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15360" windowHeight="7650"/>
  </bookViews>
  <sheets>
    <sheet name="Sales" sheetId="1" r:id="rId1"/>
  </sheets>
  <definedNames>
    <definedName name="_xlnm.Print_Area" localSheetId="0">Sales!$A$431:$I$464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64" i="1" l="1"/>
  <c r="E464" i="1"/>
  <c r="I463" i="1"/>
  <c r="H463" i="1"/>
  <c r="H462" i="1"/>
  <c r="H461" i="1"/>
  <c r="I461" i="1" s="1"/>
  <c r="H460" i="1"/>
  <c r="I459" i="1"/>
  <c r="H459" i="1"/>
  <c r="I458" i="1"/>
  <c r="H458" i="1"/>
  <c r="H457" i="1"/>
  <c r="H456" i="1"/>
  <c r="H455" i="1"/>
  <c r="I454" i="1"/>
  <c r="H454" i="1"/>
  <c r="H453" i="1"/>
  <c r="H452" i="1"/>
  <c r="I452" i="1" s="1"/>
  <c r="H451" i="1"/>
  <c r="I450" i="1"/>
  <c r="H450" i="1"/>
  <c r="H449" i="1"/>
  <c r="H448" i="1"/>
  <c r="H447" i="1"/>
  <c r="I447" i="1" s="1"/>
  <c r="H446" i="1"/>
  <c r="I445" i="1"/>
  <c r="H445" i="1"/>
  <c r="H444" i="1"/>
  <c r="H443" i="1"/>
  <c r="H442" i="1"/>
  <c r="I441" i="1"/>
  <c r="H441" i="1"/>
  <c r="H440" i="1"/>
  <c r="H439" i="1"/>
  <c r="I439" i="1" s="1"/>
  <c r="H438" i="1"/>
  <c r="I437" i="1"/>
  <c r="H437" i="1"/>
  <c r="I436" i="1"/>
  <c r="H436" i="1"/>
  <c r="H435" i="1"/>
  <c r="H434" i="1"/>
  <c r="G434" i="1"/>
  <c r="G464" i="1" s="1"/>
  <c r="H433" i="1"/>
  <c r="H432" i="1"/>
  <c r="I432" i="1" s="1"/>
  <c r="G429" i="1"/>
  <c r="F429" i="1"/>
  <c r="E429" i="1"/>
  <c r="H428" i="1"/>
  <c r="H427" i="1"/>
  <c r="I427" i="1" s="1"/>
  <c r="H426" i="1"/>
  <c r="I425" i="1"/>
  <c r="H425" i="1"/>
  <c r="I424" i="1"/>
  <c r="H424" i="1"/>
  <c r="H423" i="1"/>
  <c r="H422" i="1"/>
  <c r="H421" i="1"/>
  <c r="I420" i="1"/>
  <c r="H420" i="1"/>
  <c r="H419" i="1"/>
  <c r="H418" i="1"/>
  <c r="I418" i="1" s="1"/>
  <c r="H417" i="1"/>
  <c r="I416" i="1"/>
  <c r="H416" i="1"/>
  <c r="H415" i="1"/>
  <c r="H414" i="1"/>
  <c r="H413" i="1"/>
  <c r="I413" i="1" s="1"/>
  <c r="H412" i="1"/>
  <c r="I411" i="1"/>
  <c r="H411" i="1"/>
  <c r="H410" i="1"/>
  <c r="H409" i="1"/>
  <c r="H408" i="1"/>
  <c r="I407" i="1"/>
  <c r="H407" i="1"/>
  <c r="H406" i="1"/>
  <c r="H405" i="1"/>
  <c r="I405" i="1" s="1"/>
  <c r="H404" i="1"/>
  <c r="I403" i="1"/>
  <c r="H403" i="1"/>
  <c r="I402" i="1"/>
  <c r="H402" i="1"/>
  <c r="H401" i="1"/>
  <c r="H400" i="1"/>
  <c r="H399" i="1"/>
  <c r="I398" i="1"/>
  <c r="H398" i="1"/>
  <c r="H397" i="1"/>
  <c r="H396" i="1"/>
  <c r="I396" i="1" s="1"/>
  <c r="H395" i="1"/>
  <c r="I394" i="1"/>
  <c r="H394" i="1"/>
  <c r="H393" i="1"/>
  <c r="H392" i="1"/>
  <c r="I391" i="1"/>
  <c r="I390" i="1"/>
  <c r="H390" i="1"/>
  <c r="I389" i="1"/>
  <c r="H389" i="1"/>
  <c r="I387" i="1"/>
  <c r="G384" i="1"/>
  <c r="F384" i="1"/>
  <c r="E384" i="1"/>
  <c r="I383" i="1"/>
  <c r="H383" i="1"/>
  <c r="H382" i="1"/>
  <c r="H381" i="1"/>
  <c r="H380" i="1"/>
  <c r="I379" i="1"/>
  <c r="H379" i="1"/>
  <c r="H378" i="1"/>
  <c r="H377" i="1"/>
  <c r="I377" i="1" s="1"/>
  <c r="H376" i="1"/>
  <c r="I375" i="1"/>
  <c r="H375" i="1"/>
  <c r="H374" i="1"/>
  <c r="H373" i="1"/>
  <c r="H372" i="1"/>
  <c r="I372" i="1" s="1"/>
  <c r="H371" i="1"/>
  <c r="I371" i="1" s="1"/>
  <c r="H370" i="1"/>
  <c r="I369" i="1"/>
  <c r="H369" i="1"/>
  <c r="I367" i="1"/>
  <c r="H367" i="1"/>
  <c r="H366" i="1"/>
  <c r="H365" i="1"/>
  <c r="I365" i="1" s="1"/>
  <c r="H364" i="1"/>
  <c r="I363" i="1"/>
  <c r="H363" i="1"/>
  <c r="H362" i="1"/>
  <c r="H361" i="1"/>
  <c r="H360" i="1"/>
  <c r="I360" i="1" s="1"/>
  <c r="H359" i="1"/>
  <c r="I358" i="1"/>
  <c r="H358" i="1"/>
  <c r="H357" i="1"/>
  <c r="H356" i="1"/>
  <c r="H355" i="1"/>
  <c r="I354" i="1"/>
  <c r="H354" i="1"/>
  <c r="H353" i="1"/>
  <c r="H352" i="1"/>
  <c r="I352" i="1" s="1"/>
  <c r="H351" i="1"/>
  <c r="I350" i="1"/>
  <c r="H350" i="1"/>
  <c r="I349" i="1"/>
  <c r="H349" i="1"/>
  <c r="H348" i="1"/>
  <c r="H347" i="1"/>
  <c r="H346" i="1"/>
  <c r="I345" i="1"/>
  <c r="H345" i="1"/>
  <c r="H344" i="1"/>
  <c r="H343" i="1"/>
  <c r="I343" i="1" s="1"/>
  <c r="H342" i="1"/>
  <c r="I341" i="1"/>
  <c r="H341" i="1"/>
  <c r="H340" i="1"/>
  <c r="H339" i="1"/>
  <c r="H338" i="1"/>
  <c r="I338" i="1" s="1"/>
  <c r="F335" i="1"/>
  <c r="E335" i="1"/>
  <c r="H334" i="1"/>
  <c r="H333" i="1"/>
  <c r="H332" i="1"/>
  <c r="I331" i="1"/>
  <c r="H331" i="1"/>
  <c r="H330" i="1"/>
  <c r="H329" i="1"/>
  <c r="I329" i="1" s="1"/>
  <c r="H328" i="1"/>
  <c r="I327" i="1"/>
  <c r="H327" i="1"/>
  <c r="H326" i="1"/>
  <c r="H325" i="1"/>
  <c r="H324" i="1"/>
  <c r="I324" i="1" s="1"/>
  <c r="H323" i="1"/>
  <c r="I322" i="1"/>
  <c r="H322" i="1"/>
  <c r="H321" i="1"/>
  <c r="H320" i="1"/>
  <c r="G319" i="1"/>
  <c r="H318" i="1"/>
  <c r="H317" i="1"/>
  <c r="I316" i="1"/>
  <c r="H316" i="1"/>
  <c r="H315" i="1"/>
  <c r="H314" i="1"/>
  <c r="I314" i="1" s="1"/>
  <c r="H313" i="1"/>
  <c r="I313" i="1" s="1"/>
  <c r="H312" i="1"/>
  <c r="I311" i="1"/>
  <c r="H311" i="1"/>
  <c r="H310" i="1"/>
  <c r="H309" i="1"/>
  <c r="I309" i="1" s="1"/>
  <c r="H308" i="1"/>
  <c r="I307" i="1"/>
  <c r="H307" i="1"/>
  <c r="H306" i="1"/>
  <c r="H305" i="1"/>
  <c r="H303" i="1"/>
  <c r="I303" i="1" s="1"/>
  <c r="H302" i="1"/>
  <c r="I301" i="1"/>
  <c r="H301" i="1"/>
  <c r="H300" i="1"/>
  <c r="H299" i="1"/>
  <c r="H298" i="1"/>
  <c r="I297" i="1"/>
  <c r="H297" i="1"/>
  <c r="H296" i="1"/>
  <c r="H295" i="1"/>
  <c r="I295" i="1" s="1"/>
  <c r="H294" i="1"/>
  <c r="I293" i="1"/>
  <c r="H293" i="1"/>
  <c r="H292" i="1"/>
  <c r="H291" i="1"/>
  <c r="I290" i="1"/>
  <c r="H290" i="1"/>
  <c r="H289" i="1"/>
  <c r="H288" i="1"/>
  <c r="G285" i="1"/>
  <c r="F285" i="1"/>
  <c r="E285" i="1"/>
  <c r="H284" i="1"/>
  <c r="H283" i="1"/>
  <c r="H282" i="1"/>
  <c r="I281" i="1"/>
  <c r="H281" i="1"/>
  <c r="I280" i="1"/>
  <c r="H280" i="1"/>
  <c r="I279" i="1"/>
  <c r="H279" i="1"/>
  <c r="H278" i="1"/>
  <c r="H277" i="1"/>
  <c r="I277" i="1" s="1"/>
  <c r="H276" i="1"/>
  <c r="I275" i="1"/>
  <c r="H275" i="1"/>
  <c r="H274" i="1"/>
  <c r="H273" i="1"/>
  <c r="H272" i="1"/>
  <c r="I271" i="1"/>
  <c r="H271" i="1"/>
  <c r="H270" i="1"/>
  <c r="H269" i="1"/>
  <c r="I269" i="1" s="1"/>
  <c r="H268" i="1"/>
  <c r="I268" i="1" s="1"/>
  <c r="H267" i="1"/>
  <c r="I266" i="1"/>
  <c r="H266" i="1"/>
  <c r="H265" i="1"/>
  <c r="H264" i="1"/>
  <c r="I264" i="1" s="1"/>
  <c r="H263" i="1"/>
  <c r="I262" i="1"/>
  <c r="H262" i="1"/>
  <c r="H261" i="1"/>
  <c r="H260" i="1"/>
  <c r="H259" i="1"/>
  <c r="I258" i="1"/>
  <c r="H258" i="1"/>
  <c r="I257" i="1"/>
  <c r="H257" i="1"/>
  <c r="H256" i="1"/>
  <c r="H255" i="1"/>
  <c r="I255" i="1" s="1"/>
  <c r="H254" i="1"/>
  <c r="I253" i="1"/>
  <c r="H253" i="1"/>
  <c r="H252" i="1"/>
  <c r="H251" i="1"/>
  <c r="H250" i="1"/>
  <c r="I249" i="1"/>
  <c r="H249" i="1"/>
  <c r="H248" i="1"/>
  <c r="H247" i="1"/>
  <c r="I247" i="1" s="1"/>
  <c r="H246" i="1"/>
  <c r="I246" i="1" s="1"/>
  <c r="H245" i="1"/>
  <c r="I244" i="1"/>
  <c r="H244" i="1"/>
  <c r="H243" i="1"/>
  <c r="H242" i="1"/>
  <c r="I242" i="1" s="1"/>
  <c r="H241" i="1"/>
  <c r="I240" i="1"/>
  <c r="H240" i="1"/>
  <c r="H239" i="1"/>
  <c r="H285" i="1" s="1"/>
  <c r="H238" i="1"/>
  <c r="H237" i="1"/>
  <c r="I236" i="1"/>
  <c r="H236" i="1"/>
  <c r="G233" i="1"/>
  <c r="F233" i="1"/>
  <c r="E233" i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G216" i="1"/>
  <c r="F216" i="1"/>
  <c r="E216" i="1"/>
  <c r="H215" i="1"/>
  <c r="H214" i="1"/>
  <c r="I214" i="1" s="1"/>
  <c r="H213" i="1"/>
  <c r="I213" i="1" s="1"/>
  <c r="H212" i="1"/>
  <c r="I211" i="1"/>
  <c r="H211" i="1"/>
  <c r="H210" i="1"/>
  <c r="H209" i="1"/>
  <c r="H208" i="1"/>
  <c r="I207" i="1"/>
  <c r="H207" i="1"/>
  <c r="H206" i="1"/>
  <c r="H205" i="1"/>
  <c r="I205" i="1" s="1"/>
  <c r="H204" i="1"/>
  <c r="I203" i="1"/>
  <c r="H203" i="1"/>
  <c r="H202" i="1"/>
  <c r="H201" i="1"/>
  <c r="H200" i="1"/>
  <c r="I200" i="1" s="1"/>
  <c r="H199" i="1"/>
  <c r="I198" i="1"/>
  <c r="H198" i="1"/>
  <c r="F195" i="1"/>
  <c r="E195" i="1"/>
  <c r="H194" i="1"/>
  <c r="I194" i="1" s="1"/>
  <c r="H193" i="1"/>
  <c r="I192" i="1"/>
  <c r="H192" i="1"/>
  <c r="H191" i="1"/>
  <c r="H190" i="1"/>
  <c r="H189" i="1"/>
  <c r="I188" i="1"/>
  <c r="H188" i="1"/>
  <c r="H187" i="1"/>
  <c r="H186" i="1"/>
  <c r="I186" i="1" s="1"/>
  <c r="H185" i="1"/>
  <c r="I184" i="1"/>
  <c r="H184" i="1"/>
  <c r="I183" i="1"/>
  <c r="H183" i="1"/>
  <c r="H182" i="1"/>
  <c r="H181" i="1"/>
  <c r="H180" i="1"/>
  <c r="I179" i="1"/>
  <c r="H179" i="1"/>
  <c r="H178" i="1"/>
  <c r="H177" i="1"/>
  <c r="I177" i="1" s="1"/>
  <c r="H176" i="1"/>
  <c r="I175" i="1"/>
  <c r="H175" i="1"/>
  <c r="H174" i="1"/>
  <c r="H173" i="1"/>
  <c r="H172" i="1"/>
  <c r="I172" i="1" s="1"/>
  <c r="H171" i="1"/>
  <c r="I170" i="1"/>
  <c r="H170" i="1"/>
  <c r="H169" i="1"/>
  <c r="H168" i="1"/>
  <c r="H167" i="1"/>
  <c r="I166" i="1"/>
  <c r="H166" i="1"/>
  <c r="H165" i="1"/>
  <c r="H164" i="1"/>
  <c r="I164" i="1" s="1"/>
  <c r="H163" i="1"/>
  <c r="H162" i="1"/>
  <c r="I161" i="1"/>
  <c r="H161" i="1"/>
  <c r="H160" i="1"/>
  <c r="H159" i="1"/>
  <c r="I159" i="1" s="1"/>
  <c r="G158" i="1"/>
  <c r="H158" i="1" s="1"/>
  <c r="H157" i="1"/>
  <c r="I157" i="1" s="1"/>
  <c r="H156" i="1"/>
  <c r="I155" i="1"/>
  <c r="H155" i="1"/>
  <c r="H154" i="1"/>
  <c r="H153" i="1"/>
  <c r="H152" i="1"/>
  <c r="I151" i="1"/>
  <c r="H151" i="1"/>
  <c r="I150" i="1"/>
  <c r="H150" i="1"/>
  <c r="H149" i="1"/>
  <c r="H148" i="1"/>
  <c r="G145" i="1"/>
  <c r="F145" i="1"/>
  <c r="E145" i="1"/>
  <c r="H144" i="1"/>
  <c r="I143" i="1"/>
  <c r="H143" i="1"/>
  <c r="H142" i="1"/>
  <c r="H141" i="1"/>
  <c r="H140" i="1"/>
  <c r="I139" i="1"/>
  <c r="H139" i="1"/>
  <c r="H138" i="1"/>
  <c r="H137" i="1"/>
  <c r="I137" i="1" s="1"/>
  <c r="H136" i="1"/>
  <c r="I135" i="1"/>
  <c r="H135" i="1"/>
  <c r="H134" i="1"/>
  <c r="H133" i="1"/>
  <c r="H132" i="1"/>
  <c r="I131" i="1"/>
  <c r="H131" i="1"/>
  <c r="I130" i="1"/>
  <c r="H130" i="1"/>
  <c r="H129" i="1"/>
  <c r="H128" i="1"/>
  <c r="I128" i="1" s="1"/>
  <c r="H127" i="1"/>
  <c r="I126" i="1"/>
  <c r="H126" i="1"/>
  <c r="H125" i="1"/>
  <c r="H124" i="1"/>
  <c r="H123" i="1"/>
  <c r="I122" i="1"/>
  <c r="H122" i="1"/>
  <c r="H121" i="1"/>
  <c r="H120" i="1"/>
  <c r="I120" i="1" s="1"/>
  <c r="H119" i="1"/>
  <c r="I119" i="1" s="1"/>
  <c r="H118" i="1"/>
  <c r="I117" i="1"/>
  <c r="H117" i="1"/>
  <c r="H116" i="1"/>
  <c r="H115" i="1"/>
  <c r="I115" i="1" s="1"/>
  <c r="H114" i="1"/>
  <c r="I113" i="1"/>
  <c r="H113" i="1"/>
  <c r="H112" i="1"/>
  <c r="H111" i="1"/>
  <c r="H110" i="1"/>
  <c r="I109" i="1"/>
  <c r="H109" i="1"/>
  <c r="I108" i="1"/>
  <c r="H108" i="1"/>
  <c r="H107" i="1"/>
  <c r="H106" i="1"/>
  <c r="I106" i="1" s="1"/>
  <c r="H105" i="1"/>
  <c r="I104" i="1"/>
  <c r="H104" i="1"/>
  <c r="H103" i="1"/>
  <c r="H102" i="1"/>
  <c r="H101" i="1"/>
  <c r="I100" i="1"/>
  <c r="H100" i="1"/>
  <c r="H145" i="1" s="1"/>
  <c r="K97" i="1"/>
  <c r="G97" i="1"/>
  <c r="F97" i="1"/>
  <c r="E97" i="1"/>
  <c r="H96" i="1"/>
  <c r="H95" i="1"/>
  <c r="H94" i="1"/>
  <c r="I94" i="1" s="1"/>
  <c r="H93" i="1"/>
  <c r="I92" i="1"/>
  <c r="H92" i="1"/>
  <c r="I90" i="1"/>
  <c r="H90" i="1"/>
  <c r="H89" i="1"/>
  <c r="H88" i="1"/>
  <c r="H87" i="1"/>
  <c r="I86" i="1"/>
  <c r="H86" i="1"/>
  <c r="H85" i="1"/>
  <c r="H84" i="1"/>
  <c r="I84" i="1" s="1"/>
  <c r="H83" i="1"/>
  <c r="I83" i="1" s="1"/>
  <c r="H82" i="1"/>
  <c r="I81" i="1"/>
  <c r="H81" i="1"/>
  <c r="H80" i="1"/>
  <c r="H79" i="1"/>
  <c r="I79" i="1" s="1"/>
  <c r="H78" i="1"/>
  <c r="I77" i="1"/>
  <c r="H77" i="1"/>
  <c r="H76" i="1"/>
  <c r="H75" i="1"/>
  <c r="H74" i="1"/>
  <c r="I73" i="1"/>
  <c r="H73" i="1"/>
  <c r="I72" i="1"/>
  <c r="H72" i="1"/>
  <c r="H71" i="1"/>
  <c r="H70" i="1"/>
  <c r="I70" i="1" s="1"/>
  <c r="H69" i="1"/>
  <c r="I68" i="1"/>
  <c r="H68" i="1"/>
  <c r="H67" i="1"/>
  <c r="H66" i="1"/>
  <c r="H65" i="1"/>
  <c r="I64" i="1"/>
  <c r="H64" i="1"/>
  <c r="I61" i="1"/>
  <c r="H61" i="1"/>
  <c r="H60" i="1"/>
  <c r="H59" i="1"/>
  <c r="I59" i="1" s="1"/>
  <c r="H58" i="1"/>
  <c r="I57" i="1"/>
  <c r="H57" i="1"/>
  <c r="H56" i="1"/>
  <c r="H55" i="1"/>
  <c r="H54" i="1"/>
  <c r="I53" i="1"/>
  <c r="H53" i="1"/>
  <c r="H52" i="1"/>
  <c r="H51" i="1"/>
  <c r="I51" i="1" s="1"/>
  <c r="G48" i="1"/>
  <c r="F48" i="1"/>
  <c r="E48" i="1"/>
  <c r="I47" i="1"/>
  <c r="H47" i="1"/>
  <c r="H46" i="1"/>
  <c r="H45" i="1"/>
  <c r="I45" i="1" s="1"/>
  <c r="H44" i="1"/>
  <c r="I43" i="1"/>
  <c r="H43" i="1"/>
  <c r="H42" i="1"/>
  <c r="H41" i="1"/>
  <c r="H40" i="1"/>
  <c r="I39" i="1"/>
  <c r="H39" i="1"/>
  <c r="H38" i="1"/>
  <c r="H37" i="1"/>
  <c r="I37" i="1" s="1"/>
  <c r="H36" i="1"/>
  <c r="I36" i="1" s="1"/>
  <c r="H35" i="1"/>
  <c r="H34" i="1"/>
  <c r="I34" i="1" s="1"/>
  <c r="H33" i="1"/>
  <c r="I32" i="1"/>
  <c r="H32" i="1"/>
  <c r="H31" i="1"/>
  <c r="H30" i="1"/>
  <c r="I30" i="1" s="1"/>
  <c r="H29" i="1"/>
  <c r="I28" i="1"/>
  <c r="H28" i="1"/>
  <c r="H27" i="1"/>
  <c r="H26" i="1"/>
  <c r="I26" i="1" s="1"/>
  <c r="H25" i="1"/>
  <c r="I25" i="1" s="1"/>
  <c r="H24" i="1"/>
  <c r="I23" i="1"/>
  <c r="H23" i="1"/>
  <c r="H22" i="1"/>
  <c r="H21" i="1"/>
  <c r="I21" i="1" s="1"/>
  <c r="H20" i="1"/>
  <c r="I19" i="1"/>
  <c r="H19" i="1"/>
  <c r="H18" i="1"/>
  <c r="H17" i="1"/>
  <c r="I17" i="1" s="1"/>
  <c r="H16" i="1"/>
  <c r="I15" i="1"/>
  <c r="H15" i="1"/>
  <c r="I14" i="1"/>
  <c r="H14" i="1"/>
  <c r="H13" i="1"/>
  <c r="H12" i="1"/>
  <c r="I12" i="1" s="1"/>
  <c r="H11" i="1"/>
  <c r="I10" i="1"/>
  <c r="H10" i="1"/>
  <c r="H9" i="1"/>
  <c r="H8" i="1"/>
  <c r="I8" i="1" s="1"/>
  <c r="H7" i="1"/>
  <c r="I6" i="1"/>
  <c r="H6" i="1"/>
  <c r="H5" i="1"/>
  <c r="H4" i="1"/>
  <c r="H48" i="1" s="1"/>
  <c r="H97" i="1" l="1"/>
  <c r="H195" i="1"/>
  <c r="I148" i="1"/>
  <c r="H233" i="1"/>
  <c r="I219" i="1"/>
  <c r="I233" i="1" s="1"/>
  <c r="H384" i="1"/>
  <c r="I4" i="1"/>
  <c r="I41" i="1"/>
  <c r="I55" i="1"/>
  <c r="I66" i="1"/>
  <c r="I97" i="1" s="1"/>
  <c r="I75" i="1"/>
  <c r="I88" i="1"/>
  <c r="I95" i="1"/>
  <c r="I102" i="1"/>
  <c r="I145" i="1" s="1"/>
  <c r="K145" i="1" s="1"/>
  <c r="I111" i="1"/>
  <c r="I124" i="1"/>
  <c r="I133" i="1"/>
  <c r="I141" i="1"/>
  <c r="I153" i="1"/>
  <c r="I163" i="1"/>
  <c r="I168" i="1"/>
  <c r="I173" i="1"/>
  <c r="I181" i="1"/>
  <c r="I190" i="1"/>
  <c r="G195" i="1"/>
  <c r="H216" i="1"/>
  <c r="I201" i="1"/>
  <c r="I209" i="1"/>
  <c r="I216" i="1" s="1"/>
  <c r="G335" i="1"/>
  <c r="H319" i="1"/>
  <c r="H464" i="1"/>
  <c r="I238" i="1"/>
  <c r="I285" i="1" s="1"/>
  <c r="I251" i="1"/>
  <c r="I260" i="1"/>
  <c r="I273" i="1"/>
  <c r="I283" i="1"/>
  <c r="I288" i="1"/>
  <c r="I299" i="1"/>
  <c r="I305" i="1"/>
  <c r="I318" i="1"/>
  <c r="I320" i="1"/>
  <c r="I325" i="1"/>
  <c r="I333" i="1"/>
  <c r="H335" i="1"/>
  <c r="I339" i="1"/>
  <c r="I384" i="1" s="1"/>
  <c r="I347" i="1"/>
  <c r="I356" i="1"/>
  <c r="I361" i="1"/>
  <c r="I373" i="1"/>
  <c r="I381" i="1"/>
  <c r="I392" i="1"/>
  <c r="I429" i="1" s="1"/>
  <c r="I400" i="1"/>
  <c r="I409" i="1"/>
  <c r="I414" i="1"/>
  <c r="I422" i="1"/>
  <c r="H429" i="1"/>
  <c r="I434" i="1"/>
  <c r="I464" i="1" s="1"/>
  <c r="I443" i="1"/>
  <c r="I448" i="1"/>
  <c r="I456" i="1"/>
  <c r="I335" i="1" l="1"/>
  <c r="I48" i="1"/>
  <c r="I195" i="1"/>
</calcChain>
</file>

<file path=xl/sharedStrings.xml><?xml version="1.0" encoding="utf-8"?>
<sst xmlns="http://schemas.openxmlformats.org/spreadsheetml/2006/main" count="1122" uniqueCount="57">
  <si>
    <t>DATE</t>
  </si>
  <si>
    <t>CASHIER</t>
  </si>
  <si>
    <t>DAYS</t>
  </si>
  <si>
    <t>TIME</t>
  </si>
  <si>
    <t>CHARGE</t>
  </si>
  <si>
    <t>CASH</t>
  </si>
  <si>
    <t>TOTAL SALES</t>
  </si>
  <si>
    <t>Daily</t>
  </si>
  <si>
    <t>ACCOUNT</t>
  </si>
  <si>
    <t>POS</t>
  </si>
  <si>
    <t>ACTUAL</t>
  </si>
  <si>
    <t>Sales</t>
  </si>
  <si>
    <t>January, 2016</t>
  </si>
  <si>
    <t>Myra</t>
  </si>
  <si>
    <t>Monday</t>
  </si>
  <si>
    <t>A.M.</t>
  </si>
  <si>
    <t>Grace</t>
  </si>
  <si>
    <t>P.M.</t>
  </si>
  <si>
    <t>Tuesday</t>
  </si>
  <si>
    <t>Wednesday</t>
  </si>
  <si>
    <t>Thursday</t>
  </si>
  <si>
    <t>Lucia</t>
  </si>
  <si>
    <t>Friday</t>
  </si>
  <si>
    <t>Saturday</t>
  </si>
  <si>
    <t>-</t>
  </si>
  <si>
    <t>TOTAL</t>
  </si>
  <si>
    <t>February, 2016</t>
  </si>
  <si>
    <t xml:space="preserve">                H</t>
  </si>
  <si>
    <t xml:space="preserve">    O         L</t>
  </si>
  <si>
    <t xml:space="preserve">     I         D</t>
  </si>
  <si>
    <t>A       Y</t>
  </si>
  <si>
    <t>H     O       L</t>
  </si>
  <si>
    <t>I        D       A</t>
  </si>
  <si>
    <t xml:space="preserve">      Y           E</t>
  </si>
  <si>
    <t xml:space="preserve">    D      S    A</t>
  </si>
  <si>
    <t>March, 2016</t>
  </si>
  <si>
    <t xml:space="preserve">A.M. </t>
  </si>
  <si>
    <t xml:space="preserve">P.M. </t>
  </si>
  <si>
    <t>April, 2016</t>
  </si>
  <si>
    <t>BO No Print-Out</t>
  </si>
  <si>
    <t>May, 2016</t>
  </si>
  <si>
    <t>July, 2016</t>
  </si>
  <si>
    <t>7/19-21/16</t>
  </si>
  <si>
    <t>7/25-29/16</t>
  </si>
  <si>
    <t>August, 2016</t>
  </si>
  <si>
    <t>Comp 2</t>
  </si>
  <si>
    <t>Comp 1</t>
  </si>
  <si>
    <t xml:space="preserve"> </t>
  </si>
  <si>
    <t>September, 2016</t>
  </si>
  <si>
    <t>H   O   L   I   D   A   Y</t>
  </si>
  <si>
    <t>October, 2016</t>
  </si>
  <si>
    <t>Sunday</t>
  </si>
  <si>
    <t>November, 2016</t>
  </si>
  <si>
    <t>HOLIDAY</t>
  </si>
  <si>
    <t>NO CLASS (STORE CLOSE)</t>
  </si>
  <si>
    <t xml:space="preserve">  </t>
  </si>
  <si>
    <t>December,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</si>
</sst>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164" fontId="4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3" fontId="4" fillId="0" borderId="2" xfId="2" applyFont="1" applyBorder="1" applyAlignment="1">
      <alignment horizontal="center" vertical="center"/>
    </xf>
    <xf numFmtId="43" fontId="4" fillId="0" borderId="1" xfId="2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43" fontId="4" fillId="0" borderId="3" xfId="2" applyFont="1" applyBorder="1" applyAlignment="1">
      <alignment horizontal="center" vertical="center"/>
    </xf>
    <xf numFmtId="43" fontId="4" fillId="0" borderId="1" xfId="2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left"/>
    </xf>
    <xf numFmtId="164" fontId="5" fillId="2" borderId="5" xfId="1" applyNumberFormat="1" applyFont="1" applyFill="1" applyBorder="1" applyAlignment="1">
      <alignment horizontal="left"/>
    </xf>
    <xf numFmtId="0" fontId="2" fillId="2" borderId="6" xfId="1" applyFont="1" applyFill="1" applyBorder="1" applyAlignment="1">
      <alignment vertical="center"/>
    </xf>
    <xf numFmtId="0" fontId="1" fillId="0" borderId="0" xfId="1"/>
    <xf numFmtId="164" fontId="1" fillId="0" borderId="1" xfId="1" applyNumberFormat="1" applyBorder="1" applyAlignment="1">
      <alignment horizontal="center"/>
    </xf>
    <xf numFmtId="0" fontId="6" fillId="0" borderId="1" xfId="1" applyFont="1" applyBorder="1"/>
    <xf numFmtId="0" fontId="1" fillId="0" borderId="1" xfId="1" applyBorder="1" applyAlignment="1">
      <alignment horizontal="center"/>
    </xf>
    <xf numFmtId="43" fontId="0" fillId="0" borderId="1" xfId="2" applyFont="1" applyBorder="1"/>
    <xf numFmtId="43" fontId="2" fillId="0" borderId="1" xfId="1" applyNumberFormat="1" applyFont="1" applyBorder="1" applyAlignment="1">
      <alignment horizontal="center" vertical="center"/>
    </xf>
    <xf numFmtId="43" fontId="2" fillId="0" borderId="1" xfId="1" applyNumberFormat="1" applyFont="1" applyBorder="1" applyAlignment="1">
      <alignment vertical="center"/>
    </xf>
    <xf numFmtId="164" fontId="1" fillId="0" borderId="2" xfId="1" applyNumberFormat="1" applyBorder="1" applyAlignment="1">
      <alignment horizontal="center"/>
    </xf>
    <xf numFmtId="0" fontId="6" fillId="0" borderId="2" xfId="1" applyFont="1" applyBorder="1"/>
    <xf numFmtId="0" fontId="1" fillId="0" borderId="2" xfId="1" applyBorder="1" applyAlignment="1">
      <alignment horizontal="center"/>
    </xf>
    <xf numFmtId="43" fontId="0" fillId="0" borderId="2" xfId="2" applyFont="1" applyBorder="1"/>
    <xf numFmtId="164" fontId="7" fillId="0" borderId="1" xfId="1" applyNumberFormat="1" applyFont="1" applyBorder="1" applyAlignment="1">
      <alignment horizontal="center"/>
    </xf>
    <xf numFmtId="43" fontId="7" fillId="0" borderId="1" xfId="2" applyFont="1" applyBorder="1"/>
    <xf numFmtId="43" fontId="7" fillId="0" borderId="1" xfId="1" applyNumberFormat="1" applyFont="1" applyBorder="1" applyAlignment="1">
      <alignment vertical="center"/>
    </xf>
    <xf numFmtId="0" fontId="7" fillId="0" borderId="0" xfId="1" applyFont="1"/>
    <xf numFmtId="164" fontId="7" fillId="0" borderId="0" xfId="1" applyNumberFormat="1" applyFont="1" applyBorder="1" applyAlignment="1">
      <alignment horizontal="center"/>
    </xf>
    <xf numFmtId="43" fontId="7" fillId="0" borderId="0" xfId="2" applyFont="1" applyBorder="1"/>
    <xf numFmtId="43" fontId="7" fillId="0" borderId="0" xfId="1" applyNumberFormat="1" applyFont="1" applyBorder="1" applyAlignment="1">
      <alignment vertical="center"/>
    </xf>
    <xf numFmtId="164" fontId="5" fillId="2" borderId="6" xfId="1" applyNumberFormat="1" applyFont="1" applyFill="1" applyBorder="1" applyAlignment="1">
      <alignment horizontal="left"/>
    </xf>
    <xf numFmtId="43" fontId="8" fillId="0" borderId="2" xfId="2" applyFont="1" applyBorder="1" applyAlignment="1">
      <alignment horizontal="center" vertical="center"/>
    </xf>
    <xf numFmtId="43" fontId="2" fillId="0" borderId="2" xfId="1" applyNumberFormat="1" applyFont="1" applyBorder="1" applyAlignment="1">
      <alignment horizontal="center" vertical="center"/>
    </xf>
    <xf numFmtId="43" fontId="8" fillId="0" borderId="3" xfId="2" applyFont="1" applyBorder="1" applyAlignment="1">
      <alignment horizontal="center" vertical="center"/>
    </xf>
    <xf numFmtId="43" fontId="2" fillId="0" borderId="3" xfId="1" applyNumberFormat="1" applyFont="1" applyBorder="1" applyAlignment="1">
      <alignment horizontal="center" vertical="center"/>
    </xf>
    <xf numFmtId="43" fontId="8" fillId="0" borderId="1" xfId="2" applyFont="1" applyBorder="1"/>
    <xf numFmtId="0" fontId="2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/>
    </xf>
    <xf numFmtId="0" fontId="2" fillId="0" borderId="0" xfId="1" applyFont="1"/>
    <xf numFmtId="164" fontId="1" fillId="0" borderId="1" xfId="1" applyNumberFormat="1" applyFont="1" applyBorder="1" applyAlignment="1">
      <alignment horizontal="center"/>
    </xf>
    <xf numFmtId="43" fontId="7" fillId="0" borderId="0" xfId="1" applyNumberFormat="1" applyFont="1"/>
    <xf numFmtId="43" fontId="9" fillId="0" borderId="1" xfId="2" applyFont="1" applyBorder="1" applyAlignment="1">
      <alignment horizontal="center"/>
    </xf>
    <xf numFmtId="43" fontId="2" fillId="0" borderId="1" xfId="1" applyNumberFormat="1" applyFont="1" applyBorder="1" applyAlignment="1">
      <alignment horizontal="center" vertical="center"/>
    </xf>
    <xf numFmtId="0" fontId="3" fillId="0" borderId="0" xfId="1" applyFont="1"/>
    <xf numFmtId="43" fontId="2" fillId="0" borderId="1" xfId="1" applyNumberFormat="1" applyFont="1" applyBorder="1"/>
    <xf numFmtId="43" fontId="2" fillId="0" borderId="2" xfId="1" applyNumberFormat="1" applyFont="1" applyBorder="1" applyAlignment="1">
      <alignment horizontal="center" vertical="center"/>
    </xf>
    <xf numFmtId="0" fontId="1" fillId="0" borderId="0" xfId="1" applyFont="1"/>
    <xf numFmtId="0" fontId="1" fillId="0" borderId="1" xfId="1" applyBorder="1"/>
    <xf numFmtId="43" fontId="10" fillId="0" borderId="1" xfId="2" applyFont="1" applyBorder="1"/>
    <xf numFmtId="0" fontId="0" fillId="0" borderId="1" xfId="1" applyFont="1" applyBorder="1" applyAlignment="1">
      <alignment horizontal="center"/>
    </xf>
    <xf numFmtId="164" fontId="1" fillId="0" borderId="2" xfId="1" applyNumberForma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43" fontId="0" fillId="0" borderId="1" xfId="2" applyFont="1" applyBorder="1" applyAlignment="1">
      <alignment vertical="center"/>
    </xf>
    <xf numFmtId="43" fontId="0" fillId="0" borderId="2" xfId="2" applyFont="1" applyBorder="1" applyAlignment="1">
      <alignment horizontal="center" vertical="center"/>
    </xf>
    <xf numFmtId="0" fontId="1" fillId="0" borderId="0" xfId="1" applyAlignment="1">
      <alignment vertical="center"/>
    </xf>
    <xf numFmtId="164" fontId="1" fillId="0" borderId="3" xfId="1" applyNumberForma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43" fontId="0" fillId="0" borderId="3" xfId="2" applyFont="1" applyBorder="1" applyAlignment="1">
      <alignment horizontal="center" vertical="center"/>
    </xf>
    <xf numFmtId="43" fontId="0" fillId="0" borderId="4" xfId="2" applyFont="1" applyBorder="1" applyAlignment="1">
      <alignment horizontal="center"/>
    </xf>
    <xf numFmtId="43" fontId="0" fillId="0" borderId="5" xfId="2" applyFont="1" applyBorder="1" applyAlignment="1">
      <alignment horizontal="center"/>
    </xf>
    <xf numFmtId="43" fontId="0" fillId="0" borderId="6" xfId="2" applyFont="1" applyBorder="1" applyAlignment="1">
      <alignment horizontal="center"/>
    </xf>
    <xf numFmtId="43" fontId="2" fillId="0" borderId="1" xfId="2" applyFont="1" applyBorder="1"/>
    <xf numFmtId="164" fontId="1" fillId="0" borderId="0" xfId="1" applyNumberFormat="1" applyAlignment="1">
      <alignment horizontal="center"/>
    </xf>
    <xf numFmtId="0" fontId="6" fillId="0" borderId="0" xfId="1" applyFont="1"/>
    <xf numFmtId="0" fontId="1" fillId="0" borderId="0" xfId="1" applyAlignment="1">
      <alignment horizontal="center"/>
    </xf>
    <xf numFmtId="43" fontId="0" fillId="0" borderId="0" xfId="2" applyFont="1"/>
    <xf numFmtId="0" fontId="2" fillId="0" borderId="0" xfId="1" applyFont="1" applyAlignment="1">
      <alignment vertical="center"/>
    </xf>
  </cellXfs>
  <cellStyles count="3">
    <cellStyle name="Comm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"/>
  <sheetViews>
    <sheetView tabSelected="1" zoomScale="96" zoomScaleNormal="96" workbookViewId="0">
      <pane ySplit="2" topLeftCell="A428" activePane="bottomLeft" state="frozen"/>
      <selection pane="bottomLeft" activeCell="K442" sqref="K442"/>
    </sheetView>
  </sheetViews>
  <sheetFormatPr defaultRowHeight="15" x14ac:dyDescent="0.25"/>
  <cols>
    <col min="1" max="1" width="9.28515625" style="65" customWidth="1"/>
    <col min="2" max="2" width="8.28515625" style="66" customWidth="1"/>
    <col min="3" max="3" width="11.42578125" style="67" customWidth="1"/>
    <col min="4" max="4" width="8.42578125" style="67" customWidth="1"/>
    <col min="5" max="7" width="12.85546875" style="68" customWidth="1"/>
    <col min="8" max="8" width="13.85546875" style="68" customWidth="1"/>
    <col min="9" max="9" width="11.5703125" style="69" bestFit="1" customWidth="1"/>
    <col min="10" max="10" width="11.7109375" style="13" bestFit="1" customWidth="1"/>
    <col min="11" max="11" width="13.28515625" style="13" customWidth="1"/>
    <col min="12" max="16384" width="9.140625" style="13"/>
  </cols>
  <sheetData>
    <row r="1" spans="1:9" s="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/>
      <c r="H1" s="4" t="s">
        <v>6</v>
      </c>
      <c r="I1" s="5" t="s">
        <v>7</v>
      </c>
    </row>
    <row r="2" spans="1:9" s="6" customFormat="1" x14ac:dyDescent="0.25">
      <c r="A2" s="1"/>
      <c r="B2" s="2"/>
      <c r="C2" s="2"/>
      <c r="D2" s="2"/>
      <c r="E2" s="7" t="s">
        <v>8</v>
      </c>
      <c r="F2" s="8" t="s">
        <v>9</v>
      </c>
      <c r="G2" s="8" t="s">
        <v>10</v>
      </c>
      <c r="H2" s="4"/>
      <c r="I2" s="9" t="s">
        <v>11</v>
      </c>
    </row>
    <row r="3" spans="1:9" x14ac:dyDescent="0.25">
      <c r="A3" s="10" t="s">
        <v>12</v>
      </c>
      <c r="B3" s="11"/>
      <c r="C3" s="11"/>
      <c r="D3" s="11"/>
      <c r="E3" s="11"/>
      <c r="F3" s="11"/>
      <c r="G3" s="11"/>
      <c r="H3" s="11"/>
      <c r="I3" s="12"/>
    </row>
    <row r="4" spans="1:9" x14ac:dyDescent="0.25">
      <c r="A4" s="14">
        <v>42373</v>
      </c>
      <c r="B4" s="15" t="s">
        <v>13</v>
      </c>
      <c r="C4" s="16" t="s">
        <v>14</v>
      </c>
      <c r="D4" s="16" t="s">
        <v>15</v>
      </c>
      <c r="E4" s="17">
        <v>1294</v>
      </c>
      <c r="F4" s="17">
        <v>9971</v>
      </c>
      <c r="G4" s="17">
        <v>10019.4</v>
      </c>
      <c r="H4" s="17">
        <f t="shared" ref="H4:H47" si="0">+G4+E4</f>
        <v>11313.4</v>
      </c>
      <c r="I4" s="18">
        <f>+H4+H5</f>
        <v>28047.4</v>
      </c>
    </row>
    <row r="5" spans="1:9" x14ac:dyDescent="0.25">
      <c r="A5" s="14"/>
      <c r="B5" s="15" t="s">
        <v>16</v>
      </c>
      <c r="C5" s="16"/>
      <c r="D5" s="16" t="s">
        <v>17</v>
      </c>
      <c r="E5" s="17">
        <v>1202</v>
      </c>
      <c r="F5" s="17">
        <v>15487</v>
      </c>
      <c r="G5" s="17">
        <v>15532</v>
      </c>
      <c r="H5" s="17">
        <f t="shared" si="0"/>
        <v>16734</v>
      </c>
      <c r="I5" s="18"/>
    </row>
    <row r="6" spans="1:9" x14ac:dyDescent="0.25">
      <c r="A6" s="14">
        <v>42374</v>
      </c>
      <c r="B6" s="15" t="s">
        <v>13</v>
      </c>
      <c r="C6" s="16" t="s">
        <v>18</v>
      </c>
      <c r="D6" s="16" t="s">
        <v>15</v>
      </c>
      <c r="E6" s="17">
        <v>1129</v>
      </c>
      <c r="F6" s="17">
        <v>11422</v>
      </c>
      <c r="G6" s="17">
        <v>11439</v>
      </c>
      <c r="H6" s="17">
        <f t="shared" si="0"/>
        <v>12568</v>
      </c>
      <c r="I6" s="18">
        <f>+H6+H7</f>
        <v>28007</v>
      </c>
    </row>
    <row r="7" spans="1:9" x14ac:dyDescent="0.25">
      <c r="A7" s="14"/>
      <c r="B7" s="15" t="s">
        <v>16</v>
      </c>
      <c r="C7" s="16"/>
      <c r="D7" s="16" t="s">
        <v>17</v>
      </c>
      <c r="E7" s="17">
        <v>994</v>
      </c>
      <c r="F7" s="17">
        <v>14429</v>
      </c>
      <c r="G7" s="17">
        <v>14445</v>
      </c>
      <c r="H7" s="17">
        <f t="shared" si="0"/>
        <v>15439</v>
      </c>
      <c r="I7" s="18"/>
    </row>
    <row r="8" spans="1:9" x14ac:dyDescent="0.25">
      <c r="A8" s="14">
        <v>42375</v>
      </c>
      <c r="B8" s="15" t="s">
        <v>13</v>
      </c>
      <c r="C8" s="16" t="s">
        <v>19</v>
      </c>
      <c r="D8" s="16" t="s">
        <v>15</v>
      </c>
      <c r="E8" s="17">
        <v>4507</v>
      </c>
      <c r="F8" s="17">
        <v>11383</v>
      </c>
      <c r="G8" s="17">
        <v>11406.75</v>
      </c>
      <c r="H8" s="17">
        <f t="shared" si="0"/>
        <v>15913.75</v>
      </c>
      <c r="I8" s="18">
        <f t="shared" ref="I8" si="1">+H8+H9</f>
        <v>31351.75</v>
      </c>
    </row>
    <row r="9" spans="1:9" x14ac:dyDescent="0.25">
      <c r="A9" s="14"/>
      <c r="B9" s="15" t="s">
        <v>16</v>
      </c>
      <c r="C9" s="16"/>
      <c r="D9" s="16" t="s">
        <v>17</v>
      </c>
      <c r="E9" s="17">
        <v>1862</v>
      </c>
      <c r="F9" s="17">
        <v>13576</v>
      </c>
      <c r="G9" s="17">
        <v>13576</v>
      </c>
      <c r="H9" s="17">
        <f t="shared" si="0"/>
        <v>15438</v>
      </c>
      <c r="I9" s="18"/>
    </row>
    <row r="10" spans="1:9" x14ac:dyDescent="0.25">
      <c r="A10" s="14">
        <v>42376</v>
      </c>
      <c r="B10" s="15" t="s">
        <v>13</v>
      </c>
      <c r="C10" s="16" t="s">
        <v>20</v>
      </c>
      <c r="D10" s="16" t="s">
        <v>15</v>
      </c>
      <c r="E10" s="17">
        <v>1333</v>
      </c>
      <c r="F10" s="17">
        <v>11494</v>
      </c>
      <c r="G10" s="17">
        <v>11512.05</v>
      </c>
      <c r="H10" s="17">
        <f t="shared" si="0"/>
        <v>12845.05</v>
      </c>
      <c r="I10" s="18">
        <f t="shared" ref="I10" si="2">+H10+H11</f>
        <v>28963.05</v>
      </c>
    </row>
    <row r="11" spans="1:9" x14ac:dyDescent="0.25">
      <c r="A11" s="14"/>
      <c r="B11" s="15" t="s">
        <v>21</v>
      </c>
      <c r="C11" s="16"/>
      <c r="D11" s="16" t="s">
        <v>17</v>
      </c>
      <c r="E11" s="17">
        <v>1418</v>
      </c>
      <c r="F11" s="17">
        <v>14639</v>
      </c>
      <c r="G11" s="17">
        <v>14700</v>
      </c>
      <c r="H11" s="17">
        <f t="shared" si="0"/>
        <v>16118</v>
      </c>
      <c r="I11" s="18"/>
    </row>
    <row r="12" spans="1:9" x14ac:dyDescent="0.25">
      <c r="A12" s="14">
        <v>42377</v>
      </c>
      <c r="B12" s="15" t="s">
        <v>13</v>
      </c>
      <c r="C12" s="16" t="s">
        <v>22</v>
      </c>
      <c r="D12" s="16" t="s">
        <v>15</v>
      </c>
      <c r="E12" s="17">
        <v>1196</v>
      </c>
      <c r="F12" s="17">
        <v>11344</v>
      </c>
      <c r="G12" s="17">
        <v>11408</v>
      </c>
      <c r="H12" s="17">
        <f t="shared" si="0"/>
        <v>12604</v>
      </c>
      <c r="I12" s="18">
        <f t="shared" ref="I12" si="3">+H12+H13</f>
        <v>25893</v>
      </c>
    </row>
    <row r="13" spans="1:9" x14ac:dyDescent="0.25">
      <c r="A13" s="14"/>
      <c r="B13" s="15" t="s">
        <v>16</v>
      </c>
      <c r="C13" s="16"/>
      <c r="D13" s="16" t="s">
        <v>17</v>
      </c>
      <c r="E13" s="17">
        <v>1481</v>
      </c>
      <c r="F13" s="17">
        <v>11788</v>
      </c>
      <c r="G13" s="17">
        <v>11808</v>
      </c>
      <c r="H13" s="17">
        <f t="shared" si="0"/>
        <v>13289</v>
      </c>
      <c r="I13" s="18"/>
    </row>
    <row r="14" spans="1:9" x14ac:dyDescent="0.25">
      <c r="A14" s="14">
        <v>42378</v>
      </c>
      <c r="B14" s="15" t="s">
        <v>21</v>
      </c>
      <c r="C14" s="16" t="s">
        <v>23</v>
      </c>
      <c r="D14" s="16" t="s">
        <v>24</v>
      </c>
      <c r="E14" s="17">
        <v>160</v>
      </c>
      <c r="F14" s="17">
        <v>6777</v>
      </c>
      <c r="G14" s="17">
        <v>6772</v>
      </c>
      <c r="H14" s="17">
        <f t="shared" si="0"/>
        <v>6932</v>
      </c>
      <c r="I14" s="19">
        <f>+H14</f>
        <v>6932</v>
      </c>
    </row>
    <row r="15" spans="1:9" x14ac:dyDescent="0.25">
      <c r="A15" s="14">
        <v>42380</v>
      </c>
      <c r="B15" s="15" t="s">
        <v>13</v>
      </c>
      <c r="C15" s="16" t="s">
        <v>14</v>
      </c>
      <c r="D15" s="16" t="s">
        <v>15</v>
      </c>
      <c r="E15" s="17">
        <v>1036</v>
      </c>
      <c r="F15" s="17">
        <v>13159</v>
      </c>
      <c r="G15" s="17">
        <v>13196</v>
      </c>
      <c r="H15" s="17">
        <f t="shared" si="0"/>
        <v>14232</v>
      </c>
      <c r="I15" s="18">
        <f>+H15+H16</f>
        <v>31897.5</v>
      </c>
    </row>
    <row r="16" spans="1:9" x14ac:dyDescent="0.25">
      <c r="A16" s="14"/>
      <c r="B16" s="15" t="s">
        <v>16</v>
      </c>
      <c r="C16" s="16"/>
      <c r="D16" s="16" t="s">
        <v>17</v>
      </c>
      <c r="E16" s="17">
        <v>6874.5</v>
      </c>
      <c r="F16" s="17">
        <v>10745</v>
      </c>
      <c r="G16" s="17">
        <v>10791</v>
      </c>
      <c r="H16" s="17">
        <f t="shared" si="0"/>
        <v>17665.5</v>
      </c>
      <c r="I16" s="18"/>
    </row>
    <row r="17" spans="1:9" x14ac:dyDescent="0.25">
      <c r="A17" s="14">
        <v>42381</v>
      </c>
      <c r="B17" s="15" t="s">
        <v>13</v>
      </c>
      <c r="C17" s="16" t="s">
        <v>18</v>
      </c>
      <c r="D17" s="16" t="s">
        <v>15</v>
      </c>
      <c r="E17" s="17">
        <v>0</v>
      </c>
      <c r="F17" s="17">
        <v>10730</v>
      </c>
      <c r="G17" s="17">
        <v>10745</v>
      </c>
      <c r="H17" s="17">
        <f t="shared" si="0"/>
        <v>10745</v>
      </c>
      <c r="I17" s="18">
        <f>+H17+H18</f>
        <v>23684.5</v>
      </c>
    </row>
    <row r="18" spans="1:9" x14ac:dyDescent="0.25">
      <c r="A18" s="14"/>
      <c r="B18" s="15" t="s">
        <v>16</v>
      </c>
      <c r="C18" s="16"/>
      <c r="D18" s="16" t="s">
        <v>17</v>
      </c>
      <c r="E18" s="17">
        <v>2970</v>
      </c>
      <c r="F18" s="17">
        <v>9957</v>
      </c>
      <c r="G18" s="17">
        <v>9969.5</v>
      </c>
      <c r="H18" s="17">
        <f t="shared" si="0"/>
        <v>12939.5</v>
      </c>
      <c r="I18" s="18"/>
    </row>
    <row r="19" spans="1:9" x14ac:dyDescent="0.25">
      <c r="A19" s="14">
        <v>42382</v>
      </c>
      <c r="B19" s="15" t="s">
        <v>13</v>
      </c>
      <c r="C19" s="16" t="s">
        <v>19</v>
      </c>
      <c r="D19" s="16" t="s">
        <v>15</v>
      </c>
      <c r="E19" s="17">
        <v>1053</v>
      </c>
      <c r="F19" s="17">
        <v>11387</v>
      </c>
      <c r="G19" s="17">
        <v>11405</v>
      </c>
      <c r="H19" s="17">
        <f t="shared" si="0"/>
        <v>12458</v>
      </c>
      <c r="I19" s="18">
        <f t="shared" ref="I19" si="4">+H19+H20</f>
        <v>26140</v>
      </c>
    </row>
    <row r="20" spans="1:9" x14ac:dyDescent="0.25">
      <c r="A20" s="14"/>
      <c r="B20" s="15" t="s">
        <v>16</v>
      </c>
      <c r="C20" s="16"/>
      <c r="D20" s="16" t="s">
        <v>17</v>
      </c>
      <c r="E20" s="17">
        <v>1682</v>
      </c>
      <c r="F20" s="17">
        <v>11984</v>
      </c>
      <c r="G20" s="17">
        <v>12000</v>
      </c>
      <c r="H20" s="17">
        <f t="shared" si="0"/>
        <v>13682</v>
      </c>
      <c r="I20" s="18"/>
    </row>
    <row r="21" spans="1:9" x14ac:dyDescent="0.25">
      <c r="A21" s="14">
        <v>42383</v>
      </c>
      <c r="B21" s="15" t="s">
        <v>13</v>
      </c>
      <c r="C21" s="16" t="s">
        <v>20</v>
      </c>
      <c r="D21" s="16" t="s">
        <v>15</v>
      </c>
      <c r="E21" s="17">
        <v>2375</v>
      </c>
      <c r="F21" s="17">
        <v>10048</v>
      </c>
      <c r="G21" s="17">
        <v>10065</v>
      </c>
      <c r="H21" s="17">
        <f t="shared" si="0"/>
        <v>12440</v>
      </c>
      <c r="I21" s="18">
        <f t="shared" ref="I21" si="5">+H21+H22</f>
        <v>27675</v>
      </c>
    </row>
    <row r="22" spans="1:9" x14ac:dyDescent="0.25">
      <c r="A22" s="14"/>
      <c r="B22" s="15" t="s">
        <v>21</v>
      </c>
      <c r="C22" s="16"/>
      <c r="D22" s="16" t="s">
        <v>17</v>
      </c>
      <c r="E22" s="17">
        <v>1035</v>
      </c>
      <c r="F22" s="17">
        <v>14148</v>
      </c>
      <c r="G22" s="17">
        <v>14200</v>
      </c>
      <c r="H22" s="17">
        <f t="shared" si="0"/>
        <v>15235</v>
      </c>
      <c r="I22" s="18"/>
    </row>
    <row r="23" spans="1:9" x14ac:dyDescent="0.25">
      <c r="A23" s="14">
        <v>42384</v>
      </c>
      <c r="B23" s="15" t="s">
        <v>13</v>
      </c>
      <c r="C23" s="16" t="s">
        <v>22</v>
      </c>
      <c r="D23" s="16" t="s">
        <v>15</v>
      </c>
      <c r="E23" s="17">
        <v>1887</v>
      </c>
      <c r="F23" s="17">
        <v>10727</v>
      </c>
      <c r="G23" s="17">
        <v>10730.5</v>
      </c>
      <c r="H23" s="17">
        <f t="shared" si="0"/>
        <v>12617.5</v>
      </c>
      <c r="I23" s="18">
        <f t="shared" ref="I23" si="6">+H23+H24</f>
        <v>24137.5</v>
      </c>
    </row>
    <row r="24" spans="1:9" x14ac:dyDescent="0.25">
      <c r="A24" s="14"/>
      <c r="B24" s="15" t="s">
        <v>16</v>
      </c>
      <c r="C24" s="16"/>
      <c r="D24" s="16" t="s">
        <v>17</v>
      </c>
      <c r="E24" s="17">
        <v>1326</v>
      </c>
      <c r="F24" s="17">
        <v>10173</v>
      </c>
      <c r="G24" s="17">
        <v>10194</v>
      </c>
      <c r="H24" s="17">
        <f t="shared" si="0"/>
        <v>11520</v>
      </c>
      <c r="I24" s="18"/>
    </row>
    <row r="25" spans="1:9" x14ac:dyDescent="0.25">
      <c r="A25" s="14">
        <v>42385</v>
      </c>
      <c r="B25" s="15"/>
      <c r="C25" s="16" t="s">
        <v>23</v>
      </c>
      <c r="D25" s="16" t="s">
        <v>24</v>
      </c>
      <c r="E25" s="17">
        <v>311</v>
      </c>
      <c r="F25" s="17">
        <v>6898</v>
      </c>
      <c r="G25" s="17">
        <v>6898</v>
      </c>
      <c r="H25" s="17">
        <f t="shared" si="0"/>
        <v>7209</v>
      </c>
      <c r="I25" s="19">
        <f>+H25</f>
        <v>7209</v>
      </c>
    </row>
    <row r="26" spans="1:9" x14ac:dyDescent="0.25">
      <c r="A26" s="14">
        <v>42387</v>
      </c>
      <c r="B26" s="15" t="s">
        <v>13</v>
      </c>
      <c r="C26" s="16" t="s">
        <v>14</v>
      </c>
      <c r="D26" s="16" t="s">
        <v>15</v>
      </c>
      <c r="E26" s="17">
        <v>1339</v>
      </c>
      <c r="F26" s="17">
        <v>11307</v>
      </c>
      <c r="G26" s="17">
        <v>11354</v>
      </c>
      <c r="H26" s="17">
        <f t="shared" si="0"/>
        <v>12693</v>
      </c>
      <c r="I26" s="18">
        <f>+H26+H27</f>
        <v>28278</v>
      </c>
    </row>
    <row r="27" spans="1:9" x14ac:dyDescent="0.25">
      <c r="A27" s="14"/>
      <c r="B27" s="15" t="s">
        <v>16</v>
      </c>
      <c r="C27" s="16"/>
      <c r="D27" s="16" t="s">
        <v>17</v>
      </c>
      <c r="E27" s="17">
        <v>1966</v>
      </c>
      <c r="F27" s="17">
        <v>13910</v>
      </c>
      <c r="G27" s="17">
        <v>13619</v>
      </c>
      <c r="H27" s="17">
        <f t="shared" si="0"/>
        <v>15585</v>
      </c>
      <c r="I27" s="18"/>
    </row>
    <row r="28" spans="1:9" x14ac:dyDescent="0.25">
      <c r="A28" s="14">
        <v>42388</v>
      </c>
      <c r="B28" s="15" t="s">
        <v>13</v>
      </c>
      <c r="C28" s="16" t="s">
        <v>18</v>
      </c>
      <c r="D28" s="16" t="s">
        <v>15</v>
      </c>
      <c r="E28" s="17">
        <v>1641</v>
      </c>
      <c r="F28" s="17">
        <v>9478</v>
      </c>
      <c r="G28" s="17">
        <v>9536</v>
      </c>
      <c r="H28" s="17">
        <f t="shared" si="0"/>
        <v>11177</v>
      </c>
      <c r="I28" s="18">
        <f>+H28+H29</f>
        <v>17605</v>
      </c>
    </row>
    <row r="29" spans="1:9" x14ac:dyDescent="0.25">
      <c r="A29" s="14"/>
      <c r="B29" s="15" t="s">
        <v>16</v>
      </c>
      <c r="C29" s="16"/>
      <c r="D29" s="16" t="s">
        <v>17</v>
      </c>
      <c r="E29" s="17">
        <v>869</v>
      </c>
      <c r="F29" s="17">
        <v>5537</v>
      </c>
      <c r="G29" s="17">
        <v>5559</v>
      </c>
      <c r="H29" s="17">
        <f t="shared" si="0"/>
        <v>6428</v>
      </c>
      <c r="I29" s="18"/>
    </row>
    <row r="30" spans="1:9" x14ac:dyDescent="0.25">
      <c r="A30" s="14">
        <v>42389</v>
      </c>
      <c r="B30" s="15" t="s">
        <v>13</v>
      </c>
      <c r="C30" s="16" t="s">
        <v>19</v>
      </c>
      <c r="D30" s="16" t="s">
        <v>15</v>
      </c>
      <c r="E30" s="17">
        <v>0</v>
      </c>
      <c r="F30" s="17">
        <v>11617</v>
      </c>
      <c r="G30" s="17">
        <v>11619</v>
      </c>
      <c r="H30" s="17">
        <f t="shared" si="0"/>
        <v>11619</v>
      </c>
      <c r="I30" s="18">
        <f t="shared" ref="I30" si="7">+H30+H31</f>
        <v>18760</v>
      </c>
    </row>
    <row r="31" spans="1:9" x14ac:dyDescent="0.25">
      <c r="A31" s="14"/>
      <c r="B31" s="15" t="s">
        <v>16</v>
      </c>
      <c r="C31" s="16"/>
      <c r="D31" s="16" t="s">
        <v>17</v>
      </c>
      <c r="E31" s="17">
        <v>1411</v>
      </c>
      <c r="F31" s="17">
        <v>5719</v>
      </c>
      <c r="G31" s="17">
        <v>5730</v>
      </c>
      <c r="H31" s="17">
        <f t="shared" si="0"/>
        <v>7141</v>
      </c>
      <c r="I31" s="18"/>
    </row>
    <row r="32" spans="1:9" x14ac:dyDescent="0.25">
      <c r="A32" s="14">
        <v>42390</v>
      </c>
      <c r="B32" s="15" t="s">
        <v>13</v>
      </c>
      <c r="C32" s="16" t="s">
        <v>20</v>
      </c>
      <c r="D32" s="16" t="s">
        <v>15</v>
      </c>
      <c r="E32" s="17">
        <v>1729.5</v>
      </c>
      <c r="F32" s="17">
        <v>7568</v>
      </c>
      <c r="G32" s="17">
        <v>7636</v>
      </c>
      <c r="H32" s="17">
        <f t="shared" si="0"/>
        <v>9365.5</v>
      </c>
      <c r="I32" s="18">
        <f t="shared" ref="I32" si="8">+H32+H33</f>
        <v>11827.5</v>
      </c>
    </row>
    <row r="33" spans="1:9" x14ac:dyDescent="0.25">
      <c r="A33" s="14"/>
      <c r="B33" s="15" t="s">
        <v>16</v>
      </c>
      <c r="C33" s="16"/>
      <c r="D33" s="16" t="s">
        <v>17</v>
      </c>
      <c r="E33" s="17">
        <v>387</v>
      </c>
      <c r="F33" s="17">
        <v>2055</v>
      </c>
      <c r="G33" s="17">
        <v>2075</v>
      </c>
      <c r="H33" s="17">
        <f t="shared" si="0"/>
        <v>2462</v>
      </c>
      <c r="I33" s="18"/>
    </row>
    <row r="34" spans="1:9" x14ac:dyDescent="0.25">
      <c r="A34" s="14">
        <v>42391</v>
      </c>
      <c r="B34" s="15" t="s">
        <v>13</v>
      </c>
      <c r="C34" s="16" t="s">
        <v>22</v>
      </c>
      <c r="D34" s="16" t="s">
        <v>15</v>
      </c>
      <c r="E34" s="17">
        <v>315</v>
      </c>
      <c r="F34" s="17">
        <v>3532</v>
      </c>
      <c r="G34" s="17">
        <v>3546</v>
      </c>
      <c r="H34" s="17">
        <f t="shared" si="0"/>
        <v>3861</v>
      </c>
      <c r="I34" s="18">
        <f t="shared" ref="I34" si="9">+H34+H35</f>
        <v>7024</v>
      </c>
    </row>
    <row r="35" spans="1:9" x14ac:dyDescent="0.25">
      <c r="A35" s="14"/>
      <c r="B35" s="15" t="s">
        <v>16</v>
      </c>
      <c r="C35" s="16"/>
      <c r="D35" s="16" t="s">
        <v>17</v>
      </c>
      <c r="E35" s="17">
        <v>163</v>
      </c>
      <c r="F35" s="17">
        <v>2964</v>
      </c>
      <c r="G35" s="17">
        <v>3000</v>
      </c>
      <c r="H35" s="17">
        <f t="shared" si="0"/>
        <v>3163</v>
      </c>
      <c r="I35" s="18"/>
    </row>
    <row r="36" spans="1:9" x14ac:dyDescent="0.25">
      <c r="A36" s="14">
        <v>42392</v>
      </c>
      <c r="B36" s="15" t="s">
        <v>13</v>
      </c>
      <c r="C36" s="16" t="s">
        <v>23</v>
      </c>
      <c r="D36" s="16" t="s">
        <v>24</v>
      </c>
      <c r="E36" s="17">
        <v>486</v>
      </c>
      <c r="F36" s="17">
        <v>2251</v>
      </c>
      <c r="G36" s="17">
        <v>2251</v>
      </c>
      <c r="H36" s="17">
        <f t="shared" si="0"/>
        <v>2737</v>
      </c>
      <c r="I36" s="19">
        <f>+H36</f>
        <v>2737</v>
      </c>
    </row>
    <row r="37" spans="1:9" x14ac:dyDescent="0.25">
      <c r="A37" s="14">
        <v>42394</v>
      </c>
      <c r="B37" s="15" t="s">
        <v>13</v>
      </c>
      <c r="C37" s="16" t="s">
        <v>14</v>
      </c>
      <c r="D37" s="16" t="s">
        <v>15</v>
      </c>
      <c r="E37" s="17">
        <v>1422</v>
      </c>
      <c r="F37" s="17">
        <v>11599</v>
      </c>
      <c r="G37" s="17">
        <v>11610</v>
      </c>
      <c r="H37" s="17">
        <f t="shared" si="0"/>
        <v>13032</v>
      </c>
      <c r="I37" s="18">
        <f>+H37+H38</f>
        <v>26675.25</v>
      </c>
    </row>
    <row r="38" spans="1:9" x14ac:dyDescent="0.25">
      <c r="A38" s="14"/>
      <c r="B38" s="15" t="s">
        <v>16</v>
      </c>
      <c r="C38" s="16"/>
      <c r="D38" s="16" t="s">
        <v>17</v>
      </c>
      <c r="E38" s="17">
        <v>1615</v>
      </c>
      <c r="F38" s="17">
        <v>12003</v>
      </c>
      <c r="G38" s="17">
        <v>12028.25</v>
      </c>
      <c r="H38" s="17">
        <f t="shared" si="0"/>
        <v>13643.25</v>
      </c>
      <c r="I38" s="18"/>
    </row>
    <row r="39" spans="1:9" x14ac:dyDescent="0.25">
      <c r="A39" s="14">
        <v>42395</v>
      </c>
      <c r="B39" s="15" t="s">
        <v>13</v>
      </c>
      <c r="C39" s="16" t="s">
        <v>18</v>
      </c>
      <c r="D39" s="16" t="s">
        <v>15</v>
      </c>
      <c r="E39" s="17">
        <v>968</v>
      </c>
      <c r="F39" s="17">
        <v>10844</v>
      </c>
      <c r="G39" s="17">
        <v>10865</v>
      </c>
      <c r="H39" s="17">
        <f t="shared" si="0"/>
        <v>11833</v>
      </c>
      <c r="I39" s="18">
        <f>+H39+H40</f>
        <v>26697.5</v>
      </c>
    </row>
    <row r="40" spans="1:9" x14ac:dyDescent="0.25">
      <c r="A40" s="14"/>
      <c r="B40" s="15" t="s">
        <v>16</v>
      </c>
      <c r="C40" s="16"/>
      <c r="D40" s="16" t="s">
        <v>17</v>
      </c>
      <c r="E40" s="17">
        <v>3054</v>
      </c>
      <c r="F40" s="17">
        <v>11808</v>
      </c>
      <c r="G40" s="17">
        <v>11810.5</v>
      </c>
      <c r="H40" s="17">
        <f t="shared" si="0"/>
        <v>14864.5</v>
      </c>
      <c r="I40" s="18"/>
    </row>
    <row r="41" spans="1:9" x14ac:dyDescent="0.25">
      <c r="A41" s="14">
        <v>42396</v>
      </c>
      <c r="B41" s="15" t="s">
        <v>13</v>
      </c>
      <c r="C41" s="16" t="s">
        <v>19</v>
      </c>
      <c r="D41" s="16" t="s">
        <v>15</v>
      </c>
      <c r="E41" s="17">
        <v>2203</v>
      </c>
      <c r="F41" s="17">
        <v>12491</v>
      </c>
      <c r="G41" s="17">
        <v>12491</v>
      </c>
      <c r="H41" s="17">
        <f t="shared" si="0"/>
        <v>14694</v>
      </c>
      <c r="I41" s="18">
        <f t="shared" ref="I41" si="10">+H41+H42</f>
        <v>27567</v>
      </c>
    </row>
    <row r="42" spans="1:9" x14ac:dyDescent="0.25">
      <c r="A42" s="14"/>
      <c r="B42" s="15" t="s">
        <v>16</v>
      </c>
      <c r="C42" s="16"/>
      <c r="D42" s="16" t="s">
        <v>17</v>
      </c>
      <c r="E42" s="17">
        <v>1901</v>
      </c>
      <c r="F42" s="17">
        <v>10849</v>
      </c>
      <c r="G42" s="17">
        <v>10972</v>
      </c>
      <c r="H42" s="17">
        <f t="shared" si="0"/>
        <v>12873</v>
      </c>
      <c r="I42" s="18"/>
    </row>
    <row r="43" spans="1:9" x14ac:dyDescent="0.25">
      <c r="A43" s="14">
        <v>42397</v>
      </c>
      <c r="B43" s="15" t="s">
        <v>13</v>
      </c>
      <c r="C43" s="16" t="s">
        <v>20</v>
      </c>
      <c r="D43" s="16" t="s">
        <v>15</v>
      </c>
      <c r="E43" s="17">
        <v>1949</v>
      </c>
      <c r="F43" s="17">
        <v>10490</v>
      </c>
      <c r="G43" s="17">
        <v>10500</v>
      </c>
      <c r="H43" s="17">
        <f t="shared" si="0"/>
        <v>12449</v>
      </c>
      <c r="I43" s="18">
        <f t="shared" ref="I43" si="11">+H43+H44</f>
        <v>30193</v>
      </c>
    </row>
    <row r="44" spans="1:9" x14ac:dyDescent="0.25">
      <c r="A44" s="14"/>
      <c r="B44" s="15" t="s">
        <v>21</v>
      </c>
      <c r="C44" s="16"/>
      <c r="D44" s="16" t="s">
        <v>17</v>
      </c>
      <c r="E44" s="17">
        <v>2914</v>
      </c>
      <c r="F44" s="17">
        <v>14833</v>
      </c>
      <c r="G44" s="17">
        <v>14830</v>
      </c>
      <c r="H44" s="17">
        <f t="shared" si="0"/>
        <v>17744</v>
      </c>
      <c r="I44" s="18"/>
    </row>
    <row r="45" spans="1:9" x14ac:dyDescent="0.25">
      <c r="A45" s="14">
        <v>42398</v>
      </c>
      <c r="B45" s="15" t="s">
        <v>13</v>
      </c>
      <c r="C45" s="16" t="s">
        <v>22</v>
      </c>
      <c r="D45" s="16" t="s">
        <v>15</v>
      </c>
      <c r="E45" s="17">
        <v>1629</v>
      </c>
      <c r="F45" s="17">
        <v>11204</v>
      </c>
      <c r="G45" s="17">
        <v>11218</v>
      </c>
      <c r="H45" s="17">
        <f t="shared" si="0"/>
        <v>12847</v>
      </c>
      <c r="I45" s="18">
        <f t="shared" ref="I45" si="12">+H45+H46</f>
        <v>26002</v>
      </c>
    </row>
    <row r="46" spans="1:9" x14ac:dyDescent="0.25">
      <c r="A46" s="14"/>
      <c r="B46" s="15" t="s">
        <v>16</v>
      </c>
      <c r="C46" s="16"/>
      <c r="D46" s="16" t="s">
        <v>17</v>
      </c>
      <c r="E46" s="17">
        <v>1817</v>
      </c>
      <c r="F46" s="17">
        <v>11322</v>
      </c>
      <c r="G46" s="17">
        <v>11338</v>
      </c>
      <c r="H46" s="17">
        <f t="shared" si="0"/>
        <v>13155</v>
      </c>
      <c r="I46" s="18"/>
    </row>
    <row r="47" spans="1:9" x14ac:dyDescent="0.25">
      <c r="A47" s="20">
        <v>42399</v>
      </c>
      <c r="B47" s="21"/>
      <c r="C47" s="22" t="s">
        <v>23</v>
      </c>
      <c r="D47" s="22" t="s">
        <v>24</v>
      </c>
      <c r="E47" s="23">
        <v>695</v>
      </c>
      <c r="F47" s="23">
        <v>5285</v>
      </c>
      <c r="G47" s="23">
        <v>5293</v>
      </c>
      <c r="H47" s="23">
        <f t="shared" si="0"/>
        <v>5988</v>
      </c>
      <c r="I47" s="19">
        <f>+H47</f>
        <v>5988</v>
      </c>
    </row>
    <row r="48" spans="1:9" s="27" customFormat="1" ht="16.5" customHeight="1" x14ac:dyDescent="0.25">
      <c r="A48" s="24" t="s">
        <v>25</v>
      </c>
      <c r="B48" s="24"/>
      <c r="C48" s="24"/>
      <c r="D48" s="24"/>
      <c r="E48" s="25">
        <f>SUM(E4:E47)</f>
        <v>67599</v>
      </c>
      <c r="F48" s="25">
        <f>SUM(F4:F47)</f>
        <v>450932</v>
      </c>
      <c r="G48" s="25">
        <f>SUM(G4:G47)</f>
        <v>451692.95</v>
      </c>
      <c r="H48" s="25">
        <f>SUM(H4:H47)</f>
        <v>519291.95</v>
      </c>
      <c r="I48" s="26">
        <f>SUM(I4:I47)</f>
        <v>519291.95</v>
      </c>
    </row>
    <row r="49" spans="1:9" s="27" customFormat="1" ht="16.5" customHeight="1" x14ac:dyDescent="0.25">
      <c r="A49" s="28"/>
      <c r="B49" s="28"/>
      <c r="C49" s="28"/>
      <c r="D49" s="28"/>
      <c r="E49" s="29"/>
      <c r="F49" s="29"/>
      <c r="G49" s="29"/>
      <c r="H49" s="29"/>
      <c r="I49" s="30"/>
    </row>
    <row r="50" spans="1:9" x14ac:dyDescent="0.25">
      <c r="A50" s="10" t="s">
        <v>26</v>
      </c>
      <c r="B50" s="11"/>
      <c r="C50" s="11"/>
      <c r="D50" s="11"/>
      <c r="E50" s="11"/>
      <c r="F50" s="11"/>
      <c r="G50" s="11"/>
      <c r="H50" s="31"/>
      <c r="I50" s="12"/>
    </row>
    <row r="51" spans="1:9" x14ac:dyDescent="0.25">
      <c r="A51" s="14">
        <v>42401</v>
      </c>
      <c r="B51" s="15" t="s">
        <v>13</v>
      </c>
      <c r="C51" s="16" t="s">
        <v>14</v>
      </c>
      <c r="D51" s="16" t="s">
        <v>15</v>
      </c>
      <c r="E51" s="17">
        <v>1248</v>
      </c>
      <c r="F51" s="17">
        <v>11589</v>
      </c>
      <c r="G51" s="17">
        <v>11607</v>
      </c>
      <c r="H51" s="17">
        <f t="shared" ref="H51:H96" si="13">+G51+E51</f>
        <v>12855</v>
      </c>
      <c r="I51" s="18">
        <f>+H51+H52</f>
        <v>25809</v>
      </c>
    </row>
    <row r="52" spans="1:9" x14ac:dyDescent="0.25">
      <c r="A52" s="14"/>
      <c r="B52" s="15" t="s">
        <v>16</v>
      </c>
      <c r="C52" s="16"/>
      <c r="D52" s="16" t="s">
        <v>17</v>
      </c>
      <c r="E52" s="17">
        <v>1923</v>
      </c>
      <c r="F52" s="17">
        <v>11013</v>
      </c>
      <c r="G52" s="17">
        <v>11031</v>
      </c>
      <c r="H52" s="17">
        <f t="shared" si="13"/>
        <v>12954</v>
      </c>
      <c r="I52" s="18"/>
    </row>
    <row r="53" spans="1:9" x14ac:dyDescent="0.25">
      <c r="A53" s="14">
        <v>42402</v>
      </c>
      <c r="B53" s="15" t="s">
        <v>13</v>
      </c>
      <c r="C53" s="16" t="s">
        <v>18</v>
      </c>
      <c r="D53" s="16" t="s">
        <v>15</v>
      </c>
      <c r="E53" s="17">
        <v>1423</v>
      </c>
      <c r="F53" s="17">
        <v>13155</v>
      </c>
      <c r="G53" s="17">
        <v>13172</v>
      </c>
      <c r="H53" s="17">
        <f t="shared" si="13"/>
        <v>14595</v>
      </c>
      <c r="I53" s="18">
        <f>+H53+H54</f>
        <v>29445</v>
      </c>
    </row>
    <row r="54" spans="1:9" x14ac:dyDescent="0.25">
      <c r="A54" s="14"/>
      <c r="B54" s="15" t="s">
        <v>16</v>
      </c>
      <c r="C54" s="16"/>
      <c r="D54" s="16" t="s">
        <v>17</v>
      </c>
      <c r="E54" s="17">
        <v>1666</v>
      </c>
      <c r="F54" s="17">
        <v>13180</v>
      </c>
      <c r="G54" s="17">
        <v>13184</v>
      </c>
      <c r="H54" s="17">
        <f t="shared" si="13"/>
        <v>14850</v>
      </c>
      <c r="I54" s="18"/>
    </row>
    <row r="55" spans="1:9" x14ac:dyDescent="0.25">
      <c r="A55" s="14">
        <v>42403</v>
      </c>
      <c r="B55" s="15" t="s">
        <v>13</v>
      </c>
      <c r="C55" s="16" t="s">
        <v>19</v>
      </c>
      <c r="D55" s="16" t="s">
        <v>15</v>
      </c>
      <c r="E55" s="17">
        <v>1982</v>
      </c>
      <c r="F55" s="17">
        <v>10338</v>
      </c>
      <c r="G55" s="17">
        <v>10345</v>
      </c>
      <c r="H55" s="17">
        <f t="shared" si="13"/>
        <v>12327</v>
      </c>
      <c r="I55" s="18">
        <f t="shared" ref="I55" si="14">+H55+H56</f>
        <v>27650</v>
      </c>
    </row>
    <row r="56" spans="1:9" x14ac:dyDescent="0.25">
      <c r="A56" s="14"/>
      <c r="B56" s="15" t="s">
        <v>16</v>
      </c>
      <c r="C56" s="16"/>
      <c r="D56" s="16" t="s">
        <v>17</v>
      </c>
      <c r="E56" s="17">
        <v>1658</v>
      </c>
      <c r="F56" s="17">
        <v>13669</v>
      </c>
      <c r="G56" s="17">
        <v>13665</v>
      </c>
      <c r="H56" s="17">
        <f t="shared" si="13"/>
        <v>15323</v>
      </c>
      <c r="I56" s="18"/>
    </row>
    <row r="57" spans="1:9" x14ac:dyDescent="0.25">
      <c r="A57" s="14">
        <v>42404</v>
      </c>
      <c r="B57" s="15" t="s">
        <v>13</v>
      </c>
      <c r="C57" s="16" t="s">
        <v>20</v>
      </c>
      <c r="D57" s="16" t="s">
        <v>15</v>
      </c>
      <c r="E57" s="17">
        <v>1578</v>
      </c>
      <c r="F57" s="17">
        <v>10088</v>
      </c>
      <c r="G57" s="17">
        <v>10170</v>
      </c>
      <c r="H57" s="17">
        <f t="shared" si="13"/>
        <v>11748</v>
      </c>
      <c r="I57" s="18">
        <f t="shared" ref="I57" si="15">+H57+H58</f>
        <v>24512</v>
      </c>
    </row>
    <row r="58" spans="1:9" x14ac:dyDescent="0.25">
      <c r="A58" s="14"/>
      <c r="B58" s="15" t="s">
        <v>21</v>
      </c>
      <c r="C58" s="16"/>
      <c r="D58" s="16" t="s">
        <v>17</v>
      </c>
      <c r="E58" s="17">
        <v>2049</v>
      </c>
      <c r="F58" s="17">
        <v>10709</v>
      </c>
      <c r="G58" s="17">
        <v>10715</v>
      </c>
      <c r="H58" s="17">
        <f t="shared" si="13"/>
        <v>12764</v>
      </c>
      <c r="I58" s="18"/>
    </row>
    <row r="59" spans="1:9" x14ac:dyDescent="0.25">
      <c r="A59" s="14">
        <v>42405</v>
      </c>
      <c r="B59" s="15" t="s">
        <v>13</v>
      </c>
      <c r="C59" s="16" t="s">
        <v>22</v>
      </c>
      <c r="D59" s="16" t="s">
        <v>15</v>
      </c>
      <c r="E59" s="17">
        <v>1483</v>
      </c>
      <c r="F59" s="17">
        <v>12026</v>
      </c>
      <c r="G59" s="17">
        <v>12028</v>
      </c>
      <c r="H59" s="17">
        <f t="shared" si="13"/>
        <v>13511</v>
      </c>
      <c r="I59" s="18">
        <f t="shared" ref="I59" si="16">+H59+H60</f>
        <v>24076</v>
      </c>
    </row>
    <row r="60" spans="1:9" x14ac:dyDescent="0.25">
      <c r="A60" s="14"/>
      <c r="B60" s="15" t="s">
        <v>16</v>
      </c>
      <c r="C60" s="16"/>
      <c r="D60" s="16" t="s">
        <v>17</v>
      </c>
      <c r="E60" s="17">
        <v>1172</v>
      </c>
      <c r="F60" s="17">
        <v>9389</v>
      </c>
      <c r="G60" s="17">
        <v>9393</v>
      </c>
      <c r="H60" s="17">
        <f t="shared" si="13"/>
        <v>10565</v>
      </c>
      <c r="I60" s="18"/>
    </row>
    <row r="61" spans="1:9" x14ac:dyDescent="0.25">
      <c r="A61" s="14">
        <v>42406</v>
      </c>
      <c r="B61" s="15" t="s">
        <v>21</v>
      </c>
      <c r="C61" s="16" t="s">
        <v>23</v>
      </c>
      <c r="D61" s="16" t="s">
        <v>24</v>
      </c>
      <c r="E61" s="17">
        <v>0</v>
      </c>
      <c r="F61" s="17">
        <v>2496</v>
      </c>
      <c r="G61" s="17">
        <v>2502</v>
      </c>
      <c r="H61" s="17">
        <f t="shared" si="13"/>
        <v>2502</v>
      </c>
      <c r="I61" s="19">
        <f>+H61</f>
        <v>2502</v>
      </c>
    </row>
    <row r="62" spans="1:9" x14ac:dyDescent="0.25">
      <c r="A62" s="14">
        <v>42408</v>
      </c>
      <c r="B62" s="15" t="s">
        <v>13</v>
      </c>
      <c r="C62" s="16" t="s">
        <v>14</v>
      </c>
      <c r="D62" s="16" t="s">
        <v>15</v>
      </c>
      <c r="E62" s="32" t="s">
        <v>27</v>
      </c>
      <c r="F62" s="32" t="s">
        <v>28</v>
      </c>
      <c r="G62" s="32" t="s">
        <v>29</v>
      </c>
      <c r="H62" s="32" t="s">
        <v>30</v>
      </c>
      <c r="I62" s="33">
        <v>0</v>
      </c>
    </row>
    <row r="63" spans="1:9" x14ac:dyDescent="0.25">
      <c r="A63" s="14"/>
      <c r="B63" s="15" t="s">
        <v>16</v>
      </c>
      <c r="C63" s="16"/>
      <c r="D63" s="16" t="s">
        <v>17</v>
      </c>
      <c r="E63" s="34"/>
      <c r="F63" s="34"/>
      <c r="G63" s="34"/>
      <c r="H63" s="34"/>
      <c r="I63" s="35"/>
    </row>
    <row r="64" spans="1:9" x14ac:dyDescent="0.25">
      <c r="A64" s="14">
        <v>42409</v>
      </c>
      <c r="B64" s="15" t="s">
        <v>13</v>
      </c>
      <c r="C64" s="16" t="s">
        <v>18</v>
      </c>
      <c r="D64" s="16" t="s">
        <v>15</v>
      </c>
      <c r="E64" s="17">
        <v>1072</v>
      </c>
      <c r="F64" s="17">
        <v>10885</v>
      </c>
      <c r="G64" s="17">
        <v>10923.6</v>
      </c>
      <c r="H64" s="17">
        <f t="shared" si="13"/>
        <v>11995.6</v>
      </c>
      <c r="I64" s="18">
        <f>+H64+H65</f>
        <v>26374.6</v>
      </c>
    </row>
    <row r="65" spans="1:9" x14ac:dyDescent="0.25">
      <c r="A65" s="14"/>
      <c r="B65" s="15" t="s">
        <v>16</v>
      </c>
      <c r="C65" s="16"/>
      <c r="D65" s="16" t="s">
        <v>17</v>
      </c>
      <c r="E65" s="17">
        <v>440</v>
      </c>
      <c r="F65" s="17">
        <v>13929</v>
      </c>
      <c r="G65" s="17">
        <v>13939</v>
      </c>
      <c r="H65" s="17">
        <f t="shared" si="13"/>
        <v>14379</v>
      </c>
      <c r="I65" s="18"/>
    </row>
    <row r="66" spans="1:9" x14ac:dyDescent="0.25">
      <c r="A66" s="14">
        <v>42410</v>
      </c>
      <c r="B66" s="15" t="s">
        <v>13</v>
      </c>
      <c r="C66" s="16" t="s">
        <v>19</v>
      </c>
      <c r="D66" s="16" t="s">
        <v>15</v>
      </c>
      <c r="E66" s="17">
        <v>1421</v>
      </c>
      <c r="F66" s="17">
        <v>10319</v>
      </c>
      <c r="G66" s="17">
        <v>10319</v>
      </c>
      <c r="H66" s="17">
        <f t="shared" si="13"/>
        <v>11740</v>
      </c>
      <c r="I66" s="18">
        <f t="shared" ref="I66" si="17">+H66+H67</f>
        <v>25541</v>
      </c>
    </row>
    <row r="67" spans="1:9" x14ac:dyDescent="0.25">
      <c r="A67" s="14"/>
      <c r="B67" s="15" t="s">
        <v>16</v>
      </c>
      <c r="C67" s="16"/>
      <c r="D67" s="16" t="s">
        <v>17</v>
      </c>
      <c r="E67" s="17">
        <v>1355</v>
      </c>
      <c r="F67" s="17">
        <v>12432</v>
      </c>
      <c r="G67" s="17">
        <v>12446</v>
      </c>
      <c r="H67" s="17">
        <f t="shared" si="13"/>
        <v>13801</v>
      </c>
      <c r="I67" s="18"/>
    </row>
    <row r="68" spans="1:9" x14ac:dyDescent="0.25">
      <c r="A68" s="14">
        <v>42411</v>
      </c>
      <c r="B68" s="15" t="s">
        <v>13</v>
      </c>
      <c r="C68" s="16" t="s">
        <v>20</v>
      </c>
      <c r="D68" s="16" t="s">
        <v>15</v>
      </c>
      <c r="E68" s="17">
        <v>1328</v>
      </c>
      <c r="F68" s="17">
        <v>9078</v>
      </c>
      <c r="G68" s="17">
        <v>9100</v>
      </c>
      <c r="H68" s="17">
        <f t="shared" si="13"/>
        <v>10428</v>
      </c>
      <c r="I68" s="18">
        <f t="shared" ref="I68" si="18">+H68+H69</f>
        <v>25220</v>
      </c>
    </row>
    <row r="69" spans="1:9" x14ac:dyDescent="0.25">
      <c r="A69" s="14"/>
      <c r="B69" s="15" t="s">
        <v>21</v>
      </c>
      <c r="C69" s="16"/>
      <c r="D69" s="16" t="s">
        <v>17</v>
      </c>
      <c r="E69" s="17">
        <v>3044</v>
      </c>
      <c r="F69" s="17">
        <v>11707</v>
      </c>
      <c r="G69" s="17">
        <v>11748</v>
      </c>
      <c r="H69" s="17">
        <f t="shared" si="13"/>
        <v>14792</v>
      </c>
      <c r="I69" s="18"/>
    </row>
    <row r="70" spans="1:9" x14ac:dyDescent="0.25">
      <c r="A70" s="14">
        <v>42412</v>
      </c>
      <c r="B70" s="15" t="s">
        <v>13</v>
      </c>
      <c r="C70" s="16" t="s">
        <v>22</v>
      </c>
      <c r="D70" s="16" t="s">
        <v>15</v>
      </c>
      <c r="E70" s="17">
        <v>0</v>
      </c>
      <c r="F70" s="17">
        <v>8544</v>
      </c>
      <c r="G70" s="17">
        <v>8575</v>
      </c>
      <c r="H70" s="17">
        <f t="shared" si="13"/>
        <v>8575</v>
      </c>
      <c r="I70" s="18">
        <f t="shared" ref="I70" si="19">+H70+H71</f>
        <v>19305</v>
      </c>
    </row>
    <row r="71" spans="1:9" x14ac:dyDescent="0.25">
      <c r="A71" s="14"/>
      <c r="B71" s="15" t="s">
        <v>16</v>
      </c>
      <c r="C71" s="16"/>
      <c r="D71" s="16" t="s">
        <v>17</v>
      </c>
      <c r="E71" s="17">
        <v>1718</v>
      </c>
      <c r="F71" s="17">
        <v>8999</v>
      </c>
      <c r="G71" s="17">
        <v>9012</v>
      </c>
      <c r="H71" s="17">
        <f t="shared" si="13"/>
        <v>10730</v>
      </c>
      <c r="I71" s="18"/>
    </row>
    <row r="72" spans="1:9" x14ac:dyDescent="0.25">
      <c r="A72" s="14">
        <v>42413</v>
      </c>
      <c r="B72" s="15"/>
      <c r="C72" s="16" t="s">
        <v>23</v>
      </c>
      <c r="D72" s="16" t="s">
        <v>24</v>
      </c>
      <c r="E72" s="17">
        <v>591</v>
      </c>
      <c r="F72" s="17">
        <v>4871</v>
      </c>
      <c r="G72" s="17">
        <v>4879</v>
      </c>
      <c r="H72" s="17">
        <f t="shared" si="13"/>
        <v>5470</v>
      </c>
      <c r="I72" s="19">
        <f>+H72</f>
        <v>5470</v>
      </c>
    </row>
    <row r="73" spans="1:9" x14ac:dyDescent="0.25">
      <c r="A73" s="14">
        <v>42415</v>
      </c>
      <c r="B73" s="15" t="s">
        <v>13</v>
      </c>
      <c r="C73" s="16" t="s">
        <v>14</v>
      </c>
      <c r="D73" s="16" t="s">
        <v>15</v>
      </c>
      <c r="E73" s="17">
        <v>1266</v>
      </c>
      <c r="F73" s="17">
        <v>11489</v>
      </c>
      <c r="G73" s="17">
        <v>11520</v>
      </c>
      <c r="H73" s="17">
        <f t="shared" si="13"/>
        <v>12786</v>
      </c>
      <c r="I73" s="18">
        <f>+H73+H74</f>
        <v>27190</v>
      </c>
    </row>
    <row r="74" spans="1:9" x14ac:dyDescent="0.25">
      <c r="A74" s="14"/>
      <c r="B74" s="15" t="s">
        <v>16</v>
      </c>
      <c r="C74" s="16"/>
      <c r="D74" s="16" t="s">
        <v>17</v>
      </c>
      <c r="E74" s="17">
        <v>1123</v>
      </c>
      <c r="F74" s="17">
        <v>13327</v>
      </c>
      <c r="G74" s="17">
        <v>13281</v>
      </c>
      <c r="H74" s="17">
        <f t="shared" si="13"/>
        <v>14404</v>
      </c>
      <c r="I74" s="18"/>
    </row>
    <row r="75" spans="1:9" x14ac:dyDescent="0.25">
      <c r="A75" s="14">
        <v>42416</v>
      </c>
      <c r="B75" s="15" t="s">
        <v>13</v>
      </c>
      <c r="C75" s="16" t="s">
        <v>18</v>
      </c>
      <c r="D75" s="16" t="s">
        <v>15</v>
      </c>
      <c r="E75" s="17">
        <v>703</v>
      </c>
      <c r="F75" s="17">
        <v>8992</v>
      </c>
      <c r="G75" s="17">
        <v>9094</v>
      </c>
      <c r="H75" s="17">
        <f t="shared" si="13"/>
        <v>9797</v>
      </c>
      <c r="I75" s="18">
        <f>+H75+H76</f>
        <v>27863</v>
      </c>
    </row>
    <row r="76" spans="1:9" x14ac:dyDescent="0.25">
      <c r="A76" s="14"/>
      <c r="B76" s="15" t="s">
        <v>16</v>
      </c>
      <c r="C76" s="16"/>
      <c r="D76" s="16" t="s">
        <v>17</v>
      </c>
      <c r="E76" s="17">
        <v>2281</v>
      </c>
      <c r="F76" s="17">
        <v>15753</v>
      </c>
      <c r="G76" s="17">
        <v>15785</v>
      </c>
      <c r="H76" s="17">
        <f t="shared" si="13"/>
        <v>18066</v>
      </c>
      <c r="I76" s="18"/>
    </row>
    <row r="77" spans="1:9" x14ac:dyDescent="0.25">
      <c r="A77" s="14">
        <v>42417</v>
      </c>
      <c r="B77" s="15" t="s">
        <v>13</v>
      </c>
      <c r="C77" s="16" t="s">
        <v>19</v>
      </c>
      <c r="D77" s="16" t="s">
        <v>15</v>
      </c>
      <c r="E77" s="17">
        <v>1518</v>
      </c>
      <c r="F77" s="17">
        <v>9529</v>
      </c>
      <c r="G77" s="17">
        <v>9540</v>
      </c>
      <c r="H77" s="17">
        <f t="shared" si="13"/>
        <v>11058</v>
      </c>
      <c r="I77" s="18">
        <f t="shared" ref="I77" si="20">+H77+H78</f>
        <v>21400</v>
      </c>
    </row>
    <row r="78" spans="1:9" x14ac:dyDescent="0.25">
      <c r="A78" s="14"/>
      <c r="B78" s="15" t="s">
        <v>16</v>
      </c>
      <c r="C78" s="16"/>
      <c r="D78" s="16" t="s">
        <v>17</v>
      </c>
      <c r="E78" s="17">
        <v>1688</v>
      </c>
      <c r="F78" s="17">
        <v>8644</v>
      </c>
      <c r="G78" s="17">
        <v>8654</v>
      </c>
      <c r="H78" s="17">
        <f t="shared" si="13"/>
        <v>10342</v>
      </c>
      <c r="I78" s="18"/>
    </row>
    <row r="79" spans="1:9" x14ac:dyDescent="0.25">
      <c r="A79" s="14">
        <v>42418</v>
      </c>
      <c r="B79" s="15" t="s">
        <v>13</v>
      </c>
      <c r="C79" s="16" t="s">
        <v>20</v>
      </c>
      <c r="D79" s="16" t="s">
        <v>15</v>
      </c>
      <c r="E79" s="17">
        <v>1029</v>
      </c>
      <c r="F79" s="17">
        <v>9859</v>
      </c>
      <c r="G79" s="17">
        <v>9893</v>
      </c>
      <c r="H79" s="17">
        <f t="shared" si="13"/>
        <v>10922</v>
      </c>
      <c r="I79" s="18">
        <f t="shared" ref="I79" si="21">+H79+H80</f>
        <v>21134</v>
      </c>
    </row>
    <row r="80" spans="1:9" x14ac:dyDescent="0.25">
      <c r="A80" s="14"/>
      <c r="B80" s="15" t="s">
        <v>21</v>
      </c>
      <c r="C80" s="16"/>
      <c r="D80" s="16" t="s">
        <v>17</v>
      </c>
      <c r="E80" s="17">
        <v>1453</v>
      </c>
      <c r="F80" s="17">
        <v>8710</v>
      </c>
      <c r="G80" s="17">
        <v>8759</v>
      </c>
      <c r="H80" s="17">
        <f t="shared" si="13"/>
        <v>10212</v>
      </c>
      <c r="I80" s="18"/>
    </row>
    <row r="81" spans="1:9" x14ac:dyDescent="0.25">
      <c r="A81" s="14">
        <v>42419</v>
      </c>
      <c r="B81" s="15" t="s">
        <v>13</v>
      </c>
      <c r="C81" s="16" t="s">
        <v>22</v>
      </c>
      <c r="D81" s="16" t="s">
        <v>15</v>
      </c>
      <c r="E81" s="17">
        <v>1211</v>
      </c>
      <c r="F81" s="17">
        <v>8242</v>
      </c>
      <c r="G81" s="17">
        <v>8265</v>
      </c>
      <c r="H81" s="17">
        <f t="shared" si="13"/>
        <v>9476</v>
      </c>
      <c r="I81" s="18">
        <f t="shared" ref="I81" si="22">+H81+H82</f>
        <v>18970</v>
      </c>
    </row>
    <row r="82" spans="1:9" x14ac:dyDescent="0.25">
      <c r="A82" s="14"/>
      <c r="B82" s="15" t="s">
        <v>16</v>
      </c>
      <c r="C82" s="16"/>
      <c r="D82" s="16" t="s">
        <v>17</v>
      </c>
      <c r="E82" s="17">
        <v>1573</v>
      </c>
      <c r="F82" s="17">
        <v>7916</v>
      </c>
      <c r="G82" s="17">
        <v>7921</v>
      </c>
      <c r="H82" s="17">
        <f t="shared" si="13"/>
        <v>9494</v>
      </c>
      <c r="I82" s="18"/>
    </row>
    <row r="83" spans="1:9" x14ac:dyDescent="0.25">
      <c r="A83" s="14">
        <v>42420</v>
      </c>
      <c r="B83" s="15"/>
      <c r="C83" s="16" t="s">
        <v>23</v>
      </c>
      <c r="D83" s="16" t="s">
        <v>24</v>
      </c>
      <c r="E83" s="17">
        <v>928</v>
      </c>
      <c r="F83" s="17">
        <v>5267</v>
      </c>
      <c r="G83" s="17">
        <v>5271</v>
      </c>
      <c r="H83" s="17">
        <f t="shared" si="13"/>
        <v>6199</v>
      </c>
      <c r="I83" s="19">
        <f>+H83</f>
        <v>6199</v>
      </c>
    </row>
    <row r="84" spans="1:9" x14ac:dyDescent="0.25">
      <c r="A84" s="14">
        <v>42422</v>
      </c>
      <c r="B84" s="15" t="s">
        <v>13</v>
      </c>
      <c r="C84" s="16" t="s">
        <v>14</v>
      </c>
      <c r="D84" s="16" t="s">
        <v>15</v>
      </c>
      <c r="E84" s="17">
        <v>1468</v>
      </c>
      <c r="F84" s="17">
        <v>12161</v>
      </c>
      <c r="G84" s="17">
        <v>12170</v>
      </c>
      <c r="H84" s="17">
        <f t="shared" si="13"/>
        <v>13638</v>
      </c>
      <c r="I84" s="18">
        <f>+H84+H85</f>
        <v>28900</v>
      </c>
    </row>
    <row r="85" spans="1:9" x14ac:dyDescent="0.25">
      <c r="A85" s="14"/>
      <c r="B85" s="15" t="s">
        <v>16</v>
      </c>
      <c r="C85" s="16"/>
      <c r="D85" s="16" t="s">
        <v>17</v>
      </c>
      <c r="E85" s="17">
        <v>2097</v>
      </c>
      <c r="F85" s="17">
        <v>12660</v>
      </c>
      <c r="G85" s="17">
        <v>13165</v>
      </c>
      <c r="H85" s="17">
        <f t="shared" si="13"/>
        <v>15262</v>
      </c>
      <c r="I85" s="18"/>
    </row>
    <row r="86" spans="1:9" x14ac:dyDescent="0.25">
      <c r="A86" s="14">
        <v>42423</v>
      </c>
      <c r="B86" s="15" t="s">
        <v>13</v>
      </c>
      <c r="C86" s="16" t="s">
        <v>18</v>
      </c>
      <c r="D86" s="16" t="s">
        <v>15</v>
      </c>
      <c r="E86" s="17">
        <v>0</v>
      </c>
      <c r="F86" s="17">
        <v>11579</v>
      </c>
      <c r="G86" s="17">
        <v>11600</v>
      </c>
      <c r="H86" s="17">
        <f t="shared" si="13"/>
        <v>11600</v>
      </c>
      <c r="I86" s="18">
        <f>+H86+H87</f>
        <v>31594</v>
      </c>
    </row>
    <row r="87" spans="1:9" x14ac:dyDescent="0.25">
      <c r="A87" s="14"/>
      <c r="B87" s="15" t="s">
        <v>16</v>
      </c>
      <c r="C87" s="16"/>
      <c r="D87" s="16" t="s">
        <v>17</v>
      </c>
      <c r="E87" s="17">
        <v>4042</v>
      </c>
      <c r="F87" s="17">
        <v>15939</v>
      </c>
      <c r="G87" s="17">
        <v>15952</v>
      </c>
      <c r="H87" s="17">
        <f t="shared" si="13"/>
        <v>19994</v>
      </c>
      <c r="I87" s="18"/>
    </row>
    <row r="88" spans="1:9" x14ac:dyDescent="0.25">
      <c r="A88" s="14">
        <v>42424</v>
      </c>
      <c r="B88" s="15" t="s">
        <v>13</v>
      </c>
      <c r="C88" s="16" t="s">
        <v>19</v>
      </c>
      <c r="D88" s="16" t="s">
        <v>15</v>
      </c>
      <c r="E88" s="17">
        <v>1937</v>
      </c>
      <c r="F88" s="17">
        <v>11341</v>
      </c>
      <c r="G88" s="17">
        <v>11372</v>
      </c>
      <c r="H88" s="17">
        <f t="shared" si="13"/>
        <v>13309</v>
      </c>
      <c r="I88" s="18">
        <f t="shared" ref="I88" si="23">+H88+H89</f>
        <v>28827</v>
      </c>
    </row>
    <row r="89" spans="1:9" x14ac:dyDescent="0.25">
      <c r="A89" s="14"/>
      <c r="B89" s="15" t="s">
        <v>16</v>
      </c>
      <c r="C89" s="16"/>
      <c r="D89" s="16" t="s">
        <v>17</v>
      </c>
      <c r="E89" s="17">
        <v>2152</v>
      </c>
      <c r="F89" s="17">
        <v>13356</v>
      </c>
      <c r="G89" s="17">
        <v>13366</v>
      </c>
      <c r="H89" s="17">
        <f t="shared" si="13"/>
        <v>15518</v>
      </c>
      <c r="I89" s="18"/>
    </row>
    <row r="90" spans="1:9" x14ac:dyDescent="0.25">
      <c r="A90" s="14">
        <v>42425</v>
      </c>
      <c r="B90" s="15" t="s">
        <v>13</v>
      </c>
      <c r="C90" s="16" t="s">
        <v>20</v>
      </c>
      <c r="D90" s="16" t="s">
        <v>15</v>
      </c>
      <c r="E90" s="17">
        <v>640</v>
      </c>
      <c r="F90" s="17">
        <v>4379</v>
      </c>
      <c r="G90" s="17">
        <v>4390</v>
      </c>
      <c r="H90" s="17">
        <f t="shared" si="13"/>
        <v>5030</v>
      </c>
      <c r="I90" s="19">
        <f>+H90</f>
        <v>5030</v>
      </c>
    </row>
    <row r="91" spans="1:9" x14ac:dyDescent="0.25">
      <c r="A91" s="14"/>
      <c r="B91" s="15" t="s">
        <v>21</v>
      </c>
      <c r="C91" s="16"/>
      <c r="D91" s="16" t="s">
        <v>17</v>
      </c>
      <c r="E91" s="36" t="s">
        <v>31</v>
      </c>
      <c r="F91" s="36" t="s">
        <v>32</v>
      </c>
      <c r="G91" s="36" t="s">
        <v>33</v>
      </c>
      <c r="H91" s="36" t="s">
        <v>34</v>
      </c>
      <c r="I91" s="37"/>
    </row>
    <row r="92" spans="1:9" x14ac:dyDescent="0.25">
      <c r="A92" s="14">
        <v>42426</v>
      </c>
      <c r="B92" s="15" t="s">
        <v>13</v>
      </c>
      <c r="C92" s="16" t="s">
        <v>22</v>
      </c>
      <c r="D92" s="16" t="s">
        <v>15</v>
      </c>
      <c r="E92" s="17">
        <v>2099</v>
      </c>
      <c r="F92" s="17">
        <v>9153</v>
      </c>
      <c r="G92" s="17">
        <v>9186</v>
      </c>
      <c r="H92" s="17">
        <f t="shared" si="13"/>
        <v>11285</v>
      </c>
      <c r="I92" s="18">
        <f t="shared" ref="I92" si="24">+H92+H93</f>
        <v>25132</v>
      </c>
    </row>
    <row r="93" spans="1:9" x14ac:dyDescent="0.25">
      <c r="A93" s="14"/>
      <c r="B93" s="15" t="s">
        <v>16</v>
      </c>
      <c r="C93" s="16"/>
      <c r="D93" s="16" t="s">
        <v>17</v>
      </c>
      <c r="E93" s="17">
        <v>2349</v>
      </c>
      <c r="F93" s="17">
        <v>11498</v>
      </c>
      <c r="G93" s="17">
        <v>11498</v>
      </c>
      <c r="H93" s="17">
        <f t="shared" si="13"/>
        <v>13847</v>
      </c>
      <c r="I93" s="18"/>
    </row>
    <row r="94" spans="1:9" x14ac:dyDescent="0.25">
      <c r="A94" s="14">
        <v>42427</v>
      </c>
      <c r="B94" s="15"/>
      <c r="C94" s="16" t="s">
        <v>23</v>
      </c>
      <c r="D94" s="16" t="s">
        <v>24</v>
      </c>
      <c r="E94" s="17">
        <v>1119</v>
      </c>
      <c r="F94" s="17">
        <v>8086</v>
      </c>
      <c r="G94" s="17">
        <v>8113</v>
      </c>
      <c r="H94" s="17">
        <f t="shared" si="13"/>
        <v>9232</v>
      </c>
      <c r="I94" s="19">
        <f>+H94</f>
        <v>9232</v>
      </c>
    </row>
    <row r="95" spans="1:9" x14ac:dyDescent="0.25">
      <c r="A95" s="14">
        <v>42429</v>
      </c>
      <c r="B95" s="15" t="s">
        <v>13</v>
      </c>
      <c r="C95" s="38" t="s">
        <v>14</v>
      </c>
      <c r="D95" s="16" t="s">
        <v>15</v>
      </c>
      <c r="E95" s="17">
        <v>1673</v>
      </c>
      <c r="F95" s="17">
        <v>10303</v>
      </c>
      <c r="G95" s="17">
        <v>10235.200000000001</v>
      </c>
      <c r="H95" s="17">
        <f t="shared" si="13"/>
        <v>11908.2</v>
      </c>
      <c r="I95" s="18">
        <f>+H95+H96</f>
        <v>26587.7</v>
      </c>
    </row>
    <row r="96" spans="1:9" x14ac:dyDescent="0.25">
      <c r="A96" s="20"/>
      <c r="B96" s="21" t="s">
        <v>16</v>
      </c>
      <c r="C96" s="22"/>
      <c r="D96" s="22" t="s">
        <v>17</v>
      </c>
      <c r="E96" s="23">
        <v>1852</v>
      </c>
      <c r="F96" s="23">
        <v>12861</v>
      </c>
      <c r="G96" s="23">
        <v>12827.5</v>
      </c>
      <c r="H96" s="23">
        <f t="shared" si="13"/>
        <v>14679.5</v>
      </c>
      <c r="I96" s="18"/>
    </row>
    <row r="97" spans="1:11" s="39" customFormat="1" x14ac:dyDescent="0.25">
      <c r="A97" s="24" t="s">
        <v>25</v>
      </c>
      <c r="B97" s="24"/>
      <c r="C97" s="24"/>
      <c r="D97" s="24"/>
      <c r="E97" s="25">
        <f>SUM(E51:E96)</f>
        <v>63352</v>
      </c>
      <c r="F97" s="25">
        <f>SUM(F51:F96)</f>
        <v>449460</v>
      </c>
      <c r="G97" s="25">
        <f>SUM(G51:G96)</f>
        <v>450611.3</v>
      </c>
      <c r="H97" s="25">
        <f>SUM(H51:H96)</f>
        <v>513963.3</v>
      </c>
      <c r="I97" s="26">
        <f>SUM(I51:I96)</f>
        <v>513963.3</v>
      </c>
      <c r="K97" s="39">
        <f>513963.3+224520</f>
        <v>738483.3</v>
      </c>
    </row>
    <row r="99" spans="1:11" x14ac:dyDescent="0.25">
      <c r="A99" s="10" t="s">
        <v>35</v>
      </c>
      <c r="B99" s="11"/>
      <c r="C99" s="11"/>
      <c r="D99" s="11"/>
      <c r="E99" s="11"/>
      <c r="F99" s="11"/>
      <c r="G99" s="11"/>
      <c r="H99" s="11"/>
      <c r="I99" s="12"/>
    </row>
    <row r="100" spans="1:11" x14ac:dyDescent="0.25">
      <c r="A100" s="40">
        <v>42430</v>
      </c>
      <c r="B100" s="15" t="s">
        <v>13</v>
      </c>
      <c r="C100" s="38" t="s">
        <v>18</v>
      </c>
      <c r="D100" s="16" t="s">
        <v>15</v>
      </c>
      <c r="E100" s="17">
        <v>1554</v>
      </c>
      <c r="F100" s="17">
        <v>12348</v>
      </c>
      <c r="G100" s="17">
        <v>12350.5</v>
      </c>
      <c r="H100" s="17">
        <f>+E100+G100</f>
        <v>13904.5</v>
      </c>
      <c r="I100" s="18">
        <f>+H100+H101</f>
        <v>30117.5</v>
      </c>
    </row>
    <row r="101" spans="1:11" x14ac:dyDescent="0.25">
      <c r="A101" s="14"/>
      <c r="B101" s="15" t="s">
        <v>16</v>
      </c>
      <c r="C101" s="16"/>
      <c r="D101" s="16" t="s">
        <v>17</v>
      </c>
      <c r="E101" s="17">
        <v>1733</v>
      </c>
      <c r="F101" s="17">
        <v>14342</v>
      </c>
      <c r="G101" s="17">
        <v>14480</v>
      </c>
      <c r="H101" s="17">
        <f>+E101+G101</f>
        <v>16213</v>
      </c>
      <c r="I101" s="18"/>
    </row>
    <row r="102" spans="1:11" x14ac:dyDescent="0.25">
      <c r="A102" s="14">
        <v>42431</v>
      </c>
      <c r="B102" s="15" t="s">
        <v>13</v>
      </c>
      <c r="C102" s="16" t="s">
        <v>19</v>
      </c>
      <c r="D102" s="16" t="s">
        <v>15</v>
      </c>
      <c r="E102" s="17">
        <v>1576</v>
      </c>
      <c r="F102" s="17">
        <v>10789</v>
      </c>
      <c r="G102" s="17">
        <v>10788</v>
      </c>
      <c r="H102" s="17">
        <f t="shared" ref="H102:H144" si="25">+E102+G102</f>
        <v>12364</v>
      </c>
      <c r="I102" s="18">
        <f t="shared" ref="I102" si="26">+H102+H103</f>
        <v>32152</v>
      </c>
    </row>
    <row r="103" spans="1:11" x14ac:dyDescent="0.25">
      <c r="A103" s="14"/>
      <c r="B103" s="15" t="s">
        <v>16</v>
      </c>
      <c r="C103" s="16"/>
      <c r="D103" s="16" t="s">
        <v>17</v>
      </c>
      <c r="E103" s="17">
        <v>2969</v>
      </c>
      <c r="F103" s="17">
        <v>16734.5</v>
      </c>
      <c r="G103" s="17">
        <v>16819</v>
      </c>
      <c r="H103" s="17">
        <f t="shared" si="25"/>
        <v>19788</v>
      </c>
      <c r="I103" s="18"/>
    </row>
    <row r="104" spans="1:11" x14ac:dyDescent="0.25">
      <c r="A104" s="14">
        <v>42432</v>
      </c>
      <c r="B104" s="15" t="s">
        <v>13</v>
      </c>
      <c r="C104" s="16" t="s">
        <v>20</v>
      </c>
      <c r="D104" s="16" t="s">
        <v>15</v>
      </c>
      <c r="E104" s="17">
        <v>2044</v>
      </c>
      <c r="F104" s="17">
        <v>11724</v>
      </c>
      <c r="G104" s="17">
        <v>11738</v>
      </c>
      <c r="H104" s="17">
        <f t="shared" si="25"/>
        <v>13782</v>
      </c>
      <c r="I104" s="18">
        <f t="shared" ref="I104" si="27">+H104+H105</f>
        <v>27431</v>
      </c>
    </row>
    <row r="105" spans="1:11" x14ac:dyDescent="0.25">
      <c r="A105" s="14"/>
      <c r="B105" s="15" t="s">
        <v>16</v>
      </c>
      <c r="C105" s="16"/>
      <c r="D105" s="16" t="s">
        <v>17</v>
      </c>
      <c r="E105" s="17">
        <v>1806</v>
      </c>
      <c r="F105" s="17">
        <v>11826</v>
      </c>
      <c r="G105" s="17">
        <v>11843</v>
      </c>
      <c r="H105" s="17">
        <f t="shared" si="25"/>
        <v>13649</v>
      </c>
      <c r="I105" s="18"/>
    </row>
    <row r="106" spans="1:11" x14ac:dyDescent="0.25">
      <c r="A106" s="14">
        <v>42433</v>
      </c>
      <c r="B106" s="15" t="s">
        <v>13</v>
      </c>
      <c r="C106" s="16" t="s">
        <v>22</v>
      </c>
      <c r="D106" s="16" t="s">
        <v>15</v>
      </c>
      <c r="E106" s="17">
        <v>2745</v>
      </c>
      <c r="F106" s="17">
        <v>14732</v>
      </c>
      <c r="G106" s="17">
        <v>14750</v>
      </c>
      <c r="H106" s="17">
        <f t="shared" si="25"/>
        <v>17495</v>
      </c>
      <c r="I106" s="18">
        <f t="shared" ref="I106" si="28">+H106+H107</f>
        <v>27461</v>
      </c>
    </row>
    <row r="107" spans="1:11" x14ac:dyDescent="0.25">
      <c r="A107" s="14"/>
      <c r="B107" s="15" t="s">
        <v>21</v>
      </c>
      <c r="C107" s="16"/>
      <c r="D107" s="16" t="s">
        <v>17</v>
      </c>
      <c r="E107" s="17">
        <v>1716</v>
      </c>
      <c r="F107" s="17">
        <v>8221</v>
      </c>
      <c r="G107" s="17">
        <v>8250</v>
      </c>
      <c r="H107" s="17">
        <f t="shared" si="25"/>
        <v>9966</v>
      </c>
      <c r="I107" s="18"/>
    </row>
    <row r="108" spans="1:11" x14ac:dyDescent="0.25">
      <c r="A108" s="14">
        <v>42434</v>
      </c>
      <c r="B108" s="15" t="s">
        <v>13</v>
      </c>
      <c r="C108" s="16" t="s">
        <v>23</v>
      </c>
      <c r="D108" s="38" t="s">
        <v>24</v>
      </c>
      <c r="E108" s="17">
        <v>1001</v>
      </c>
      <c r="F108" s="17">
        <v>2263</v>
      </c>
      <c r="G108" s="17">
        <v>2268</v>
      </c>
      <c r="H108" s="17">
        <f t="shared" si="25"/>
        <v>3269</v>
      </c>
      <c r="I108" s="19">
        <f>+H108</f>
        <v>3269</v>
      </c>
    </row>
    <row r="109" spans="1:11" x14ac:dyDescent="0.25">
      <c r="A109" s="14">
        <v>42436</v>
      </c>
      <c r="B109" s="15" t="s">
        <v>13</v>
      </c>
      <c r="C109" s="16" t="s">
        <v>14</v>
      </c>
      <c r="D109" s="16" t="s">
        <v>15</v>
      </c>
      <c r="E109" s="17">
        <v>2736</v>
      </c>
      <c r="F109" s="17">
        <v>11842</v>
      </c>
      <c r="G109" s="17">
        <v>11904</v>
      </c>
      <c r="H109" s="17">
        <f t="shared" si="25"/>
        <v>14640</v>
      </c>
      <c r="I109" s="18">
        <f>+H109+H110</f>
        <v>30019</v>
      </c>
    </row>
    <row r="110" spans="1:11" x14ac:dyDescent="0.25">
      <c r="A110" s="14"/>
      <c r="B110" s="15" t="s">
        <v>16</v>
      </c>
      <c r="C110" s="16"/>
      <c r="D110" s="16" t="s">
        <v>17</v>
      </c>
      <c r="E110" s="17">
        <v>1098</v>
      </c>
      <c r="F110" s="17">
        <v>14209</v>
      </c>
      <c r="G110" s="17">
        <v>14281</v>
      </c>
      <c r="H110" s="17">
        <f t="shared" si="25"/>
        <v>15379</v>
      </c>
      <c r="I110" s="18"/>
    </row>
    <row r="111" spans="1:11" x14ac:dyDescent="0.25">
      <c r="A111" s="14">
        <v>42437</v>
      </c>
      <c r="B111" s="15" t="s">
        <v>13</v>
      </c>
      <c r="C111" s="16" t="s">
        <v>18</v>
      </c>
      <c r="D111" s="16" t="s">
        <v>15</v>
      </c>
      <c r="E111" s="17">
        <v>1310</v>
      </c>
      <c r="F111" s="17">
        <v>9324</v>
      </c>
      <c r="G111" s="17">
        <v>9365</v>
      </c>
      <c r="H111" s="17">
        <f t="shared" si="25"/>
        <v>10675</v>
      </c>
      <c r="I111" s="18">
        <f>+H111+H112</f>
        <v>27385</v>
      </c>
    </row>
    <row r="112" spans="1:11" x14ac:dyDescent="0.25">
      <c r="A112" s="14"/>
      <c r="B112" s="15" t="s">
        <v>16</v>
      </c>
      <c r="C112" s="16"/>
      <c r="D112" s="16" t="s">
        <v>17</v>
      </c>
      <c r="E112" s="17">
        <v>2154</v>
      </c>
      <c r="F112" s="17">
        <v>14505</v>
      </c>
      <c r="G112" s="17">
        <v>14556</v>
      </c>
      <c r="H112" s="17">
        <f t="shared" si="25"/>
        <v>16710</v>
      </c>
      <c r="I112" s="18"/>
    </row>
    <row r="113" spans="1:9" x14ac:dyDescent="0.25">
      <c r="A113" s="14">
        <v>42438</v>
      </c>
      <c r="B113" s="15" t="s">
        <v>13</v>
      </c>
      <c r="C113" s="16" t="s">
        <v>19</v>
      </c>
      <c r="D113" s="16" t="s">
        <v>15</v>
      </c>
      <c r="E113" s="17">
        <v>2001</v>
      </c>
      <c r="F113" s="17">
        <v>9377</v>
      </c>
      <c r="G113" s="17">
        <v>9393.7999999999993</v>
      </c>
      <c r="H113" s="17">
        <f t="shared" si="25"/>
        <v>11394.8</v>
      </c>
      <c r="I113" s="18">
        <f t="shared" ref="I113" si="29">+H113+H114</f>
        <v>26970.799999999999</v>
      </c>
    </row>
    <row r="114" spans="1:9" x14ac:dyDescent="0.25">
      <c r="A114" s="14"/>
      <c r="B114" s="15" t="s">
        <v>16</v>
      </c>
      <c r="C114" s="16"/>
      <c r="D114" s="16" t="s">
        <v>17</v>
      </c>
      <c r="E114" s="17">
        <v>1628</v>
      </c>
      <c r="F114" s="17">
        <v>13955</v>
      </c>
      <c r="G114" s="17">
        <v>13948</v>
      </c>
      <c r="H114" s="17">
        <f t="shared" si="25"/>
        <v>15576</v>
      </c>
      <c r="I114" s="18"/>
    </row>
    <row r="115" spans="1:9" x14ac:dyDescent="0.25">
      <c r="A115" s="14">
        <v>42439</v>
      </c>
      <c r="B115" s="15" t="s">
        <v>13</v>
      </c>
      <c r="C115" s="16" t="s">
        <v>20</v>
      </c>
      <c r="D115" s="16" t="s">
        <v>15</v>
      </c>
      <c r="E115" s="17">
        <v>2012</v>
      </c>
      <c r="F115" s="17">
        <v>11362</v>
      </c>
      <c r="G115" s="17">
        <v>11370</v>
      </c>
      <c r="H115" s="17">
        <f t="shared" si="25"/>
        <v>13382</v>
      </c>
      <c r="I115" s="18">
        <f t="shared" ref="I115" si="30">+H115+H116</f>
        <v>24379</v>
      </c>
    </row>
    <row r="116" spans="1:9" x14ac:dyDescent="0.25">
      <c r="A116" s="14"/>
      <c r="B116" s="15" t="s">
        <v>21</v>
      </c>
      <c r="C116" s="16"/>
      <c r="D116" s="16" t="s">
        <v>17</v>
      </c>
      <c r="E116" s="17">
        <v>1772</v>
      </c>
      <c r="F116" s="17">
        <v>9210</v>
      </c>
      <c r="G116" s="17">
        <v>9225</v>
      </c>
      <c r="H116" s="17">
        <f t="shared" si="25"/>
        <v>10997</v>
      </c>
      <c r="I116" s="18"/>
    </row>
    <row r="117" spans="1:9" x14ac:dyDescent="0.25">
      <c r="A117" s="14">
        <v>42440</v>
      </c>
      <c r="B117" s="15" t="s">
        <v>13</v>
      </c>
      <c r="C117" s="16" t="s">
        <v>22</v>
      </c>
      <c r="D117" s="16" t="s">
        <v>15</v>
      </c>
      <c r="E117" s="17">
        <v>355</v>
      </c>
      <c r="F117" s="17">
        <v>6677</v>
      </c>
      <c r="G117" s="17">
        <v>6686</v>
      </c>
      <c r="H117" s="17">
        <f t="shared" si="25"/>
        <v>7041</v>
      </c>
      <c r="I117" s="18">
        <f t="shared" ref="I117" si="31">+H117+H118</f>
        <v>8483</v>
      </c>
    </row>
    <row r="118" spans="1:9" x14ac:dyDescent="0.25">
      <c r="A118" s="14"/>
      <c r="B118" s="15" t="s">
        <v>16</v>
      </c>
      <c r="C118" s="16"/>
      <c r="D118" s="16" t="s">
        <v>17</v>
      </c>
      <c r="E118" s="17">
        <v>242</v>
      </c>
      <c r="F118" s="17">
        <v>1161</v>
      </c>
      <c r="G118" s="17">
        <v>1200</v>
      </c>
      <c r="H118" s="17">
        <f t="shared" si="25"/>
        <v>1442</v>
      </c>
      <c r="I118" s="18"/>
    </row>
    <row r="119" spans="1:9" x14ac:dyDescent="0.25">
      <c r="A119" s="14">
        <v>42441</v>
      </c>
      <c r="B119" s="15"/>
      <c r="C119" s="16" t="s">
        <v>23</v>
      </c>
      <c r="D119" s="16" t="s">
        <v>24</v>
      </c>
      <c r="E119" s="17">
        <v>2203.25</v>
      </c>
      <c r="F119" s="17">
        <v>1164</v>
      </c>
      <c r="G119" s="17">
        <v>1164</v>
      </c>
      <c r="H119" s="17">
        <f t="shared" si="25"/>
        <v>3367.25</v>
      </c>
      <c r="I119" s="19">
        <f>+H119</f>
        <v>3367.25</v>
      </c>
    </row>
    <row r="120" spans="1:9" x14ac:dyDescent="0.25">
      <c r="A120" s="14">
        <v>42443</v>
      </c>
      <c r="B120" s="15" t="s">
        <v>13</v>
      </c>
      <c r="C120" s="16" t="s">
        <v>14</v>
      </c>
      <c r="D120" s="16" t="s">
        <v>15</v>
      </c>
      <c r="E120" s="17">
        <v>1612</v>
      </c>
      <c r="F120" s="17">
        <v>10734</v>
      </c>
      <c r="G120" s="17">
        <v>10788</v>
      </c>
      <c r="H120" s="17">
        <f t="shared" si="25"/>
        <v>12400</v>
      </c>
      <c r="I120" s="18">
        <f>+H120+H121</f>
        <v>24140</v>
      </c>
    </row>
    <row r="121" spans="1:9" x14ac:dyDescent="0.25">
      <c r="A121" s="14"/>
      <c r="B121" s="15" t="s">
        <v>16</v>
      </c>
      <c r="C121" s="16"/>
      <c r="D121" s="16" t="s">
        <v>17</v>
      </c>
      <c r="E121" s="17">
        <v>1537</v>
      </c>
      <c r="F121" s="17">
        <v>10203</v>
      </c>
      <c r="G121" s="17">
        <v>10203</v>
      </c>
      <c r="H121" s="17">
        <f t="shared" si="25"/>
        <v>11740</v>
      </c>
      <c r="I121" s="18"/>
    </row>
    <row r="122" spans="1:9" x14ac:dyDescent="0.25">
      <c r="A122" s="14">
        <v>42444</v>
      </c>
      <c r="B122" s="15" t="s">
        <v>13</v>
      </c>
      <c r="C122" s="16" t="s">
        <v>18</v>
      </c>
      <c r="D122" s="16" t="s">
        <v>15</v>
      </c>
      <c r="E122" s="17">
        <v>2273</v>
      </c>
      <c r="F122" s="17">
        <v>12442</v>
      </c>
      <c r="G122" s="17">
        <v>12478</v>
      </c>
      <c r="H122" s="17">
        <f t="shared" si="25"/>
        <v>14751</v>
      </c>
      <c r="I122" s="18">
        <f>+H122+H123</f>
        <v>32561</v>
      </c>
    </row>
    <row r="123" spans="1:9" x14ac:dyDescent="0.25">
      <c r="A123" s="14"/>
      <c r="B123" s="15" t="s">
        <v>16</v>
      </c>
      <c r="C123" s="16"/>
      <c r="D123" s="16" t="s">
        <v>17</v>
      </c>
      <c r="E123" s="17">
        <v>2028</v>
      </c>
      <c r="F123" s="17">
        <v>15767</v>
      </c>
      <c r="G123" s="17">
        <v>15782</v>
      </c>
      <c r="H123" s="17">
        <f t="shared" si="25"/>
        <v>17810</v>
      </c>
      <c r="I123" s="18"/>
    </row>
    <row r="124" spans="1:9" x14ac:dyDescent="0.25">
      <c r="A124" s="14">
        <v>42445</v>
      </c>
      <c r="B124" s="15" t="s">
        <v>13</v>
      </c>
      <c r="C124" s="16" t="s">
        <v>19</v>
      </c>
      <c r="D124" s="16" t="s">
        <v>15</v>
      </c>
      <c r="E124" s="17">
        <v>1886</v>
      </c>
      <c r="F124" s="17">
        <v>10929</v>
      </c>
      <c r="G124" s="17">
        <v>10947</v>
      </c>
      <c r="H124" s="17">
        <f t="shared" si="25"/>
        <v>12833</v>
      </c>
      <c r="I124" s="18">
        <f t="shared" ref="I124" si="32">+H124+H125</f>
        <v>28647</v>
      </c>
    </row>
    <row r="125" spans="1:9" x14ac:dyDescent="0.25">
      <c r="A125" s="14"/>
      <c r="B125" s="15" t="s">
        <v>16</v>
      </c>
      <c r="C125" s="16"/>
      <c r="D125" s="16" t="s">
        <v>17</v>
      </c>
      <c r="E125" s="17">
        <v>1496</v>
      </c>
      <c r="F125" s="17">
        <v>14210</v>
      </c>
      <c r="G125" s="17">
        <v>14318</v>
      </c>
      <c r="H125" s="17">
        <f t="shared" si="25"/>
        <v>15814</v>
      </c>
      <c r="I125" s="18"/>
    </row>
    <row r="126" spans="1:9" x14ac:dyDescent="0.25">
      <c r="A126" s="14">
        <v>42446</v>
      </c>
      <c r="B126" s="15" t="s">
        <v>13</v>
      </c>
      <c r="C126" s="16" t="s">
        <v>20</v>
      </c>
      <c r="D126" s="16" t="s">
        <v>15</v>
      </c>
      <c r="E126" s="17">
        <v>1432</v>
      </c>
      <c r="F126" s="17">
        <v>12119</v>
      </c>
      <c r="G126" s="17">
        <v>12150</v>
      </c>
      <c r="H126" s="17">
        <f t="shared" si="25"/>
        <v>13582</v>
      </c>
      <c r="I126" s="18">
        <f t="shared" ref="I126" si="33">+H126+H127</f>
        <v>29749</v>
      </c>
    </row>
    <row r="127" spans="1:9" x14ac:dyDescent="0.25">
      <c r="A127" s="14"/>
      <c r="B127" s="15" t="s">
        <v>16</v>
      </c>
      <c r="C127" s="16"/>
      <c r="D127" s="16" t="s">
        <v>17</v>
      </c>
      <c r="E127" s="17">
        <v>1850</v>
      </c>
      <c r="F127" s="17">
        <v>14287</v>
      </c>
      <c r="G127" s="17">
        <v>14317</v>
      </c>
      <c r="H127" s="17">
        <f t="shared" si="25"/>
        <v>16167</v>
      </c>
      <c r="I127" s="18"/>
    </row>
    <row r="128" spans="1:9" x14ac:dyDescent="0.25">
      <c r="A128" s="14">
        <v>42447</v>
      </c>
      <c r="B128" s="15" t="s">
        <v>13</v>
      </c>
      <c r="C128" s="16" t="s">
        <v>22</v>
      </c>
      <c r="D128" s="16" t="s">
        <v>15</v>
      </c>
      <c r="E128" s="17">
        <v>1668</v>
      </c>
      <c r="F128" s="17">
        <v>13052</v>
      </c>
      <c r="G128" s="17">
        <v>13064</v>
      </c>
      <c r="H128" s="17">
        <f t="shared" si="25"/>
        <v>14732</v>
      </c>
      <c r="I128" s="18">
        <f t="shared" ref="I128" si="34">+H128+H129</f>
        <v>27242</v>
      </c>
    </row>
    <row r="129" spans="1:9" x14ac:dyDescent="0.25">
      <c r="A129" s="14"/>
      <c r="B129" s="15" t="s">
        <v>16</v>
      </c>
      <c r="C129" s="16"/>
      <c r="D129" s="16" t="s">
        <v>17</v>
      </c>
      <c r="E129" s="17">
        <v>1447</v>
      </c>
      <c r="F129" s="17">
        <v>11025</v>
      </c>
      <c r="G129" s="17">
        <v>11063</v>
      </c>
      <c r="H129" s="17">
        <f t="shared" si="25"/>
        <v>12510</v>
      </c>
      <c r="I129" s="18"/>
    </row>
    <row r="130" spans="1:9" x14ac:dyDescent="0.25">
      <c r="A130" s="14">
        <v>42448</v>
      </c>
      <c r="B130" s="15" t="s">
        <v>13</v>
      </c>
      <c r="C130" s="16" t="s">
        <v>23</v>
      </c>
      <c r="D130" s="16" t="s">
        <v>24</v>
      </c>
      <c r="E130" s="17">
        <v>1113</v>
      </c>
      <c r="F130" s="17">
        <v>13371</v>
      </c>
      <c r="G130" s="17">
        <v>13377</v>
      </c>
      <c r="H130" s="17">
        <f t="shared" si="25"/>
        <v>14490</v>
      </c>
      <c r="I130" s="19">
        <f>+H130</f>
        <v>14490</v>
      </c>
    </row>
    <row r="131" spans="1:9" x14ac:dyDescent="0.25">
      <c r="A131" s="14">
        <v>42450</v>
      </c>
      <c r="B131" s="15" t="s">
        <v>13</v>
      </c>
      <c r="C131" s="16" t="s">
        <v>14</v>
      </c>
      <c r="D131" s="16" t="s">
        <v>15</v>
      </c>
      <c r="E131" s="17">
        <v>1624</v>
      </c>
      <c r="F131" s="17">
        <v>8596</v>
      </c>
      <c r="G131" s="17">
        <v>8936</v>
      </c>
      <c r="H131" s="17">
        <f t="shared" si="25"/>
        <v>10560</v>
      </c>
      <c r="I131" s="18">
        <f t="shared" ref="I131" si="35">+H131+H132</f>
        <v>14226</v>
      </c>
    </row>
    <row r="132" spans="1:9" x14ac:dyDescent="0.25">
      <c r="A132" s="14"/>
      <c r="B132" s="15" t="s">
        <v>16</v>
      </c>
      <c r="C132" s="16"/>
      <c r="D132" s="16" t="s">
        <v>17</v>
      </c>
      <c r="E132" s="17">
        <v>736</v>
      </c>
      <c r="F132" s="17">
        <v>2936</v>
      </c>
      <c r="G132" s="17">
        <v>2930</v>
      </c>
      <c r="H132" s="17">
        <f t="shared" si="25"/>
        <v>3666</v>
      </c>
      <c r="I132" s="18"/>
    </row>
    <row r="133" spans="1:9" x14ac:dyDescent="0.25">
      <c r="A133" s="14">
        <v>42451</v>
      </c>
      <c r="B133" s="15" t="s">
        <v>13</v>
      </c>
      <c r="C133" s="16" t="s">
        <v>18</v>
      </c>
      <c r="D133" s="16" t="s">
        <v>15</v>
      </c>
      <c r="E133" s="17">
        <v>0</v>
      </c>
      <c r="F133" s="17">
        <v>9013</v>
      </c>
      <c r="G133" s="17">
        <v>9215</v>
      </c>
      <c r="H133" s="17">
        <f t="shared" si="25"/>
        <v>9215</v>
      </c>
      <c r="I133" s="18">
        <f t="shared" ref="I133" si="36">+H133+H134</f>
        <v>15540</v>
      </c>
    </row>
    <row r="134" spans="1:9" x14ac:dyDescent="0.25">
      <c r="A134" s="14"/>
      <c r="B134" s="15" t="s">
        <v>16</v>
      </c>
      <c r="C134" s="16"/>
      <c r="D134" s="16" t="s">
        <v>17</v>
      </c>
      <c r="E134" s="17">
        <v>0</v>
      </c>
      <c r="F134" s="17">
        <v>6315</v>
      </c>
      <c r="G134" s="17">
        <v>6325</v>
      </c>
      <c r="H134" s="17">
        <f t="shared" si="25"/>
        <v>6325</v>
      </c>
      <c r="I134" s="18"/>
    </row>
    <row r="135" spans="1:9" x14ac:dyDescent="0.25">
      <c r="A135" s="14">
        <v>42452</v>
      </c>
      <c r="B135" s="15" t="s">
        <v>13</v>
      </c>
      <c r="C135" s="16" t="s">
        <v>19</v>
      </c>
      <c r="D135" s="38" t="s">
        <v>36</v>
      </c>
      <c r="E135" s="17">
        <v>5422</v>
      </c>
      <c r="F135" s="17">
        <v>6912</v>
      </c>
      <c r="G135" s="17">
        <v>6924.5</v>
      </c>
      <c r="H135" s="17">
        <f t="shared" si="25"/>
        <v>12346.5</v>
      </c>
      <c r="I135" s="18">
        <f>+H135+H136</f>
        <v>12662.5</v>
      </c>
    </row>
    <row r="136" spans="1:9" x14ac:dyDescent="0.25">
      <c r="A136" s="14"/>
      <c r="B136" s="15" t="s">
        <v>21</v>
      </c>
      <c r="C136" s="16"/>
      <c r="D136" s="38" t="s">
        <v>37</v>
      </c>
      <c r="E136" s="17">
        <v>0</v>
      </c>
      <c r="F136" s="17">
        <v>316</v>
      </c>
      <c r="G136" s="17">
        <v>316</v>
      </c>
      <c r="H136" s="17">
        <f t="shared" si="25"/>
        <v>316</v>
      </c>
      <c r="I136" s="18"/>
    </row>
    <row r="137" spans="1:9" x14ac:dyDescent="0.25">
      <c r="A137" s="14">
        <v>42457</v>
      </c>
      <c r="B137" s="15" t="s">
        <v>13</v>
      </c>
      <c r="C137" s="38" t="s">
        <v>14</v>
      </c>
      <c r="D137" s="16" t="s">
        <v>15</v>
      </c>
      <c r="E137" s="17">
        <v>1876</v>
      </c>
      <c r="F137" s="17">
        <v>10931</v>
      </c>
      <c r="G137" s="17">
        <v>10945</v>
      </c>
      <c r="H137" s="17">
        <f t="shared" si="25"/>
        <v>12821</v>
      </c>
      <c r="I137" s="18">
        <f t="shared" ref="I137:I141" si="37">+H137+H138</f>
        <v>30952</v>
      </c>
    </row>
    <row r="138" spans="1:9" x14ac:dyDescent="0.25">
      <c r="A138" s="14"/>
      <c r="B138" s="15" t="s">
        <v>21</v>
      </c>
      <c r="C138" s="16"/>
      <c r="D138" s="16" t="s">
        <v>17</v>
      </c>
      <c r="E138" s="17">
        <v>1926</v>
      </c>
      <c r="F138" s="17">
        <v>16190</v>
      </c>
      <c r="G138" s="17">
        <v>16205</v>
      </c>
      <c r="H138" s="17">
        <f t="shared" si="25"/>
        <v>18131</v>
      </c>
      <c r="I138" s="18"/>
    </row>
    <row r="139" spans="1:9" x14ac:dyDescent="0.25">
      <c r="A139" s="14">
        <v>42458</v>
      </c>
      <c r="B139" s="15" t="s">
        <v>13</v>
      </c>
      <c r="C139" s="38" t="s">
        <v>18</v>
      </c>
      <c r="D139" s="16" t="s">
        <v>15</v>
      </c>
      <c r="E139" s="17">
        <v>785</v>
      </c>
      <c r="F139" s="17">
        <v>9043</v>
      </c>
      <c r="G139" s="17">
        <v>9035</v>
      </c>
      <c r="H139" s="17">
        <f t="shared" si="25"/>
        <v>9820</v>
      </c>
      <c r="I139" s="18">
        <f t="shared" ref="I139:I143" si="38">+H139+H140</f>
        <v>25368</v>
      </c>
    </row>
    <row r="140" spans="1:9" x14ac:dyDescent="0.25">
      <c r="A140" s="14"/>
      <c r="B140" s="15" t="s">
        <v>16</v>
      </c>
      <c r="C140" s="16"/>
      <c r="D140" s="16" t="s">
        <v>17</v>
      </c>
      <c r="E140" s="17">
        <v>2132</v>
      </c>
      <c r="F140" s="17">
        <v>13394</v>
      </c>
      <c r="G140" s="17">
        <v>13416</v>
      </c>
      <c r="H140" s="17">
        <f t="shared" si="25"/>
        <v>15548</v>
      </c>
      <c r="I140" s="18"/>
    </row>
    <row r="141" spans="1:9" x14ac:dyDescent="0.25">
      <c r="A141" s="14">
        <v>42459</v>
      </c>
      <c r="B141" s="15" t="s">
        <v>13</v>
      </c>
      <c r="C141" s="38" t="s">
        <v>19</v>
      </c>
      <c r="D141" s="16" t="s">
        <v>15</v>
      </c>
      <c r="E141" s="17">
        <v>0</v>
      </c>
      <c r="F141" s="17">
        <v>4055</v>
      </c>
      <c r="G141" s="17">
        <v>4056</v>
      </c>
      <c r="H141" s="17">
        <f t="shared" si="25"/>
        <v>4056</v>
      </c>
      <c r="I141" s="18">
        <f t="shared" si="37"/>
        <v>22227</v>
      </c>
    </row>
    <row r="142" spans="1:9" x14ac:dyDescent="0.25">
      <c r="A142" s="14"/>
      <c r="B142" s="15" t="s">
        <v>16</v>
      </c>
      <c r="C142" s="16"/>
      <c r="D142" s="16" t="s">
        <v>17</v>
      </c>
      <c r="E142" s="17">
        <v>3094</v>
      </c>
      <c r="F142" s="17">
        <v>15058</v>
      </c>
      <c r="G142" s="17">
        <v>15077</v>
      </c>
      <c r="H142" s="17">
        <f t="shared" si="25"/>
        <v>18171</v>
      </c>
      <c r="I142" s="18"/>
    </row>
    <row r="143" spans="1:9" x14ac:dyDescent="0.25">
      <c r="A143" s="14">
        <v>42460</v>
      </c>
      <c r="B143" s="15" t="s">
        <v>13</v>
      </c>
      <c r="C143" s="38" t="s">
        <v>20</v>
      </c>
      <c r="D143" s="16" t="s">
        <v>15</v>
      </c>
      <c r="E143" s="17">
        <v>1567</v>
      </c>
      <c r="F143" s="17">
        <v>13757</v>
      </c>
      <c r="G143" s="17">
        <v>13695</v>
      </c>
      <c r="H143" s="17">
        <f t="shared" si="25"/>
        <v>15262</v>
      </c>
      <c r="I143" s="18">
        <f t="shared" si="38"/>
        <v>29283</v>
      </c>
    </row>
    <row r="144" spans="1:9" x14ac:dyDescent="0.25">
      <c r="A144" s="14"/>
      <c r="B144" s="15" t="s">
        <v>16</v>
      </c>
      <c r="C144" s="16"/>
      <c r="D144" s="16" t="s">
        <v>17</v>
      </c>
      <c r="E144" s="17">
        <v>1452</v>
      </c>
      <c r="F144" s="17">
        <v>12556</v>
      </c>
      <c r="G144" s="17">
        <v>12569</v>
      </c>
      <c r="H144" s="17">
        <f t="shared" si="25"/>
        <v>14021</v>
      </c>
      <c r="I144" s="18"/>
    </row>
    <row r="145" spans="1:11" s="27" customFormat="1" x14ac:dyDescent="0.25">
      <c r="A145" s="24" t="s">
        <v>25</v>
      </c>
      <c r="B145" s="24"/>
      <c r="C145" s="24"/>
      <c r="D145" s="24"/>
      <c r="E145" s="36">
        <f>SUM(E100:E144)</f>
        <v>73611.25</v>
      </c>
      <c r="F145" s="36">
        <f t="shared" ref="F145:I145" si="39">SUM(F100:F144)</f>
        <v>472976.5</v>
      </c>
      <c r="G145" s="36">
        <f t="shared" si="39"/>
        <v>474510.8</v>
      </c>
      <c r="H145" s="36">
        <f t="shared" si="39"/>
        <v>548122.05000000005</v>
      </c>
      <c r="I145" s="36">
        <f t="shared" si="39"/>
        <v>548122.05000000005</v>
      </c>
      <c r="K145" s="41">
        <f>+I145+68273.5</f>
        <v>616395.55000000005</v>
      </c>
    </row>
    <row r="147" spans="1:11" x14ac:dyDescent="0.25">
      <c r="A147" s="10" t="s">
        <v>38</v>
      </c>
      <c r="B147" s="11"/>
      <c r="C147" s="11"/>
      <c r="D147" s="11"/>
      <c r="E147" s="11"/>
      <c r="F147" s="11"/>
      <c r="G147" s="11"/>
      <c r="H147" s="11"/>
      <c r="I147" s="12"/>
    </row>
    <row r="148" spans="1:11" x14ac:dyDescent="0.25">
      <c r="A148" s="40">
        <v>42461</v>
      </c>
      <c r="B148" s="15" t="s">
        <v>21</v>
      </c>
      <c r="C148" s="38" t="s">
        <v>22</v>
      </c>
      <c r="D148" s="38" t="s">
        <v>15</v>
      </c>
      <c r="E148" s="17">
        <v>1671</v>
      </c>
      <c r="F148" s="17">
        <v>14149</v>
      </c>
      <c r="G148" s="17">
        <v>14161.25</v>
      </c>
      <c r="H148" s="17">
        <f>+E148+G148</f>
        <v>15832.25</v>
      </c>
      <c r="I148" s="18">
        <f>+H148+H149</f>
        <v>27646.25</v>
      </c>
    </row>
    <row r="149" spans="1:11" x14ac:dyDescent="0.25">
      <c r="A149" s="14"/>
      <c r="B149" s="15" t="s">
        <v>16</v>
      </c>
      <c r="C149" s="16"/>
      <c r="D149" s="38" t="s">
        <v>17</v>
      </c>
      <c r="E149" s="17">
        <v>1736</v>
      </c>
      <c r="F149" s="17">
        <v>10059</v>
      </c>
      <c r="G149" s="17">
        <v>10078</v>
      </c>
      <c r="H149" s="17">
        <f>+E149+G149</f>
        <v>11814</v>
      </c>
      <c r="I149" s="18"/>
    </row>
    <row r="150" spans="1:11" x14ac:dyDescent="0.25">
      <c r="A150" s="14">
        <v>42462</v>
      </c>
      <c r="B150" s="15" t="s">
        <v>16</v>
      </c>
      <c r="C150" s="38" t="s">
        <v>23</v>
      </c>
      <c r="D150" s="38" t="s">
        <v>24</v>
      </c>
      <c r="E150" s="17">
        <v>0</v>
      </c>
      <c r="F150" s="42" t="s">
        <v>39</v>
      </c>
      <c r="G150" s="17">
        <v>4322</v>
      </c>
      <c r="H150" s="17">
        <f t="shared" ref="H150:H194" si="40">+E150+G150</f>
        <v>4322</v>
      </c>
      <c r="I150" s="43">
        <f>+H150</f>
        <v>4322</v>
      </c>
    </row>
    <row r="151" spans="1:11" x14ac:dyDescent="0.25">
      <c r="A151" s="14">
        <v>42464</v>
      </c>
      <c r="B151" s="15" t="s">
        <v>16</v>
      </c>
      <c r="C151" s="38" t="s">
        <v>14</v>
      </c>
      <c r="D151" s="38" t="s">
        <v>15</v>
      </c>
      <c r="E151" s="17">
        <v>2839</v>
      </c>
      <c r="F151" s="17">
        <v>12754</v>
      </c>
      <c r="G151" s="17">
        <v>12778</v>
      </c>
      <c r="H151" s="17">
        <f t="shared" si="40"/>
        <v>15617</v>
      </c>
      <c r="I151" s="18">
        <f t="shared" ref="I151" si="41">+H151+H152</f>
        <v>30959</v>
      </c>
    </row>
    <row r="152" spans="1:11" x14ac:dyDescent="0.25">
      <c r="A152" s="14"/>
      <c r="B152" s="15" t="s">
        <v>21</v>
      </c>
      <c r="C152" s="16"/>
      <c r="D152" s="38" t="s">
        <v>17</v>
      </c>
      <c r="E152" s="17">
        <v>1922</v>
      </c>
      <c r="F152" s="17">
        <v>13304</v>
      </c>
      <c r="G152" s="17">
        <v>13420</v>
      </c>
      <c r="H152" s="17">
        <f t="shared" si="40"/>
        <v>15342</v>
      </c>
      <c r="I152" s="18"/>
    </row>
    <row r="153" spans="1:11" x14ac:dyDescent="0.25">
      <c r="A153" s="14">
        <v>42465</v>
      </c>
      <c r="B153" s="15" t="s">
        <v>13</v>
      </c>
      <c r="C153" s="38" t="s">
        <v>18</v>
      </c>
      <c r="D153" s="38" t="s">
        <v>15</v>
      </c>
      <c r="E153" s="17">
        <v>1614</v>
      </c>
      <c r="F153" s="17">
        <v>13310</v>
      </c>
      <c r="G153" s="17">
        <v>13340</v>
      </c>
      <c r="H153" s="17">
        <f t="shared" si="40"/>
        <v>14954</v>
      </c>
      <c r="I153" s="18">
        <f t="shared" ref="I153" si="42">+H153+H154</f>
        <v>28390</v>
      </c>
    </row>
    <row r="154" spans="1:11" x14ac:dyDescent="0.25">
      <c r="A154" s="14"/>
      <c r="B154" s="15" t="s">
        <v>21</v>
      </c>
      <c r="C154" s="16"/>
      <c r="D154" s="38" t="s">
        <v>17</v>
      </c>
      <c r="E154" s="17">
        <v>1754</v>
      </c>
      <c r="F154" s="17">
        <v>11641</v>
      </c>
      <c r="G154" s="17">
        <v>11682</v>
      </c>
      <c r="H154" s="17">
        <f t="shared" si="40"/>
        <v>13436</v>
      </c>
      <c r="I154" s="18"/>
    </row>
    <row r="155" spans="1:11" x14ac:dyDescent="0.25">
      <c r="A155" s="14">
        <v>42466</v>
      </c>
      <c r="B155" s="15" t="s">
        <v>16</v>
      </c>
      <c r="C155" s="38" t="s">
        <v>19</v>
      </c>
      <c r="D155" s="38" t="s">
        <v>15</v>
      </c>
      <c r="E155" s="17">
        <v>2396</v>
      </c>
      <c r="F155" s="17">
        <v>12646</v>
      </c>
      <c r="G155" s="17">
        <v>12700</v>
      </c>
      <c r="H155" s="17">
        <f t="shared" si="40"/>
        <v>15096</v>
      </c>
      <c r="I155" s="18">
        <f>+H155+H156</f>
        <v>28290.54</v>
      </c>
    </row>
    <row r="156" spans="1:11" x14ac:dyDescent="0.25">
      <c r="A156" s="14"/>
      <c r="B156" s="15" t="s">
        <v>21</v>
      </c>
      <c r="C156" s="16"/>
      <c r="D156" s="38" t="s">
        <v>17</v>
      </c>
      <c r="E156" s="17">
        <v>0</v>
      </c>
      <c r="F156" s="17">
        <v>13173</v>
      </c>
      <c r="G156" s="17">
        <v>13194.54</v>
      </c>
      <c r="H156" s="17">
        <f t="shared" si="40"/>
        <v>13194.54</v>
      </c>
      <c r="I156" s="18"/>
    </row>
    <row r="157" spans="1:11" x14ac:dyDescent="0.25">
      <c r="A157" s="14">
        <v>42467</v>
      </c>
      <c r="B157" s="15" t="s">
        <v>13</v>
      </c>
      <c r="C157" s="38" t="s">
        <v>20</v>
      </c>
      <c r="D157" s="38" t="s">
        <v>15</v>
      </c>
      <c r="E157" s="17">
        <v>4000</v>
      </c>
      <c r="F157" s="17">
        <v>11232</v>
      </c>
      <c r="G157" s="17">
        <v>11270</v>
      </c>
      <c r="H157" s="17">
        <f t="shared" si="40"/>
        <v>15270</v>
      </c>
      <c r="I157" s="18">
        <f>+H157+H158</f>
        <v>26801</v>
      </c>
    </row>
    <row r="158" spans="1:11" x14ac:dyDescent="0.25">
      <c r="A158" s="14"/>
      <c r="B158" s="15" t="s">
        <v>16</v>
      </c>
      <c r="C158" s="16"/>
      <c r="D158" s="38" t="s">
        <v>17</v>
      </c>
      <c r="E158" s="17">
        <v>2075</v>
      </c>
      <c r="F158" s="17">
        <v>9456</v>
      </c>
      <c r="G158" s="17">
        <f>+F158</f>
        <v>9456</v>
      </c>
      <c r="H158" s="17">
        <f t="shared" si="40"/>
        <v>11531</v>
      </c>
      <c r="I158" s="18"/>
    </row>
    <row r="159" spans="1:11" x14ac:dyDescent="0.25">
      <c r="A159" s="14">
        <v>42468</v>
      </c>
      <c r="B159" s="15" t="s">
        <v>16</v>
      </c>
      <c r="C159" s="38" t="s">
        <v>22</v>
      </c>
      <c r="D159" s="38" t="s">
        <v>15</v>
      </c>
      <c r="E159" s="17">
        <v>2547</v>
      </c>
      <c r="F159" s="17">
        <v>11146</v>
      </c>
      <c r="G159" s="17">
        <v>11162</v>
      </c>
      <c r="H159" s="17">
        <f t="shared" si="40"/>
        <v>13709</v>
      </c>
      <c r="I159" s="18">
        <f t="shared" ref="I159" si="43">+H159+H160</f>
        <v>26940</v>
      </c>
    </row>
    <row r="160" spans="1:11" x14ac:dyDescent="0.25">
      <c r="A160" s="14"/>
      <c r="B160" s="15" t="s">
        <v>13</v>
      </c>
      <c r="C160" s="16"/>
      <c r="D160" s="38" t="s">
        <v>17</v>
      </c>
      <c r="E160" s="17">
        <v>2016</v>
      </c>
      <c r="F160" s="17">
        <v>11095</v>
      </c>
      <c r="G160" s="17">
        <v>11215</v>
      </c>
      <c r="H160" s="17">
        <f t="shared" si="40"/>
        <v>13231</v>
      </c>
      <c r="I160" s="18"/>
    </row>
    <row r="161" spans="1:9" x14ac:dyDescent="0.25">
      <c r="A161" s="14">
        <v>42469</v>
      </c>
      <c r="B161" s="15" t="s">
        <v>16</v>
      </c>
      <c r="C161" s="38" t="s">
        <v>23</v>
      </c>
      <c r="D161" s="38" t="s">
        <v>24</v>
      </c>
      <c r="E161" s="17">
        <v>1330</v>
      </c>
      <c r="F161" s="17">
        <v>3143</v>
      </c>
      <c r="G161" s="17">
        <v>3150</v>
      </c>
      <c r="H161" s="17">
        <f t="shared" si="40"/>
        <v>4480</v>
      </c>
      <c r="I161" s="18">
        <f t="shared" ref="I161" si="44">+H161+H162</f>
        <v>17817</v>
      </c>
    </row>
    <row r="162" spans="1:9" x14ac:dyDescent="0.25">
      <c r="A162" s="14">
        <v>42471</v>
      </c>
      <c r="B162" s="15" t="s">
        <v>21</v>
      </c>
      <c r="C162" s="38" t="s">
        <v>14</v>
      </c>
      <c r="D162" s="38" t="s">
        <v>15</v>
      </c>
      <c r="E162" s="17">
        <v>1948</v>
      </c>
      <c r="F162" s="17">
        <v>11342</v>
      </c>
      <c r="G162" s="17">
        <v>11389</v>
      </c>
      <c r="H162" s="17">
        <f t="shared" si="40"/>
        <v>13337</v>
      </c>
      <c r="I162" s="18"/>
    </row>
    <row r="163" spans="1:9" x14ac:dyDescent="0.25">
      <c r="A163" s="14"/>
      <c r="B163" s="15" t="s">
        <v>13</v>
      </c>
      <c r="C163" s="16"/>
      <c r="D163" s="38" t="s">
        <v>17</v>
      </c>
      <c r="E163" s="17">
        <v>2583</v>
      </c>
      <c r="F163" s="17">
        <v>14111</v>
      </c>
      <c r="G163" s="17">
        <v>14125</v>
      </c>
      <c r="H163" s="17">
        <f t="shared" si="40"/>
        <v>16708</v>
      </c>
      <c r="I163" s="43">
        <f t="shared" ref="I163:I164" si="45">+H163+H164</f>
        <v>31119</v>
      </c>
    </row>
    <row r="164" spans="1:9" x14ac:dyDescent="0.25">
      <c r="A164" s="14">
        <v>42472</v>
      </c>
      <c r="B164" s="15" t="s">
        <v>13</v>
      </c>
      <c r="C164" s="38" t="s">
        <v>18</v>
      </c>
      <c r="D164" s="38" t="s">
        <v>15</v>
      </c>
      <c r="E164" s="17">
        <v>2361</v>
      </c>
      <c r="F164" s="17">
        <v>11942</v>
      </c>
      <c r="G164" s="17">
        <v>12050</v>
      </c>
      <c r="H164" s="17">
        <f t="shared" si="40"/>
        <v>14411</v>
      </c>
      <c r="I164" s="18">
        <f t="shared" si="45"/>
        <v>30826</v>
      </c>
    </row>
    <row r="165" spans="1:9" x14ac:dyDescent="0.25">
      <c r="A165" s="14"/>
      <c r="B165" s="15" t="s">
        <v>21</v>
      </c>
      <c r="C165" s="16"/>
      <c r="D165" s="38" t="s">
        <v>17</v>
      </c>
      <c r="E165" s="17">
        <v>1972</v>
      </c>
      <c r="F165" s="17">
        <v>14443</v>
      </c>
      <c r="G165" s="17">
        <v>14443</v>
      </c>
      <c r="H165" s="17">
        <f t="shared" si="40"/>
        <v>16415</v>
      </c>
      <c r="I165" s="18"/>
    </row>
    <row r="166" spans="1:9" x14ac:dyDescent="0.25">
      <c r="A166" s="14">
        <v>42473</v>
      </c>
      <c r="B166" s="15" t="s">
        <v>21</v>
      </c>
      <c r="C166" s="38" t="s">
        <v>19</v>
      </c>
      <c r="D166" s="38" t="s">
        <v>15</v>
      </c>
      <c r="E166" s="17">
        <v>1853</v>
      </c>
      <c r="F166" s="17">
        <v>11252</v>
      </c>
      <c r="G166" s="17">
        <v>11237.25</v>
      </c>
      <c r="H166" s="17">
        <f t="shared" si="40"/>
        <v>13090.25</v>
      </c>
      <c r="I166" s="18">
        <f>+H166+H167</f>
        <v>29418.25</v>
      </c>
    </row>
    <row r="167" spans="1:9" x14ac:dyDescent="0.25">
      <c r="A167" s="14"/>
      <c r="B167" s="15" t="s">
        <v>16</v>
      </c>
      <c r="C167" s="16"/>
      <c r="D167" s="38" t="s">
        <v>17</v>
      </c>
      <c r="E167" s="17">
        <v>1996</v>
      </c>
      <c r="F167" s="17">
        <v>14192</v>
      </c>
      <c r="G167" s="17">
        <v>14332</v>
      </c>
      <c r="H167" s="17">
        <f t="shared" si="40"/>
        <v>16328</v>
      </c>
      <c r="I167" s="18"/>
    </row>
    <row r="168" spans="1:9" x14ac:dyDescent="0.25">
      <c r="A168" s="14">
        <v>42474</v>
      </c>
      <c r="B168" s="15" t="s">
        <v>21</v>
      </c>
      <c r="C168" s="38" t="s">
        <v>20</v>
      </c>
      <c r="D168" s="38" t="s">
        <v>15</v>
      </c>
      <c r="E168" s="17">
        <v>2272</v>
      </c>
      <c r="F168" s="17">
        <v>10780</v>
      </c>
      <c r="G168" s="17">
        <v>10780</v>
      </c>
      <c r="H168" s="17">
        <f t="shared" si="40"/>
        <v>13052</v>
      </c>
      <c r="I168" s="18">
        <f>+H168+H169</f>
        <v>29974</v>
      </c>
    </row>
    <row r="169" spans="1:9" x14ac:dyDescent="0.25">
      <c r="A169" s="14"/>
      <c r="B169" s="15" t="s">
        <v>13</v>
      </c>
      <c r="C169" s="16"/>
      <c r="D169" s="38" t="s">
        <v>17</v>
      </c>
      <c r="E169" s="17">
        <v>3118</v>
      </c>
      <c r="F169" s="17">
        <v>13621</v>
      </c>
      <c r="G169" s="17">
        <v>13804</v>
      </c>
      <c r="H169" s="17">
        <f t="shared" si="40"/>
        <v>16922</v>
      </c>
      <c r="I169" s="18"/>
    </row>
    <row r="170" spans="1:9" x14ac:dyDescent="0.25">
      <c r="A170" s="14">
        <v>42475</v>
      </c>
      <c r="B170" s="15" t="s">
        <v>21</v>
      </c>
      <c r="C170" s="38" t="s">
        <v>22</v>
      </c>
      <c r="D170" s="38" t="s">
        <v>15</v>
      </c>
      <c r="E170" s="17">
        <v>1537</v>
      </c>
      <c r="F170" s="17">
        <v>9772</v>
      </c>
      <c r="G170" s="17">
        <v>9981</v>
      </c>
      <c r="H170" s="17">
        <f t="shared" si="40"/>
        <v>11518</v>
      </c>
      <c r="I170" s="18">
        <f t="shared" ref="I170" si="46">+H170+H171</f>
        <v>26642</v>
      </c>
    </row>
    <row r="171" spans="1:9" x14ac:dyDescent="0.25">
      <c r="A171" s="14"/>
      <c r="B171" s="15" t="s">
        <v>13</v>
      </c>
      <c r="C171" s="16"/>
      <c r="D171" s="38" t="s">
        <v>17</v>
      </c>
      <c r="E171" s="17">
        <v>2124</v>
      </c>
      <c r="F171" s="17">
        <v>12874</v>
      </c>
      <c r="G171" s="17">
        <v>13000</v>
      </c>
      <c r="H171" s="17">
        <f t="shared" si="40"/>
        <v>15124</v>
      </c>
      <c r="I171" s="18"/>
    </row>
    <row r="172" spans="1:9" x14ac:dyDescent="0.25">
      <c r="A172" s="14">
        <v>42476</v>
      </c>
      <c r="B172" s="15" t="s">
        <v>16</v>
      </c>
      <c r="C172" s="38" t="s">
        <v>23</v>
      </c>
      <c r="D172" s="38" t="s">
        <v>24</v>
      </c>
      <c r="E172" s="17">
        <v>1242</v>
      </c>
      <c r="F172" s="17">
        <v>6476</v>
      </c>
      <c r="G172" s="17">
        <v>6500</v>
      </c>
      <c r="H172" s="17">
        <f t="shared" si="40"/>
        <v>7742</v>
      </c>
      <c r="I172" s="43">
        <f>+H172</f>
        <v>7742</v>
      </c>
    </row>
    <row r="173" spans="1:9" x14ac:dyDescent="0.25">
      <c r="A173" s="14">
        <v>42478</v>
      </c>
      <c r="B173" s="15" t="s">
        <v>13</v>
      </c>
      <c r="C173" s="38" t="s">
        <v>14</v>
      </c>
      <c r="D173" s="38" t="s">
        <v>15</v>
      </c>
      <c r="E173" s="17">
        <v>1549</v>
      </c>
      <c r="F173" s="17">
        <v>13618</v>
      </c>
      <c r="G173" s="17">
        <v>13650</v>
      </c>
      <c r="H173" s="17">
        <f t="shared" si="40"/>
        <v>15199</v>
      </c>
      <c r="I173" s="18">
        <f>+H173+H174</f>
        <v>31612.5</v>
      </c>
    </row>
    <row r="174" spans="1:9" x14ac:dyDescent="0.25">
      <c r="A174" s="14"/>
      <c r="B174" s="15" t="s">
        <v>16</v>
      </c>
      <c r="C174" s="16"/>
      <c r="D174" s="38" t="s">
        <v>17</v>
      </c>
      <c r="E174" s="17">
        <v>2697</v>
      </c>
      <c r="F174" s="17">
        <v>13631</v>
      </c>
      <c r="G174" s="17">
        <v>13716.5</v>
      </c>
      <c r="H174" s="17">
        <f t="shared" si="40"/>
        <v>16413.5</v>
      </c>
      <c r="I174" s="18"/>
    </row>
    <row r="175" spans="1:9" x14ac:dyDescent="0.25">
      <c r="A175" s="14">
        <v>42479</v>
      </c>
      <c r="B175" s="15" t="s">
        <v>21</v>
      </c>
      <c r="C175" s="38" t="s">
        <v>18</v>
      </c>
      <c r="D175" s="38" t="s">
        <v>15</v>
      </c>
      <c r="E175" s="17">
        <v>1946</v>
      </c>
      <c r="F175" s="17">
        <v>10416</v>
      </c>
      <c r="G175" s="17">
        <v>10450</v>
      </c>
      <c r="H175" s="17">
        <f t="shared" si="40"/>
        <v>12396</v>
      </c>
      <c r="I175" s="18">
        <f t="shared" ref="I175" si="47">+H175+H176</f>
        <v>30763</v>
      </c>
    </row>
    <row r="176" spans="1:9" x14ac:dyDescent="0.25">
      <c r="A176" s="14"/>
      <c r="B176" s="15" t="s">
        <v>13</v>
      </c>
      <c r="C176" s="16"/>
      <c r="D176" s="38" t="s">
        <v>17</v>
      </c>
      <c r="E176" s="17">
        <v>2607</v>
      </c>
      <c r="F176" s="17">
        <v>15742</v>
      </c>
      <c r="G176" s="17">
        <v>15760</v>
      </c>
      <c r="H176" s="17">
        <f t="shared" si="40"/>
        <v>18367</v>
      </c>
      <c r="I176" s="18"/>
    </row>
    <row r="177" spans="1:9" x14ac:dyDescent="0.25">
      <c r="A177" s="14">
        <v>42480</v>
      </c>
      <c r="B177" s="15" t="s">
        <v>21</v>
      </c>
      <c r="C177" s="38" t="s">
        <v>19</v>
      </c>
      <c r="D177" s="38" t="s">
        <v>15</v>
      </c>
      <c r="E177" s="17">
        <v>1458</v>
      </c>
      <c r="F177" s="17">
        <v>10801</v>
      </c>
      <c r="G177" s="17">
        <v>10840</v>
      </c>
      <c r="H177" s="17">
        <f t="shared" si="40"/>
        <v>12298</v>
      </c>
      <c r="I177" s="18">
        <f>+H177+H178</f>
        <v>32536</v>
      </c>
    </row>
    <row r="178" spans="1:9" x14ac:dyDescent="0.25">
      <c r="A178" s="14"/>
      <c r="B178" s="15" t="s">
        <v>16</v>
      </c>
      <c r="C178" s="16"/>
      <c r="D178" s="38" t="s">
        <v>17</v>
      </c>
      <c r="E178" s="17">
        <v>3252</v>
      </c>
      <c r="F178" s="17">
        <v>16927</v>
      </c>
      <c r="G178" s="17">
        <v>16986</v>
      </c>
      <c r="H178" s="17">
        <f t="shared" si="40"/>
        <v>20238</v>
      </c>
      <c r="I178" s="18"/>
    </row>
    <row r="179" spans="1:9" x14ac:dyDescent="0.25">
      <c r="A179" s="14">
        <v>42481</v>
      </c>
      <c r="B179" s="15" t="s">
        <v>13</v>
      </c>
      <c r="C179" s="38" t="s">
        <v>20</v>
      </c>
      <c r="D179" s="38" t="s">
        <v>15</v>
      </c>
      <c r="E179" s="17">
        <v>2456</v>
      </c>
      <c r="F179" s="17">
        <v>11243</v>
      </c>
      <c r="G179" s="17">
        <v>11280</v>
      </c>
      <c r="H179" s="17">
        <f t="shared" si="40"/>
        <v>13736</v>
      </c>
      <c r="I179" s="18">
        <f>+H179+H180</f>
        <v>27257</v>
      </c>
    </row>
    <row r="180" spans="1:9" x14ac:dyDescent="0.25">
      <c r="A180" s="14"/>
      <c r="B180" s="15" t="s">
        <v>16</v>
      </c>
      <c r="C180" s="16"/>
      <c r="D180" s="38" t="s">
        <v>17</v>
      </c>
      <c r="E180" s="17">
        <v>1956</v>
      </c>
      <c r="F180" s="17">
        <v>11482</v>
      </c>
      <c r="G180" s="17">
        <v>11565</v>
      </c>
      <c r="H180" s="17">
        <f t="shared" si="40"/>
        <v>13521</v>
      </c>
      <c r="I180" s="18"/>
    </row>
    <row r="181" spans="1:9" x14ac:dyDescent="0.25">
      <c r="A181" s="14">
        <v>42482</v>
      </c>
      <c r="B181" s="15" t="s">
        <v>13</v>
      </c>
      <c r="C181" s="38" t="s">
        <v>22</v>
      </c>
      <c r="D181" s="38" t="s">
        <v>15</v>
      </c>
      <c r="E181" s="17">
        <v>3239</v>
      </c>
      <c r="F181" s="17">
        <v>13232</v>
      </c>
      <c r="G181" s="17">
        <v>13370</v>
      </c>
      <c r="H181" s="17">
        <f t="shared" si="40"/>
        <v>16609</v>
      </c>
      <c r="I181" s="18">
        <f t="shared" ref="I181" si="48">+H181+H182</f>
        <v>27036</v>
      </c>
    </row>
    <row r="182" spans="1:9" x14ac:dyDescent="0.25">
      <c r="A182" s="14"/>
      <c r="B182" s="15" t="s">
        <v>16</v>
      </c>
      <c r="C182" s="16"/>
      <c r="D182" s="38" t="s">
        <v>17</v>
      </c>
      <c r="E182" s="17">
        <v>1797</v>
      </c>
      <c r="F182" s="17">
        <v>8623</v>
      </c>
      <c r="G182" s="17">
        <v>8630</v>
      </c>
      <c r="H182" s="17">
        <f t="shared" si="40"/>
        <v>10427</v>
      </c>
      <c r="I182" s="18"/>
    </row>
    <row r="183" spans="1:9" x14ac:dyDescent="0.25">
      <c r="A183" s="14">
        <v>42483</v>
      </c>
      <c r="B183" s="15" t="s">
        <v>16</v>
      </c>
      <c r="C183" s="38" t="s">
        <v>23</v>
      </c>
      <c r="D183" s="38" t="s">
        <v>24</v>
      </c>
      <c r="E183" s="17">
        <v>870</v>
      </c>
      <c r="F183" s="17">
        <v>2418</v>
      </c>
      <c r="G183" s="17">
        <v>2428</v>
      </c>
      <c r="H183" s="17">
        <f t="shared" si="40"/>
        <v>3298</v>
      </c>
      <c r="I183" s="43">
        <f>+H183</f>
        <v>3298</v>
      </c>
    </row>
    <row r="184" spans="1:9" x14ac:dyDescent="0.25">
      <c r="A184" s="14">
        <v>42485</v>
      </c>
      <c r="B184" s="15" t="s">
        <v>16</v>
      </c>
      <c r="C184" s="38" t="s">
        <v>14</v>
      </c>
      <c r="D184" s="38" t="s">
        <v>15</v>
      </c>
      <c r="E184" s="17">
        <v>2038</v>
      </c>
      <c r="F184" s="17">
        <v>8382</v>
      </c>
      <c r="G184" s="17">
        <v>8352</v>
      </c>
      <c r="H184" s="17">
        <f t="shared" si="40"/>
        <v>10390</v>
      </c>
      <c r="I184" s="18">
        <f>+H184+H185</f>
        <v>20078</v>
      </c>
    </row>
    <row r="185" spans="1:9" x14ac:dyDescent="0.25">
      <c r="A185" s="14"/>
      <c r="B185" s="15" t="s">
        <v>13</v>
      </c>
      <c r="C185" s="16"/>
      <c r="D185" s="38" t="s">
        <v>17</v>
      </c>
      <c r="E185" s="17">
        <v>1859</v>
      </c>
      <c r="F185" s="17">
        <v>7804</v>
      </c>
      <c r="G185" s="17">
        <v>7829</v>
      </c>
      <c r="H185" s="17">
        <f t="shared" si="40"/>
        <v>9688</v>
      </c>
      <c r="I185" s="18"/>
    </row>
    <row r="186" spans="1:9" x14ac:dyDescent="0.25">
      <c r="A186" s="14">
        <v>42486</v>
      </c>
      <c r="B186" s="15" t="s">
        <v>16</v>
      </c>
      <c r="C186" s="38" t="s">
        <v>18</v>
      </c>
      <c r="D186" s="38" t="s">
        <v>15</v>
      </c>
      <c r="E186" s="17">
        <v>1583</v>
      </c>
      <c r="F186" s="17">
        <v>8113</v>
      </c>
      <c r="G186" s="17">
        <v>8141</v>
      </c>
      <c r="H186" s="17">
        <f t="shared" si="40"/>
        <v>9724</v>
      </c>
      <c r="I186" s="18">
        <f t="shared" ref="I186" si="49">+H186+H187</f>
        <v>21914</v>
      </c>
    </row>
    <row r="187" spans="1:9" x14ac:dyDescent="0.25">
      <c r="A187" s="14"/>
      <c r="B187" s="15" t="s">
        <v>13</v>
      </c>
      <c r="C187" s="16"/>
      <c r="D187" s="38" t="s">
        <v>17</v>
      </c>
      <c r="E187" s="17">
        <v>3047</v>
      </c>
      <c r="F187" s="17">
        <v>9111</v>
      </c>
      <c r="G187" s="17">
        <v>9143</v>
      </c>
      <c r="H187" s="17">
        <f t="shared" si="40"/>
        <v>12190</v>
      </c>
      <c r="I187" s="18"/>
    </row>
    <row r="188" spans="1:9" x14ac:dyDescent="0.25">
      <c r="A188" s="14">
        <v>42487</v>
      </c>
      <c r="B188" s="15" t="s">
        <v>21</v>
      </c>
      <c r="C188" s="38" t="s">
        <v>19</v>
      </c>
      <c r="D188" s="38" t="s">
        <v>15</v>
      </c>
      <c r="E188" s="17">
        <v>1638</v>
      </c>
      <c r="F188" s="17">
        <v>7798</v>
      </c>
      <c r="G188" s="17">
        <v>7798</v>
      </c>
      <c r="H188" s="17">
        <f t="shared" si="40"/>
        <v>9436</v>
      </c>
      <c r="I188" s="18">
        <f>+H188+H189</f>
        <v>17622.25</v>
      </c>
    </row>
    <row r="189" spans="1:9" x14ac:dyDescent="0.25">
      <c r="A189" s="14"/>
      <c r="B189" s="15" t="s">
        <v>13</v>
      </c>
      <c r="C189" s="16"/>
      <c r="D189" s="38" t="s">
        <v>17</v>
      </c>
      <c r="E189" s="17">
        <v>2530</v>
      </c>
      <c r="F189" s="17">
        <v>5650</v>
      </c>
      <c r="G189" s="17">
        <v>5656.25</v>
      </c>
      <c r="H189" s="17">
        <f t="shared" si="40"/>
        <v>8186.25</v>
      </c>
      <c r="I189" s="18"/>
    </row>
    <row r="190" spans="1:9" x14ac:dyDescent="0.25">
      <c r="A190" s="14">
        <v>42488</v>
      </c>
      <c r="B190" s="15" t="s">
        <v>16</v>
      </c>
      <c r="C190" s="38" t="s">
        <v>20</v>
      </c>
      <c r="D190" s="38" t="s">
        <v>15</v>
      </c>
      <c r="E190" s="17">
        <v>2239</v>
      </c>
      <c r="F190" s="17">
        <v>9964</v>
      </c>
      <c r="G190" s="17">
        <v>9979</v>
      </c>
      <c r="H190" s="17">
        <f t="shared" si="40"/>
        <v>12218</v>
      </c>
      <c r="I190" s="18">
        <f>+H190+H191</f>
        <v>21330</v>
      </c>
    </row>
    <row r="191" spans="1:9" x14ac:dyDescent="0.25">
      <c r="A191" s="14"/>
      <c r="B191" s="15" t="s">
        <v>13</v>
      </c>
      <c r="C191" s="16"/>
      <c r="D191" s="38" t="s">
        <v>17</v>
      </c>
      <c r="E191" s="17">
        <v>1331</v>
      </c>
      <c r="F191" s="17">
        <v>7765</v>
      </c>
      <c r="G191" s="17">
        <v>7781</v>
      </c>
      <c r="H191" s="17">
        <f t="shared" si="40"/>
        <v>9112</v>
      </c>
      <c r="I191" s="18"/>
    </row>
    <row r="192" spans="1:9" x14ac:dyDescent="0.25">
      <c r="A192" s="14">
        <v>42489</v>
      </c>
      <c r="B192" s="15" t="s">
        <v>16</v>
      </c>
      <c r="C192" s="38" t="s">
        <v>22</v>
      </c>
      <c r="D192" s="38" t="s">
        <v>15</v>
      </c>
      <c r="E192" s="17">
        <v>1372</v>
      </c>
      <c r="F192" s="17">
        <v>8713</v>
      </c>
      <c r="G192" s="17">
        <v>8750</v>
      </c>
      <c r="H192" s="17">
        <f t="shared" si="40"/>
        <v>10122</v>
      </c>
      <c r="I192" s="18">
        <f t="shared" ref="I192" si="50">+H192+H193</f>
        <v>18703</v>
      </c>
    </row>
    <row r="193" spans="1:9" x14ac:dyDescent="0.25">
      <c r="A193" s="14"/>
      <c r="B193" s="15"/>
      <c r="C193" s="16"/>
      <c r="D193" s="38" t="s">
        <v>17</v>
      </c>
      <c r="E193" s="17">
        <v>1510</v>
      </c>
      <c r="F193" s="17">
        <v>6974</v>
      </c>
      <c r="G193" s="17">
        <v>7071</v>
      </c>
      <c r="H193" s="17">
        <f t="shared" si="40"/>
        <v>8581</v>
      </c>
      <c r="I193" s="18"/>
    </row>
    <row r="194" spans="1:9" x14ac:dyDescent="0.25">
      <c r="A194" s="14">
        <v>42490</v>
      </c>
      <c r="B194" s="15"/>
      <c r="C194" s="38" t="s">
        <v>23</v>
      </c>
      <c r="D194" s="38" t="s">
        <v>24</v>
      </c>
      <c r="E194" s="17">
        <v>134</v>
      </c>
      <c r="F194" s="17">
        <v>1876</v>
      </c>
      <c r="G194" s="17">
        <v>1881</v>
      </c>
      <c r="H194" s="17">
        <f t="shared" si="40"/>
        <v>2015</v>
      </c>
      <c r="I194" s="43">
        <f>+H194</f>
        <v>2015</v>
      </c>
    </row>
    <row r="195" spans="1:9" s="27" customFormat="1" x14ac:dyDescent="0.25">
      <c r="A195" s="24" t="s">
        <v>25</v>
      </c>
      <c r="B195" s="24"/>
      <c r="C195" s="24"/>
      <c r="D195" s="24"/>
      <c r="E195" s="36">
        <f>SUM(E148:E194)</f>
        <v>92014</v>
      </c>
      <c r="F195" s="36">
        <f t="shared" ref="F195:H195" si="51">SUM(F148:F194)</f>
        <v>488196</v>
      </c>
      <c r="G195" s="36">
        <f t="shared" si="51"/>
        <v>494626.79000000004</v>
      </c>
      <c r="H195" s="36">
        <f t="shared" si="51"/>
        <v>586640.79</v>
      </c>
      <c r="I195" s="36">
        <f>SUM(I148:I194)</f>
        <v>601051.79</v>
      </c>
    </row>
    <row r="197" spans="1:9" x14ac:dyDescent="0.25">
      <c r="A197" s="10" t="s">
        <v>40</v>
      </c>
      <c r="B197" s="11"/>
      <c r="C197" s="11"/>
      <c r="D197" s="11"/>
      <c r="E197" s="11"/>
      <c r="F197" s="11"/>
      <c r="G197" s="11"/>
      <c r="H197" s="11"/>
      <c r="I197" s="12"/>
    </row>
    <row r="198" spans="1:9" x14ac:dyDescent="0.25">
      <c r="A198" s="40">
        <v>42492</v>
      </c>
      <c r="B198" s="15" t="s">
        <v>21</v>
      </c>
      <c r="C198" s="38" t="s">
        <v>14</v>
      </c>
      <c r="D198" s="38" t="s">
        <v>15</v>
      </c>
      <c r="E198" s="17">
        <v>516</v>
      </c>
      <c r="F198" s="17">
        <v>11544</v>
      </c>
      <c r="G198" s="17">
        <v>11545</v>
      </c>
      <c r="H198" s="17">
        <f>+E198+G198</f>
        <v>12061</v>
      </c>
      <c r="I198" s="18">
        <f>+H198+H199</f>
        <v>24883</v>
      </c>
    </row>
    <row r="199" spans="1:9" x14ac:dyDescent="0.25">
      <c r="A199" s="14"/>
      <c r="B199" s="15" t="s">
        <v>16</v>
      </c>
      <c r="C199" s="16"/>
      <c r="D199" s="38" t="s">
        <v>17</v>
      </c>
      <c r="E199" s="17">
        <v>0</v>
      </c>
      <c r="F199" s="17">
        <v>12813</v>
      </c>
      <c r="G199" s="17">
        <v>12822</v>
      </c>
      <c r="H199" s="17">
        <f>+E199+G199</f>
        <v>12822</v>
      </c>
      <c r="I199" s="18"/>
    </row>
    <row r="200" spans="1:9" x14ac:dyDescent="0.25">
      <c r="A200" s="14">
        <v>42493</v>
      </c>
      <c r="B200" s="15" t="s">
        <v>21</v>
      </c>
      <c r="C200" s="38" t="s">
        <v>18</v>
      </c>
      <c r="D200" s="38" t="s">
        <v>15</v>
      </c>
      <c r="E200" s="17">
        <v>506</v>
      </c>
      <c r="F200" s="42">
        <v>13306</v>
      </c>
      <c r="G200" s="17">
        <v>13331.75</v>
      </c>
      <c r="H200" s="17">
        <f t="shared" ref="H200:H215" si="52">+E200+G200</f>
        <v>13837.75</v>
      </c>
      <c r="I200" s="43">
        <f>+H200</f>
        <v>13837.75</v>
      </c>
    </row>
    <row r="201" spans="1:9" x14ac:dyDescent="0.25">
      <c r="A201" s="14"/>
      <c r="B201" s="15" t="s">
        <v>16</v>
      </c>
      <c r="C201" s="38"/>
      <c r="D201" s="38" t="s">
        <v>17</v>
      </c>
      <c r="E201" s="17">
        <v>380</v>
      </c>
      <c r="F201" s="17">
        <v>12616</v>
      </c>
      <c r="G201" s="17">
        <v>12644</v>
      </c>
      <c r="H201" s="17">
        <f t="shared" si="52"/>
        <v>13024</v>
      </c>
      <c r="I201" s="18">
        <f t="shared" ref="I201" si="53">+H201+H202</f>
        <v>26077</v>
      </c>
    </row>
    <row r="202" spans="1:9" x14ac:dyDescent="0.25">
      <c r="A202" s="14">
        <v>42494</v>
      </c>
      <c r="B202" s="15" t="s">
        <v>21</v>
      </c>
      <c r="C202" s="38" t="s">
        <v>19</v>
      </c>
      <c r="D202" s="38" t="s">
        <v>15</v>
      </c>
      <c r="E202" s="17">
        <v>394</v>
      </c>
      <c r="F202" s="17">
        <v>12498</v>
      </c>
      <c r="G202" s="17">
        <v>12659</v>
      </c>
      <c r="H202" s="17">
        <f t="shared" si="52"/>
        <v>13053</v>
      </c>
      <c r="I202" s="18"/>
    </row>
    <row r="203" spans="1:9" x14ac:dyDescent="0.25">
      <c r="A203" s="14"/>
      <c r="B203" s="15" t="s">
        <v>16</v>
      </c>
      <c r="C203" s="38"/>
      <c r="D203" s="38" t="s">
        <v>17</v>
      </c>
      <c r="E203" s="17">
        <v>938</v>
      </c>
      <c r="F203" s="17">
        <v>12552</v>
      </c>
      <c r="G203" s="17">
        <v>12276</v>
      </c>
      <c r="H203" s="17">
        <f t="shared" si="52"/>
        <v>13214</v>
      </c>
      <c r="I203" s="18">
        <f t="shared" ref="I203" si="54">+H203+H204</f>
        <v>26669</v>
      </c>
    </row>
    <row r="204" spans="1:9" x14ac:dyDescent="0.25">
      <c r="A204" s="14">
        <v>42495</v>
      </c>
      <c r="B204" s="15" t="s">
        <v>21</v>
      </c>
      <c r="C204" s="38" t="s">
        <v>20</v>
      </c>
      <c r="D204" s="38" t="s">
        <v>15</v>
      </c>
      <c r="E204" s="17">
        <v>320</v>
      </c>
      <c r="F204" s="17">
        <v>13114</v>
      </c>
      <c r="G204" s="17">
        <v>13135</v>
      </c>
      <c r="H204" s="17">
        <f t="shared" si="52"/>
        <v>13455</v>
      </c>
      <c r="I204" s="18"/>
    </row>
    <row r="205" spans="1:9" x14ac:dyDescent="0.25">
      <c r="A205" s="14"/>
      <c r="B205" s="15" t="s">
        <v>16</v>
      </c>
      <c r="C205" s="38"/>
      <c r="D205" s="38" t="s">
        <v>17</v>
      </c>
      <c r="E205" s="17">
        <v>623</v>
      </c>
      <c r="F205" s="17">
        <v>9845</v>
      </c>
      <c r="G205" s="17">
        <v>9692.5</v>
      </c>
      <c r="H205" s="17">
        <f t="shared" si="52"/>
        <v>10315.5</v>
      </c>
      <c r="I205" s="18">
        <f>+H205+H206</f>
        <v>23754.5</v>
      </c>
    </row>
    <row r="206" spans="1:9" x14ac:dyDescent="0.25">
      <c r="A206" s="14">
        <v>42496</v>
      </c>
      <c r="B206" s="15" t="s">
        <v>21</v>
      </c>
      <c r="C206" s="38" t="s">
        <v>22</v>
      </c>
      <c r="D206" s="38" t="s">
        <v>15</v>
      </c>
      <c r="E206" s="17">
        <v>0</v>
      </c>
      <c r="F206" s="17">
        <v>13381</v>
      </c>
      <c r="G206" s="17">
        <v>13439</v>
      </c>
      <c r="H206" s="17">
        <f t="shared" si="52"/>
        <v>13439</v>
      </c>
      <c r="I206" s="18"/>
    </row>
    <row r="207" spans="1:9" x14ac:dyDescent="0.25">
      <c r="A207" s="14"/>
      <c r="B207" s="15" t="s">
        <v>16</v>
      </c>
      <c r="C207" s="38"/>
      <c r="D207" s="38" t="s">
        <v>17</v>
      </c>
      <c r="E207" s="17">
        <v>589</v>
      </c>
      <c r="F207" s="17">
        <v>6823</v>
      </c>
      <c r="G207" s="17">
        <v>6842</v>
      </c>
      <c r="H207" s="17">
        <f t="shared" si="52"/>
        <v>7431</v>
      </c>
      <c r="I207" s="18">
        <f>+H207+H208</f>
        <v>7884</v>
      </c>
    </row>
    <row r="208" spans="1:9" x14ac:dyDescent="0.25">
      <c r="A208" s="14">
        <v>42497</v>
      </c>
      <c r="B208" s="15" t="s">
        <v>13</v>
      </c>
      <c r="C208" s="38" t="s">
        <v>23</v>
      </c>
      <c r="D208" s="38" t="s">
        <v>24</v>
      </c>
      <c r="E208" s="17">
        <v>105</v>
      </c>
      <c r="F208" s="17">
        <v>348</v>
      </c>
      <c r="G208" s="17">
        <v>348</v>
      </c>
      <c r="H208" s="17">
        <f t="shared" si="52"/>
        <v>453</v>
      </c>
      <c r="I208" s="18"/>
    </row>
    <row r="209" spans="1:9" x14ac:dyDescent="0.25">
      <c r="A209" s="14">
        <v>42500</v>
      </c>
      <c r="B209" s="15" t="s">
        <v>16</v>
      </c>
      <c r="C209" s="38" t="s">
        <v>18</v>
      </c>
      <c r="D209" s="38" t="s">
        <v>15</v>
      </c>
      <c r="E209" s="17">
        <v>229</v>
      </c>
      <c r="F209" s="17">
        <v>11106</v>
      </c>
      <c r="G209" s="17">
        <v>11147.5</v>
      </c>
      <c r="H209" s="17">
        <f t="shared" si="52"/>
        <v>11376.5</v>
      </c>
      <c r="I209" s="18">
        <f t="shared" ref="I209" si="55">+H209+H210</f>
        <v>20049.5</v>
      </c>
    </row>
    <row r="210" spans="1:9" x14ac:dyDescent="0.25">
      <c r="A210" s="14"/>
      <c r="B210" s="15" t="s">
        <v>21</v>
      </c>
      <c r="C210" s="16"/>
      <c r="D210" s="38" t="s">
        <v>17</v>
      </c>
      <c r="E210" s="17">
        <v>552</v>
      </c>
      <c r="F210" s="17">
        <v>8115</v>
      </c>
      <c r="G210" s="17">
        <v>8121</v>
      </c>
      <c r="H210" s="17">
        <f t="shared" si="52"/>
        <v>8673</v>
      </c>
      <c r="I210" s="18"/>
    </row>
    <row r="211" spans="1:9" x14ac:dyDescent="0.25">
      <c r="A211" s="14">
        <v>42501</v>
      </c>
      <c r="B211" s="15" t="s">
        <v>16</v>
      </c>
      <c r="C211" s="38" t="s">
        <v>19</v>
      </c>
      <c r="D211" s="38" t="s">
        <v>15</v>
      </c>
      <c r="E211" s="17">
        <v>518</v>
      </c>
      <c r="F211" s="17">
        <v>13285</v>
      </c>
      <c r="G211" s="17">
        <v>13350</v>
      </c>
      <c r="H211" s="17">
        <f t="shared" si="52"/>
        <v>13868</v>
      </c>
      <c r="I211" s="18">
        <f t="shared" ref="I211" si="56">+H211+H212</f>
        <v>24884</v>
      </c>
    </row>
    <row r="212" spans="1:9" x14ac:dyDescent="0.25">
      <c r="A212" s="14"/>
      <c r="B212" s="15" t="s">
        <v>21</v>
      </c>
      <c r="C212" s="38"/>
      <c r="D212" s="38" t="s">
        <v>17</v>
      </c>
      <c r="E212" s="17">
        <v>208</v>
      </c>
      <c r="F212" s="17">
        <v>10890</v>
      </c>
      <c r="G212" s="17">
        <v>10808</v>
      </c>
      <c r="H212" s="17">
        <f t="shared" si="52"/>
        <v>11016</v>
      </c>
      <c r="I212" s="18"/>
    </row>
    <row r="213" spans="1:9" x14ac:dyDescent="0.25">
      <c r="A213" s="14">
        <v>42502</v>
      </c>
      <c r="B213" s="15" t="s">
        <v>16</v>
      </c>
      <c r="C213" s="38" t="s">
        <v>20</v>
      </c>
      <c r="D213" s="38" t="s">
        <v>15</v>
      </c>
      <c r="E213" s="17">
        <v>618</v>
      </c>
      <c r="F213" s="17">
        <v>10426</v>
      </c>
      <c r="G213" s="17">
        <v>10470</v>
      </c>
      <c r="H213" s="17">
        <f t="shared" si="52"/>
        <v>11088</v>
      </c>
      <c r="I213" s="43">
        <f t="shared" ref="I213:I214" si="57">+H213+H214</f>
        <v>18218</v>
      </c>
    </row>
    <row r="214" spans="1:9" x14ac:dyDescent="0.25">
      <c r="A214" s="14"/>
      <c r="B214" s="15" t="s">
        <v>21</v>
      </c>
      <c r="C214" s="38"/>
      <c r="D214" s="38" t="s">
        <v>17</v>
      </c>
      <c r="E214" s="17">
        <v>108</v>
      </c>
      <c r="F214" s="17">
        <v>6926</v>
      </c>
      <c r="G214" s="17">
        <v>7022</v>
      </c>
      <c r="H214" s="17">
        <f t="shared" si="52"/>
        <v>7130</v>
      </c>
      <c r="I214" s="18">
        <f t="shared" si="57"/>
        <v>13534</v>
      </c>
    </row>
    <row r="215" spans="1:9" x14ac:dyDescent="0.25">
      <c r="A215" s="14">
        <v>42503</v>
      </c>
      <c r="B215" s="15" t="s">
        <v>21</v>
      </c>
      <c r="C215" s="38" t="s">
        <v>22</v>
      </c>
      <c r="D215" s="38" t="s">
        <v>15</v>
      </c>
      <c r="E215" s="17">
        <v>353</v>
      </c>
      <c r="F215" s="17">
        <v>6029</v>
      </c>
      <c r="G215" s="17">
        <v>6051</v>
      </c>
      <c r="H215" s="17">
        <f t="shared" si="52"/>
        <v>6404</v>
      </c>
      <c r="I215" s="18"/>
    </row>
    <row r="216" spans="1:9" s="27" customFormat="1" x14ac:dyDescent="0.25">
      <c r="A216" s="24" t="s">
        <v>25</v>
      </c>
      <c r="B216" s="24"/>
      <c r="C216" s="24"/>
      <c r="D216" s="24"/>
      <c r="E216" s="36">
        <f>SUM(E198:E215)</f>
        <v>6957</v>
      </c>
      <c r="F216" s="36">
        <f>SUM(F198:F215)</f>
        <v>185617</v>
      </c>
      <c r="G216" s="36">
        <f>SUM(G198:G215)</f>
        <v>185703.75</v>
      </c>
      <c r="H216" s="36">
        <f>SUM(H198:H215)</f>
        <v>192660.75</v>
      </c>
      <c r="I216" s="36">
        <f>SUM(I198:I215)</f>
        <v>199790.75</v>
      </c>
    </row>
    <row r="218" spans="1:9" x14ac:dyDescent="0.25">
      <c r="A218" s="10" t="s">
        <v>41</v>
      </c>
      <c r="B218" s="11"/>
      <c r="C218" s="11"/>
      <c r="D218" s="11"/>
      <c r="E218" s="11"/>
      <c r="F218" s="11"/>
      <c r="G218" s="11"/>
      <c r="H218" s="11"/>
      <c r="I218" s="12"/>
    </row>
    <row r="219" spans="1:9" x14ac:dyDescent="0.25">
      <c r="A219" s="40">
        <v>42555</v>
      </c>
      <c r="B219" s="15" t="s">
        <v>13</v>
      </c>
      <c r="C219" s="38" t="s">
        <v>14</v>
      </c>
      <c r="D219" s="38" t="s">
        <v>24</v>
      </c>
      <c r="E219" s="17">
        <v>175</v>
      </c>
      <c r="F219" s="17">
        <v>12982</v>
      </c>
      <c r="G219" s="17">
        <v>13031</v>
      </c>
      <c r="H219" s="17">
        <f>+E219+G219</f>
        <v>13206</v>
      </c>
      <c r="I219" s="43">
        <f t="shared" ref="I219:I232" si="58">+H219</f>
        <v>13206</v>
      </c>
    </row>
    <row r="220" spans="1:9" x14ac:dyDescent="0.25">
      <c r="A220" s="14">
        <v>42556</v>
      </c>
      <c r="B220" s="15" t="s">
        <v>13</v>
      </c>
      <c r="C220" s="38" t="s">
        <v>18</v>
      </c>
      <c r="D220" s="38" t="s">
        <v>24</v>
      </c>
      <c r="E220" s="17">
        <v>170</v>
      </c>
      <c r="F220" s="42">
        <v>7570</v>
      </c>
      <c r="G220" s="17">
        <v>7597</v>
      </c>
      <c r="H220" s="17">
        <f t="shared" ref="H220:H232" si="59">+E220+G220</f>
        <v>7767</v>
      </c>
      <c r="I220" s="43">
        <f t="shared" si="58"/>
        <v>7767</v>
      </c>
    </row>
    <row r="221" spans="1:9" x14ac:dyDescent="0.25">
      <c r="A221" s="14">
        <v>42557</v>
      </c>
      <c r="B221" s="15" t="s">
        <v>13</v>
      </c>
      <c r="C221" s="38" t="s">
        <v>19</v>
      </c>
      <c r="D221" s="38" t="s">
        <v>24</v>
      </c>
      <c r="E221" s="17">
        <v>0</v>
      </c>
      <c r="F221" s="17">
        <v>3814</v>
      </c>
      <c r="G221" s="17">
        <v>3821</v>
      </c>
      <c r="H221" s="17">
        <f t="shared" si="59"/>
        <v>3821</v>
      </c>
      <c r="I221" s="43">
        <f t="shared" si="58"/>
        <v>3821</v>
      </c>
    </row>
    <row r="222" spans="1:9" x14ac:dyDescent="0.25">
      <c r="A222" s="14">
        <v>42558</v>
      </c>
      <c r="B222" s="15" t="s">
        <v>13</v>
      </c>
      <c r="C222" s="38" t="s">
        <v>20</v>
      </c>
      <c r="D222" s="38" t="s">
        <v>24</v>
      </c>
      <c r="E222" s="17">
        <v>233</v>
      </c>
      <c r="F222" s="17">
        <v>8603</v>
      </c>
      <c r="G222" s="17">
        <v>8620</v>
      </c>
      <c r="H222" s="17">
        <f t="shared" si="59"/>
        <v>8853</v>
      </c>
      <c r="I222" s="43">
        <f t="shared" si="58"/>
        <v>8853</v>
      </c>
    </row>
    <row r="223" spans="1:9" x14ac:dyDescent="0.25">
      <c r="A223" s="14">
        <v>42559</v>
      </c>
      <c r="B223" s="15" t="s">
        <v>13</v>
      </c>
      <c r="C223" s="38" t="s">
        <v>22</v>
      </c>
      <c r="D223" s="38" t="s">
        <v>24</v>
      </c>
      <c r="E223" s="17">
        <v>418</v>
      </c>
      <c r="F223" s="17">
        <v>8676</v>
      </c>
      <c r="G223" s="17">
        <v>8676</v>
      </c>
      <c r="H223" s="17">
        <f t="shared" si="59"/>
        <v>9094</v>
      </c>
      <c r="I223" s="43">
        <f t="shared" si="58"/>
        <v>9094</v>
      </c>
    </row>
    <row r="224" spans="1:9" x14ac:dyDescent="0.25">
      <c r="A224" s="14">
        <v>42562</v>
      </c>
      <c r="B224" s="15" t="s">
        <v>13</v>
      </c>
      <c r="C224" s="38" t="s">
        <v>14</v>
      </c>
      <c r="D224" s="38" t="s">
        <v>24</v>
      </c>
      <c r="E224" s="17">
        <v>529</v>
      </c>
      <c r="F224" s="17">
        <v>7489</v>
      </c>
      <c r="G224" s="17">
        <v>7500</v>
      </c>
      <c r="H224" s="17">
        <f t="shared" si="59"/>
        <v>8029</v>
      </c>
      <c r="I224" s="43">
        <f t="shared" si="58"/>
        <v>8029</v>
      </c>
    </row>
    <row r="225" spans="1:9" x14ac:dyDescent="0.25">
      <c r="A225" s="14">
        <v>42563</v>
      </c>
      <c r="B225" s="15" t="s">
        <v>13</v>
      </c>
      <c r="C225" s="38" t="s">
        <v>18</v>
      </c>
      <c r="D225" s="38" t="s">
        <v>24</v>
      </c>
      <c r="E225" s="17">
        <v>187</v>
      </c>
      <c r="F225" s="17">
        <v>8671</v>
      </c>
      <c r="G225" s="17">
        <v>8729</v>
      </c>
      <c r="H225" s="17">
        <f t="shared" si="59"/>
        <v>8916</v>
      </c>
      <c r="I225" s="43">
        <f t="shared" si="58"/>
        <v>8916</v>
      </c>
    </row>
    <row r="226" spans="1:9" x14ac:dyDescent="0.25">
      <c r="A226" s="14">
        <v>42564</v>
      </c>
      <c r="B226" s="15" t="s">
        <v>13</v>
      </c>
      <c r="C226" s="38" t="s">
        <v>19</v>
      </c>
      <c r="D226" s="38" t="s">
        <v>24</v>
      </c>
      <c r="E226" s="17">
        <v>431</v>
      </c>
      <c r="F226" s="17">
        <v>8892</v>
      </c>
      <c r="G226" s="17">
        <v>8922</v>
      </c>
      <c r="H226" s="17">
        <f t="shared" si="59"/>
        <v>9353</v>
      </c>
      <c r="I226" s="43">
        <f t="shared" si="58"/>
        <v>9353</v>
      </c>
    </row>
    <row r="227" spans="1:9" x14ac:dyDescent="0.25">
      <c r="A227" s="14">
        <v>42565</v>
      </c>
      <c r="B227" s="15" t="s">
        <v>13</v>
      </c>
      <c r="C227" s="38" t="s">
        <v>20</v>
      </c>
      <c r="D227" s="38" t="s">
        <v>24</v>
      </c>
      <c r="E227" s="17">
        <v>149</v>
      </c>
      <c r="F227" s="17">
        <v>5862</v>
      </c>
      <c r="G227" s="17">
        <v>5884</v>
      </c>
      <c r="H227" s="17">
        <f t="shared" si="59"/>
        <v>6033</v>
      </c>
      <c r="I227" s="43">
        <f t="shared" si="58"/>
        <v>6033</v>
      </c>
    </row>
    <row r="228" spans="1:9" x14ac:dyDescent="0.25">
      <c r="A228" s="14">
        <v>42566</v>
      </c>
      <c r="B228" s="15" t="s">
        <v>13</v>
      </c>
      <c r="C228" s="38" t="s">
        <v>22</v>
      </c>
      <c r="D228" s="38" t="s">
        <v>24</v>
      </c>
      <c r="E228" s="17">
        <v>418</v>
      </c>
      <c r="F228" s="17">
        <v>6736</v>
      </c>
      <c r="G228" s="17">
        <v>6750</v>
      </c>
      <c r="H228" s="17">
        <f>+E228+G228</f>
        <v>7168</v>
      </c>
      <c r="I228" s="43">
        <f t="shared" si="58"/>
        <v>7168</v>
      </c>
    </row>
    <row r="229" spans="1:9" x14ac:dyDescent="0.25">
      <c r="A229" s="14">
        <v>42569</v>
      </c>
      <c r="B229" s="15" t="s">
        <v>13</v>
      </c>
      <c r="C229" s="38" t="s">
        <v>14</v>
      </c>
      <c r="D229" s="38" t="s">
        <v>24</v>
      </c>
      <c r="E229" s="17">
        <v>161</v>
      </c>
      <c r="F229" s="17">
        <v>546</v>
      </c>
      <c r="G229" s="17">
        <v>546</v>
      </c>
      <c r="H229" s="17">
        <f t="shared" si="59"/>
        <v>707</v>
      </c>
      <c r="I229" s="43">
        <f t="shared" si="58"/>
        <v>707</v>
      </c>
    </row>
    <row r="230" spans="1:9" x14ac:dyDescent="0.25">
      <c r="A230" s="40" t="s">
        <v>42</v>
      </c>
      <c r="B230" s="15" t="s">
        <v>13</v>
      </c>
      <c r="C230" s="38" t="s">
        <v>18</v>
      </c>
      <c r="D230" s="38" t="s">
        <v>24</v>
      </c>
      <c r="E230" s="17">
        <v>164</v>
      </c>
      <c r="F230" s="17">
        <v>3499</v>
      </c>
      <c r="G230" s="17">
        <v>3500</v>
      </c>
      <c r="H230" s="17">
        <f t="shared" si="59"/>
        <v>3664</v>
      </c>
      <c r="I230" s="43">
        <f t="shared" si="58"/>
        <v>3664</v>
      </c>
    </row>
    <row r="231" spans="1:9" x14ac:dyDescent="0.25">
      <c r="A231" s="14">
        <v>42573</v>
      </c>
      <c r="B231" s="15" t="s">
        <v>13</v>
      </c>
      <c r="C231" s="38" t="s">
        <v>22</v>
      </c>
      <c r="D231" s="38" t="s">
        <v>24</v>
      </c>
      <c r="E231" s="17">
        <v>1165</v>
      </c>
      <c r="F231" s="17">
        <v>1962</v>
      </c>
      <c r="G231" s="17">
        <v>1962</v>
      </c>
      <c r="H231" s="17">
        <f t="shared" si="59"/>
        <v>3127</v>
      </c>
      <c r="I231" s="43">
        <f t="shared" si="58"/>
        <v>3127</v>
      </c>
    </row>
    <row r="232" spans="1:9" x14ac:dyDescent="0.25">
      <c r="A232" s="40" t="s">
        <v>43</v>
      </c>
      <c r="B232" s="15" t="s">
        <v>13</v>
      </c>
      <c r="C232" s="38" t="s">
        <v>14</v>
      </c>
      <c r="D232" s="38" t="s">
        <v>24</v>
      </c>
      <c r="E232" s="17">
        <v>2351</v>
      </c>
      <c r="F232" s="17">
        <v>6964</v>
      </c>
      <c r="G232" s="17">
        <v>6964</v>
      </c>
      <c r="H232" s="17">
        <f t="shared" si="59"/>
        <v>9315</v>
      </c>
      <c r="I232" s="43">
        <f t="shared" si="58"/>
        <v>9315</v>
      </c>
    </row>
    <row r="233" spans="1:9" s="44" customFormat="1" x14ac:dyDescent="0.25">
      <c r="A233" s="24" t="s">
        <v>25</v>
      </c>
      <c r="B233" s="24"/>
      <c r="C233" s="24"/>
      <c r="D233" s="24"/>
      <c r="E233" s="36">
        <f>SUM(E219:E232)</f>
        <v>6551</v>
      </c>
      <c r="F233" s="36">
        <f>SUM(F219:F232)</f>
        <v>92266</v>
      </c>
      <c r="G233" s="36">
        <f>SUM(G219:G232)</f>
        <v>92502</v>
      </c>
      <c r="H233" s="36">
        <f>SUM(H219:H232)</f>
        <v>99053</v>
      </c>
      <c r="I233" s="36">
        <f>SUM(I219:I232)</f>
        <v>99053</v>
      </c>
    </row>
    <row r="235" spans="1:9" ht="14.25" customHeight="1" x14ac:dyDescent="0.25">
      <c r="A235" s="10" t="s">
        <v>44</v>
      </c>
      <c r="B235" s="11"/>
      <c r="C235" s="11"/>
      <c r="D235" s="11"/>
      <c r="E235" s="11"/>
      <c r="F235" s="11"/>
      <c r="G235" s="11"/>
      <c r="H235" s="11"/>
      <c r="I235" s="12"/>
    </row>
    <row r="236" spans="1:9" ht="14.25" customHeight="1" x14ac:dyDescent="0.25">
      <c r="A236" s="40">
        <v>42583</v>
      </c>
      <c r="B236" s="15" t="s">
        <v>13</v>
      </c>
      <c r="C236" s="38" t="s">
        <v>14</v>
      </c>
      <c r="D236" s="38" t="s">
        <v>15</v>
      </c>
      <c r="E236" s="17">
        <v>409</v>
      </c>
      <c r="F236" s="17">
        <v>17292</v>
      </c>
      <c r="G236" s="17">
        <v>17494</v>
      </c>
      <c r="H236" s="17">
        <f>+E236+G236</f>
        <v>17903</v>
      </c>
      <c r="I236" s="18">
        <f>+H236+H237</f>
        <v>41438</v>
      </c>
    </row>
    <row r="237" spans="1:9" ht="14.25" customHeight="1" x14ac:dyDescent="0.25">
      <c r="A237" s="14"/>
      <c r="B237" s="15" t="s">
        <v>21</v>
      </c>
      <c r="C237" s="16"/>
      <c r="D237" s="38" t="s">
        <v>17</v>
      </c>
      <c r="E237" s="17">
        <v>0</v>
      </c>
      <c r="F237" s="17">
        <v>23093</v>
      </c>
      <c r="G237" s="17">
        <v>23535</v>
      </c>
      <c r="H237" s="17">
        <f>+E237+G237</f>
        <v>23535</v>
      </c>
      <c r="I237" s="18"/>
    </row>
    <row r="238" spans="1:9" ht="14.25" customHeight="1" x14ac:dyDescent="0.25">
      <c r="A238" s="14">
        <v>42584</v>
      </c>
      <c r="B238" s="15" t="s">
        <v>16</v>
      </c>
      <c r="C238" s="38" t="s">
        <v>18</v>
      </c>
      <c r="D238" s="38" t="s">
        <v>15</v>
      </c>
      <c r="E238" s="17">
        <v>0</v>
      </c>
      <c r="F238" s="42">
        <v>16851</v>
      </c>
      <c r="G238" s="17">
        <v>16854</v>
      </c>
      <c r="H238" s="17">
        <f t="shared" ref="H238:H284" si="60">+E238+G238</f>
        <v>16854</v>
      </c>
      <c r="I238" s="18">
        <f t="shared" ref="I238:I244" si="61">+H238+H239</f>
        <v>35154</v>
      </c>
    </row>
    <row r="239" spans="1:9" ht="14.25" customHeight="1" x14ac:dyDescent="0.25">
      <c r="A239" s="14"/>
      <c r="B239" s="15" t="s">
        <v>21</v>
      </c>
      <c r="C239" s="38"/>
      <c r="D239" s="38" t="s">
        <v>17</v>
      </c>
      <c r="E239" s="17">
        <v>0</v>
      </c>
      <c r="F239" s="17">
        <v>18079</v>
      </c>
      <c r="G239" s="17">
        <v>18300</v>
      </c>
      <c r="H239" s="17">
        <f t="shared" si="60"/>
        <v>18300</v>
      </c>
      <c r="I239" s="18"/>
    </row>
    <row r="240" spans="1:9" ht="14.25" customHeight="1" x14ac:dyDescent="0.25">
      <c r="A240" s="14">
        <v>42585</v>
      </c>
      <c r="B240" s="15" t="s">
        <v>13</v>
      </c>
      <c r="C240" s="38" t="s">
        <v>19</v>
      </c>
      <c r="D240" s="38" t="s">
        <v>15</v>
      </c>
      <c r="E240" s="17">
        <v>384</v>
      </c>
      <c r="F240" s="17">
        <v>16858.5</v>
      </c>
      <c r="G240" s="17">
        <v>16919</v>
      </c>
      <c r="H240" s="17">
        <f t="shared" si="60"/>
        <v>17303</v>
      </c>
      <c r="I240" s="18">
        <f t="shared" si="61"/>
        <v>38014</v>
      </c>
    </row>
    <row r="241" spans="1:9" ht="14.25" customHeight="1" x14ac:dyDescent="0.25">
      <c r="A241" s="14"/>
      <c r="B241" s="15" t="s">
        <v>21</v>
      </c>
      <c r="C241" s="38"/>
      <c r="D241" s="38" t="s">
        <v>17</v>
      </c>
      <c r="E241" s="17">
        <v>952</v>
      </c>
      <c r="F241" s="17">
        <v>19691</v>
      </c>
      <c r="G241" s="17">
        <v>19759</v>
      </c>
      <c r="H241" s="17">
        <f t="shared" si="60"/>
        <v>20711</v>
      </c>
      <c r="I241" s="18"/>
    </row>
    <row r="242" spans="1:9" ht="14.25" customHeight="1" x14ac:dyDescent="0.25">
      <c r="A242" s="14">
        <v>42586</v>
      </c>
      <c r="B242" s="15" t="s">
        <v>16</v>
      </c>
      <c r="C242" s="38" t="s">
        <v>20</v>
      </c>
      <c r="D242" s="38" t="s">
        <v>15</v>
      </c>
      <c r="E242" s="17">
        <v>2441</v>
      </c>
      <c r="F242" s="17">
        <v>15916</v>
      </c>
      <c r="G242" s="17">
        <v>15893</v>
      </c>
      <c r="H242" s="17">
        <f t="shared" si="60"/>
        <v>18334</v>
      </c>
      <c r="I242" s="18">
        <f t="shared" si="61"/>
        <v>38205</v>
      </c>
    </row>
    <row r="243" spans="1:9" ht="14.25" customHeight="1" x14ac:dyDescent="0.25">
      <c r="A243" s="14"/>
      <c r="B243" s="15" t="s">
        <v>21</v>
      </c>
      <c r="C243" s="38"/>
      <c r="D243" s="38" t="s">
        <v>17</v>
      </c>
      <c r="E243" s="17">
        <v>513</v>
      </c>
      <c r="F243" s="17">
        <v>19308</v>
      </c>
      <c r="G243" s="17">
        <v>19358</v>
      </c>
      <c r="H243" s="17">
        <f t="shared" si="60"/>
        <v>19871</v>
      </c>
      <c r="I243" s="18"/>
    </row>
    <row r="244" spans="1:9" ht="14.25" customHeight="1" x14ac:dyDescent="0.25">
      <c r="A244" s="14">
        <v>42587</v>
      </c>
      <c r="B244" s="15" t="s">
        <v>13</v>
      </c>
      <c r="C244" s="38" t="s">
        <v>22</v>
      </c>
      <c r="D244" s="38" t="s">
        <v>15</v>
      </c>
      <c r="E244" s="17">
        <v>837</v>
      </c>
      <c r="F244" s="17">
        <v>15188</v>
      </c>
      <c r="G244" s="17">
        <v>15205</v>
      </c>
      <c r="H244" s="17">
        <f t="shared" si="60"/>
        <v>16042</v>
      </c>
      <c r="I244" s="18">
        <f t="shared" si="61"/>
        <v>22870</v>
      </c>
    </row>
    <row r="245" spans="1:9" ht="14.25" customHeight="1" x14ac:dyDescent="0.25">
      <c r="A245" s="14"/>
      <c r="B245" s="15" t="s">
        <v>16</v>
      </c>
      <c r="C245" s="38"/>
      <c r="D245" s="38" t="s">
        <v>17</v>
      </c>
      <c r="E245" s="17">
        <v>651</v>
      </c>
      <c r="F245" s="17">
        <v>6044</v>
      </c>
      <c r="G245" s="17">
        <v>6177</v>
      </c>
      <c r="H245" s="17">
        <f t="shared" si="60"/>
        <v>6828</v>
      </c>
      <c r="I245" s="18"/>
    </row>
    <row r="246" spans="1:9" ht="14.25" customHeight="1" x14ac:dyDescent="0.25">
      <c r="A246" s="14">
        <v>42588</v>
      </c>
      <c r="B246" s="15" t="s">
        <v>21</v>
      </c>
      <c r="C246" s="38" t="s">
        <v>23</v>
      </c>
      <c r="D246" s="38" t="s">
        <v>24</v>
      </c>
      <c r="E246" s="17">
        <v>0</v>
      </c>
      <c r="F246" s="17">
        <v>9065</v>
      </c>
      <c r="G246" s="17">
        <v>9175</v>
      </c>
      <c r="H246" s="17">
        <f t="shared" si="60"/>
        <v>9175</v>
      </c>
      <c r="I246" s="45">
        <f>+H246</f>
        <v>9175</v>
      </c>
    </row>
    <row r="247" spans="1:9" ht="14.25" customHeight="1" x14ac:dyDescent="0.25">
      <c r="A247" s="14">
        <v>42590</v>
      </c>
      <c r="B247" s="15" t="s">
        <v>13</v>
      </c>
      <c r="C247" s="38" t="s">
        <v>14</v>
      </c>
      <c r="D247" s="38" t="s">
        <v>15</v>
      </c>
      <c r="E247" s="17">
        <v>650</v>
      </c>
      <c r="F247" s="17">
        <v>15036</v>
      </c>
      <c r="G247" s="17">
        <v>15171</v>
      </c>
      <c r="H247" s="17">
        <f t="shared" si="60"/>
        <v>15821</v>
      </c>
      <c r="I247" s="18">
        <f t="shared" ref="I247" si="62">+H247+H248</f>
        <v>36880</v>
      </c>
    </row>
    <row r="248" spans="1:9" ht="14.25" customHeight="1" x14ac:dyDescent="0.25">
      <c r="A248" s="14"/>
      <c r="B248" s="15" t="s">
        <v>21</v>
      </c>
      <c r="C248" s="16"/>
      <c r="D248" s="38" t="s">
        <v>17</v>
      </c>
      <c r="E248" s="17">
        <v>1019</v>
      </c>
      <c r="F248" s="17">
        <v>19938</v>
      </c>
      <c r="G248" s="17">
        <v>20040</v>
      </c>
      <c r="H248" s="17">
        <f t="shared" si="60"/>
        <v>21059</v>
      </c>
      <c r="I248" s="18"/>
    </row>
    <row r="249" spans="1:9" ht="14.25" customHeight="1" x14ac:dyDescent="0.25">
      <c r="A249" s="14">
        <v>42591</v>
      </c>
      <c r="B249" s="15" t="s">
        <v>16</v>
      </c>
      <c r="C249" s="38" t="s">
        <v>18</v>
      </c>
      <c r="D249" s="38" t="s">
        <v>15</v>
      </c>
      <c r="E249" s="17"/>
      <c r="F249" s="17"/>
      <c r="G249" s="17">
        <v>16090</v>
      </c>
      <c r="H249" s="17">
        <f t="shared" si="60"/>
        <v>16090</v>
      </c>
      <c r="I249" s="18">
        <f t="shared" ref="I249" si="63">+H249+H250</f>
        <v>25965</v>
      </c>
    </row>
    <row r="250" spans="1:9" ht="14.25" customHeight="1" x14ac:dyDescent="0.25">
      <c r="A250" s="14"/>
      <c r="B250" s="15" t="s">
        <v>21</v>
      </c>
      <c r="C250" s="38"/>
      <c r="D250" s="38" t="s">
        <v>17</v>
      </c>
      <c r="E250" s="17"/>
      <c r="F250" s="17">
        <v>9687</v>
      </c>
      <c r="G250" s="17">
        <v>9875</v>
      </c>
      <c r="H250" s="17">
        <f t="shared" si="60"/>
        <v>9875</v>
      </c>
      <c r="I250" s="18"/>
    </row>
    <row r="251" spans="1:9" ht="14.25" customHeight="1" x14ac:dyDescent="0.25">
      <c r="A251" s="14">
        <v>42592</v>
      </c>
      <c r="B251" s="15" t="s">
        <v>16</v>
      </c>
      <c r="C251" s="38" t="s">
        <v>19</v>
      </c>
      <c r="D251" s="38" t="s">
        <v>45</v>
      </c>
      <c r="E251" s="17"/>
      <c r="F251" s="17">
        <v>4641</v>
      </c>
      <c r="G251" s="17">
        <v>4678</v>
      </c>
      <c r="H251" s="17">
        <f t="shared" si="60"/>
        <v>4678</v>
      </c>
      <c r="I251" s="33">
        <f t="shared" ref="I251" si="64">+H251+H252</f>
        <v>38684</v>
      </c>
    </row>
    <row r="252" spans="1:9" ht="14.25" customHeight="1" x14ac:dyDescent="0.25">
      <c r="A252" s="14"/>
      <c r="B252" s="15" t="s">
        <v>13</v>
      </c>
      <c r="C252" s="38"/>
      <c r="D252" s="38" t="s">
        <v>46</v>
      </c>
      <c r="E252" s="17">
        <v>2001</v>
      </c>
      <c r="F252" s="17">
        <v>31976</v>
      </c>
      <c r="G252" s="17">
        <v>32005</v>
      </c>
      <c r="H252" s="17">
        <f t="shared" si="60"/>
        <v>34006</v>
      </c>
      <c r="I252" s="35"/>
    </row>
    <row r="253" spans="1:9" ht="14.25" customHeight="1" x14ac:dyDescent="0.25">
      <c r="A253" s="14">
        <v>42593</v>
      </c>
      <c r="B253" s="15" t="s">
        <v>13</v>
      </c>
      <c r="C253" s="38" t="s">
        <v>20</v>
      </c>
      <c r="D253" s="38" t="s">
        <v>46</v>
      </c>
      <c r="E253" s="17"/>
      <c r="F253" s="17">
        <v>14406</v>
      </c>
      <c r="G253" s="17">
        <v>14535</v>
      </c>
      <c r="H253" s="17">
        <f t="shared" si="60"/>
        <v>14535</v>
      </c>
      <c r="I253" s="33">
        <f>+H253+H254</f>
        <v>32494</v>
      </c>
    </row>
    <row r="254" spans="1:9" ht="14.25" customHeight="1" x14ac:dyDescent="0.25">
      <c r="A254" s="14"/>
      <c r="B254" s="15" t="s">
        <v>16</v>
      </c>
      <c r="C254" s="38"/>
      <c r="D254" s="38" t="s">
        <v>45</v>
      </c>
      <c r="E254" s="17"/>
      <c r="F254" s="17">
        <v>17747</v>
      </c>
      <c r="G254" s="17">
        <v>17959</v>
      </c>
      <c r="H254" s="17">
        <f t="shared" si="60"/>
        <v>17959</v>
      </c>
      <c r="I254" s="35"/>
    </row>
    <row r="255" spans="1:9" ht="14.25" customHeight="1" x14ac:dyDescent="0.25">
      <c r="A255" s="14">
        <v>42594</v>
      </c>
      <c r="B255" s="15" t="s">
        <v>13</v>
      </c>
      <c r="C255" s="38" t="s">
        <v>22</v>
      </c>
      <c r="D255" s="38" t="s">
        <v>46</v>
      </c>
      <c r="E255" s="17"/>
      <c r="F255" s="17">
        <v>18353</v>
      </c>
      <c r="G255" s="17">
        <v>18380</v>
      </c>
      <c r="H255" s="17">
        <f t="shared" si="60"/>
        <v>18380</v>
      </c>
      <c r="I255" s="33">
        <f>+H255+H256</f>
        <v>34072</v>
      </c>
    </row>
    <row r="256" spans="1:9" ht="14.25" customHeight="1" x14ac:dyDescent="0.25">
      <c r="A256" s="14"/>
      <c r="B256" s="15" t="s">
        <v>16</v>
      </c>
      <c r="C256" s="38"/>
      <c r="D256" s="38" t="s">
        <v>45</v>
      </c>
      <c r="E256" s="17"/>
      <c r="F256" s="17">
        <v>15608</v>
      </c>
      <c r="G256" s="17">
        <v>15692</v>
      </c>
      <c r="H256" s="17">
        <f t="shared" si="60"/>
        <v>15692</v>
      </c>
      <c r="I256" s="35"/>
    </row>
    <row r="257" spans="1:9" ht="14.25" customHeight="1" x14ac:dyDescent="0.25">
      <c r="A257" s="14">
        <v>42595</v>
      </c>
      <c r="B257" s="15" t="s">
        <v>21</v>
      </c>
      <c r="C257" s="38" t="s">
        <v>23</v>
      </c>
      <c r="D257" s="38" t="s">
        <v>46</v>
      </c>
      <c r="E257" s="17"/>
      <c r="F257" s="17"/>
      <c r="G257" s="17">
        <v>7175</v>
      </c>
      <c r="H257" s="17">
        <f t="shared" si="60"/>
        <v>7175</v>
      </c>
      <c r="I257" s="45">
        <f>+H257</f>
        <v>7175</v>
      </c>
    </row>
    <row r="258" spans="1:9" ht="14.25" customHeight="1" x14ac:dyDescent="0.25">
      <c r="A258" s="14">
        <v>42597</v>
      </c>
      <c r="B258" s="15" t="s">
        <v>16</v>
      </c>
      <c r="C258" s="38" t="s">
        <v>14</v>
      </c>
      <c r="D258" s="38" t="s">
        <v>46</v>
      </c>
      <c r="E258" s="17"/>
      <c r="F258" s="17">
        <v>17892</v>
      </c>
      <c r="G258" s="17">
        <v>18240.900000000001</v>
      </c>
      <c r="H258" s="17">
        <f t="shared" si="60"/>
        <v>18240.900000000001</v>
      </c>
      <c r="I258" s="18">
        <f t="shared" ref="I258" si="65">+H258+H259</f>
        <v>38161.9</v>
      </c>
    </row>
    <row r="259" spans="1:9" ht="14.25" customHeight="1" x14ac:dyDescent="0.25">
      <c r="A259" s="14"/>
      <c r="B259" s="15" t="s">
        <v>21</v>
      </c>
      <c r="C259" s="38"/>
      <c r="D259" s="38" t="s">
        <v>45</v>
      </c>
      <c r="E259" s="17"/>
      <c r="F259" s="17">
        <v>19371</v>
      </c>
      <c r="G259" s="17">
        <v>19921</v>
      </c>
      <c r="H259" s="17">
        <f t="shared" si="60"/>
        <v>19921</v>
      </c>
      <c r="I259" s="18"/>
    </row>
    <row r="260" spans="1:9" ht="14.25" customHeight="1" x14ac:dyDescent="0.25">
      <c r="A260" s="14">
        <v>42598</v>
      </c>
      <c r="B260" s="15" t="s">
        <v>16</v>
      </c>
      <c r="C260" s="38" t="s">
        <v>18</v>
      </c>
      <c r="D260" s="38" t="s">
        <v>46</v>
      </c>
      <c r="E260" s="17"/>
      <c r="F260" s="17">
        <v>18276</v>
      </c>
      <c r="G260" s="17">
        <v>18422</v>
      </c>
      <c r="H260" s="17">
        <f t="shared" si="60"/>
        <v>18422</v>
      </c>
      <c r="I260" s="18">
        <f t="shared" ref="I260" si="66">+H260+H261</f>
        <v>37552</v>
      </c>
    </row>
    <row r="261" spans="1:9" ht="14.25" customHeight="1" x14ac:dyDescent="0.25">
      <c r="A261" s="14"/>
      <c r="B261" s="15" t="s">
        <v>13</v>
      </c>
      <c r="C261" s="38"/>
      <c r="D261" s="38" t="s">
        <v>45</v>
      </c>
      <c r="E261" s="17"/>
      <c r="F261" s="17">
        <v>18832</v>
      </c>
      <c r="G261" s="17">
        <v>19130</v>
      </c>
      <c r="H261" s="17">
        <f t="shared" si="60"/>
        <v>19130</v>
      </c>
      <c r="I261" s="18"/>
    </row>
    <row r="262" spans="1:9" ht="14.25" customHeight="1" x14ac:dyDescent="0.25">
      <c r="A262" s="14">
        <v>42599</v>
      </c>
      <c r="B262" s="15" t="s">
        <v>16</v>
      </c>
      <c r="C262" s="38" t="s">
        <v>19</v>
      </c>
      <c r="D262" s="38" t="s">
        <v>46</v>
      </c>
      <c r="E262" s="17"/>
      <c r="F262" s="17">
        <v>13706</v>
      </c>
      <c r="G262" s="17">
        <v>14342</v>
      </c>
      <c r="H262" s="17">
        <f t="shared" si="60"/>
        <v>14342</v>
      </c>
      <c r="I262" s="33">
        <f t="shared" ref="I262" si="67">+H262+H263</f>
        <v>34265</v>
      </c>
    </row>
    <row r="263" spans="1:9" ht="14.25" customHeight="1" x14ac:dyDescent="0.25">
      <c r="A263" s="14"/>
      <c r="B263" s="15" t="s">
        <v>13</v>
      </c>
      <c r="C263" s="38"/>
      <c r="D263" s="38" t="s">
        <v>45</v>
      </c>
      <c r="E263" s="17"/>
      <c r="F263" s="17">
        <v>19764</v>
      </c>
      <c r="G263" s="17">
        <v>19923</v>
      </c>
      <c r="H263" s="17">
        <f t="shared" si="60"/>
        <v>19923</v>
      </c>
      <c r="I263" s="35"/>
    </row>
    <row r="264" spans="1:9" ht="14.25" customHeight="1" x14ac:dyDescent="0.25">
      <c r="A264" s="14">
        <v>42600</v>
      </c>
      <c r="B264" s="15" t="s">
        <v>16</v>
      </c>
      <c r="C264" s="38" t="s">
        <v>20</v>
      </c>
      <c r="D264" s="38" t="s">
        <v>46</v>
      </c>
      <c r="E264" s="17"/>
      <c r="F264" s="17">
        <v>13603</v>
      </c>
      <c r="G264" s="17">
        <v>13784</v>
      </c>
      <c r="H264" s="17">
        <f t="shared" si="60"/>
        <v>13784</v>
      </c>
      <c r="I264" s="33">
        <f>+H264+H265</f>
        <v>32922</v>
      </c>
    </row>
    <row r="265" spans="1:9" ht="14.25" customHeight="1" x14ac:dyDescent="0.25">
      <c r="A265" s="14"/>
      <c r="B265" s="15" t="s">
        <v>13</v>
      </c>
      <c r="C265" s="38"/>
      <c r="D265" s="38" t="s">
        <v>45</v>
      </c>
      <c r="E265" s="17"/>
      <c r="F265" s="17">
        <v>19093</v>
      </c>
      <c r="G265" s="17">
        <v>19138</v>
      </c>
      <c r="H265" s="17">
        <f t="shared" si="60"/>
        <v>19138</v>
      </c>
      <c r="I265" s="35"/>
    </row>
    <row r="266" spans="1:9" ht="14.25" customHeight="1" x14ac:dyDescent="0.25">
      <c r="A266" s="14">
        <v>42601</v>
      </c>
      <c r="B266" s="15" t="s">
        <v>16</v>
      </c>
      <c r="C266" s="38" t="s">
        <v>22</v>
      </c>
      <c r="D266" s="38" t="s">
        <v>46</v>
      </c>
      <c r="E266" s="17"/>
      <c r="F266" s="17">
        <v>15808</v>
      </c>
      <c r="G266" s="17">
        <v>15882</v>
      </c>
      <c r="H266" s="17">
        <f t="shared" si="60"/>
        <v>15882</v>
      </c>
      <c r="I266" s="33">
        <f>+H266+H267</f>
        <v>34418</v>
      </c>
    </row>
    <row r="267" spans="1:9" ht="14.25" customHeight="1" x14ac:dyDescent="0.25">
      <c r="A267" s="14"/>
      <c r="B267" s="15" t="s">
        <v>13</v>
      </c>
      <c r="C267" s="38"/>
      <c r="D267" s="38" t="s">
        <v>45</v>
      </c>
      <c r="E267" s="17"/>
      <c r="F267" s="17">
        <v>18413</v>
      </c>
      <c r="G267" s="17">
        <v>18536</v>
      </c>
      <c r="H267" s="17">
        <f t="shared" si="60"/>
        <v>18536</v>
      </c>
      <c r="I267" s="35"/>
    </row>
    <row r="268" spans="1:9" ht="14.25" customHeight="1" x14ac:dyDescent="0.25">
      <c r="A268" s="14">
        <v>42602</v>
      </c>
      <c r="B268" s="15" t="s">
        <v>21</v>
      </c>
      <c r="C268" s="38" t="s">
        <v>23</v>
      </c>
      <c r="D268" s="38" t="s">
        <v>45</v>
      </c>
      <c r="E268" s="17"/>
      <c r="F268" s="17">
        <v>6919</v>
      </c>
      <c r="G268" s="17">
        <v>6900</v>
      </c>
      <c r="H268" s="17">
        <f t="shared" si="60"/>
        <v>6900</v>
      </c>
      <c r="I268" s="45">
        <f>+H268</f>
        <v>6900</v>
      </c>
    </row>
    <row r="269" spans="1:9" ht="14.25" customHeight="1" x14ac:dyDescent="0.25">
      <c r="A269" s="14">
        <v>42604</v>
      </c>
      <c r="B269" s="15" t="s">
        <v>16</v>
      </c>
      <c r="C269" s="38" t="s">
        <v>14</v>
      </c>
      <c r="D269" s="38" t="s">
        <v>46</v>
      </c>
      <c r="E269" s="17"/>
      <c r="F269" s="17">
        <v>20806</v>
      </c>
      <c r="G269" s="17">
        <v>20934</v>
      </c>
      <c r="H269" s="17">
        <f t="shared" si="60"/>
        <v>20934</v>
      </c>
      <c r="I269" s="18">
        <f t="shared" ref="I269" si="68">+H269+H270</f>
        <v>40212</v>
      </c>
    </row>
    <row r="270" spans="1:9" ht="14.25" customHeight="1" x14ac:dyDescent="0.25">
      <c r="A270" s="14"/>
      <c r="B270" s="15" t="s">
        <v>21</v>
      </c>
      <c r="C270" s="38"/>
      <c r="D270" s="38" t="s">
        <v>45</v>
      </c>
      <c r="E270" s="17"/>
      <c r="F270" s="17">
        <v>19658</v>
      </c>
      <c r="G270" s="17">
        <v>19278</v>
      </c>
      <c r="H270" s="17">
        <f t="shared" si="60"/>
        <v>19278</v>
      </c>
      <c r="I270" s="18"/>
    </row>
    <row r="271" spans="1:9" ht="14.25" customHeight="1" x14ac:dyDescent="0.25">
      <c r="A271" s="14">
        <v>42605</v>
      </c>
      <c r="B271" s="15" t="s">
        <v>13</v>
      </c>
      <c r="C271" s="38" t="s">
        <v>18</v>
      </c>
      <c r="D271" s="38" t="s">
        <v>46</v>
      </c>
      <c r="E271" s="17"/>
      <c r="F271" s="17">
        <v>16217</v>
      </c>
      <c r="G271" s="17">
        <v>16195</v>
      </c>
      <c r="H271" s="17">
        <f t="shared" si="60"/>
        <v>16195</v>
      </c>
      <c r="I271" s="18">
        <f t="shared" ref="I271" si="69">+H271+H272</f>
        <v>35374.5</v>
      </c>
    </row>
    <row r="272" spans="1:9" ht="14.25" customHeight="1" x14ac:dyDescent="0.25">
      <c r="A272" s="14"/>
      <c r="B272" s="15" t="s">
        <v>16</v>
      </c>
      <c r="C272" s="38"/>
      <c r="D272" s="38" t="s">
        <v>45</v>
      </c>
      <c r="E272" s="17"/>
      <c r="F272" s="17">
        <v>19063</v>
      </c>
      <c r="G272" s="17">
        <v>19179.5</v>
      </c>
      <c r="H272" s="17">
        <f t="shared" si="60"/>
        <v>19179.5</v>
      </c>
      <c r="I272" s="18"/>
    </row>
    <row r="273" spans="1:11" ht="14.25" customHeight="1" x14ac:dyDescent="0.25">
      <c r="A273" s="14">
        <v>42606</v>
      </c>
      <c r="B273" s="15" t="s">
        <v>21</v>
      </c>
      <c r="C273" s="38" t="s">
        <v>19</v>
      </c>
      <c r="D273" s="38" t="s">
        <v>46</v>
      </c>
      <c r="E273" s="17"/>
      <c r="F273" s="17">
        <v>14624</v>
      </c>
      <c r="G273" s="17">
        <v>14491</v>
      </c>
      <c r="H273" s="17">
        <f t="shared" si="60"/>
        <v>14491</v>
      </c>
      <c r="I273" s="33">
        <f t="shared" ref="I273" si="70">+H273+H274</f>
        <v>32769</v>
      </c>
    </row>
    <row r="274" spans="1:11" ht="14.25" customHeight="1" x14ac:dyDescent="0.25">
      <c r="A274" s="14"/>
      <c r="B274" s="15" t="s">
        <v>16</v>
      </c>
      <c r="C274" s="38"/>
      <c r="D274" s="38" t="s">
        <v>45</v>
      </c>
      <c r="E274" s="17"/>
      <c r="F274" s="17">
        <v>18248.5</v>
      </c>
      <c r="G274" s="17">
        <v>18278</v>
      </c>
      <c r="H274" s="17">
        <f t="shared" si="60"/>
        <v>18278</v>
      </c>
      <c r="I274" s="35"/>
    </row>
    <row r="275" spans="1:11" ht="14.25" customHeight="1" x14ac:dyDescent="0.25">
      <c r="A275" s="14">
        <v>42607</v>
      </c>
      <c r="B275" s="15" t="s">
        <v>21</v>
      </c>
      <c r="C275" s="38" t="s">
        <v>20</v>
      </c>
      <c r="D275" s="38" t="s">
        <v>46</v>
      </c>
      <c r="E275" s="17"/>
      <c r="F275" s="17">
        <v>11558</v>
      </c>
      <c r="G275" s="17">
        <v>12997</v>
      </c>
      <c r="H275" s="17">
        <f t="shared" si="60"/>
        <v>12997</v>
      </c>
      <c r="I275" s="33">
        <f>+H275+H276</f>
        <v>30708</v>
      </c>
    </row>
    <row r="276" spans="1:11" ht="14.25" customHeight="1" x14ac:dyDescent="0.25">
      <c r="A276" s="14"/>
      <c r="B276" s="15" t="s">
        <v>16</v>
      </c>
      <c r="C276" s="38"/>
      <c r="D276" s="38" t="s">
        <v>45</v>
      </c>
      <c r="E276" s="17"/>
      <c r="F276" s="17">
        <v>17721</v>
      </c>
      <c r="G276" s="17">
        <v>17711</v>
      </c>
      <c r="H276" s="17">
        <f t="shared" si="60"/>
        <v>17711</v>
      </c>
      <c r="I276" s="35"/>
    </row>
    <row r="277" spans="1:11" ht="14.25" customHeight="1" x14ac:dyDescent="0.25">
      <c r="A277" s="14">
        <v>42608</v>
      </c>
      <c r="B277" s="15" t="s">
        <v>21</v>
      </c>
      <c r="C277" s="38" t="s">
        <v>22</v>
      </c>
      <c r="D277" s="38" t="s">
        <v>46</v>
      </c>
      <c r="E277" s="17"/>
      <c r="F277" s="17">
        <v>12727</v>
      </c>
      <c r="G277" s="17">
        <v>12757</v>
      </c>
      <c r="H277" s="17">
        <f t="shared" si="60"/>
        <v>12757</v>
      </c>
      <c r="I277" s="33">
        <f>+H277+H278</f>
        <v>29168</v>
      </c>
    </row>
    <row r="278" spans="1:11" ht="14.25" customHeight="1" x14ac:dyDescent="0.25">
      <c r="A278" s="14"/>
      <c r="B278" s="15" t="s">
        <v>16</v>
      </c>
      <c r="C278" s="38"/>
      <c r="D278" s="38" t="s">
        <v>45</v>
      </c>
      <c r="E278" s="17"/>
      <c r="F278" s="17">
        <v>14398.5</v>
      </c>
      <c r="G278" s="17">
        <v>16411</v>
      </c>
      <c r="H278" s="17">
        <f t="shared" si="60"/>
        <v>16411</v>
      </c>
      <c r="I278" s="35"/>
    </row>
    <row r="279" spans="1:11" ht="14.25" customHeight="1" x14ac:dyDescent="0.25">
      <c r="A279" s="14">
        <v>42609</v>
      </c>
      <c r="B279" s="15" t="s">
        <v>21</v>
      </c>
      <c r="C279" s="38" t="s">
        <v>23</v>
      </c>
      <c r="D279" s="38" t="s">
        <v>46</v>
      </c>
      <c r="E279" s="17"/>
      <c r="F279" s="17">
        <v>11052</v>
      </c>
      <c r="G279" s="17">
        <v>11079</v>
      </c>
      <c r="H279" s="17">
        <f t="shared" si="60"/>
        <v>11079</v>
      </c>
      <c r="I279" s="45">
        <f>+H279</f>
        <v>11079</v>
      </c>
    </row>
    <row r="280" spans="1:11" ht="14.25" customHeight="1" x14ac:dyDescent="0.25">
      <c r="A280" s="14">
        <v>42611</v>
      </c>
      <c r="B280" s="15" t="s">
        <v>21</v>
      </c>
      <c r="C280" s="38" t="s">
        <v>14</v>
      </c>
      <c r="D280" s="38" t="s">
        <v>46</v>
      </c>
      <c r="E280" s="17"/>
      <c r="F280" s="17">
        <v>4422</v>
      </c>
      <c r="G280" s="17">
        <v>4438.5</v>
      </c>
      <c r="H280" s="17">
        <f t="shared" si="60"/>
        <v>4438.5</v>
      </c>
      <c r="I280" s="46">
        <f>+H280</f>
        <v>4438.5</v>
      </c>
    </row>
    <row r="281" spans="1:11" ht="14.25" customHeight="1" x14ac:dyDescent="0.25">
      <c r="A281" s="14">
        <v>42612</v>
      </c>
      <c r="B281" s="15" t="s">
        <v>13</v>
      </c>
      <c r="C281" s="38" t="s">
        <v>18</v>
      </c>
      <c r="D281" s="38" t="s">
        <v>46</v>
      </c>
      <c r="E281" s="17"/>
      <c r="F281" s="17">
        <v>14396</v>
      </c>
      <c r="G281" s="17">
        <v>14420</v>
      </c>
      <c r="H281" s="17">
        <f t="shared" si="60"/>
        <v>14420</v>
      </c>
      <c r="I281" s="33">
        <f>+H281+H282</f>
        <v>31500</v>
      </c>
    </row>
    <row r="282" spans="1:11" ht="14.25" customHeight="1" x14ac:dyDescent="0.25">
      <c r="A282" s="14"/>
      <c r="B282" s="15" t="s">
        <v>16</v>
      </c>
      <c r="C282" s="38"/>
      <c r="D282" s="38" t="s">
        <v>45</v>
      </c>
      <c r="E282" s="17"/>
      <c r="F282" s="17">
        <v>16799</v>
      </c>
      <c r="G282" s="17">
        <v>17080</v>
      </c>
      <c r="H282" s="17">
        <f t="shared" si="60"/>
        <v>17080</v>
      </c>
      <c r="I282" s="35"/>
    </row>
    <row r="283" spans="1:11" ht="14.25" customHeight="1" x14ac:dyDescent="0.25">
      <c r="A283" s="14">
        <v>42613</v>
      </c>
      <c r="B283" s="15" t="s">
        <v>13</v>
      </c>
      <c r="C283" s="38" t="s">
        <v>19</v>
      </c>
      <c r="D283" s="38" t="s">
        <v>46</v>
      </c>
      <c r="E283" s="17"/>
      <c r="F283" s="17">
        <v>15109</v>
      </c>
      <c r="G283" s="17">
        <v>15293</v>
      </c>
      <c r="H283" s="17">
        <f t="shared" si="60"/>
        <v>15293</v>
      </c>
      <c r="I283" s="33">
        <f>+H283+H284</f>
        <v>32684.25</v>
      </c>
      <c r="K283" s="47" t="s">
        <v>47</v>
      </c>
    </row>
    <row r="284" spans="1:11" ht="14.25" customHeight="1" x14ac:dyDescent="0.25">
      <c r="A284" s="14"/>
      <c r="B284" s="15" t="s">
        <v>21</v>
      </c>
      <c r="C284" s="38"/>
      <c r="D284" s="38" t="s">
        <v>45</v>
      </c>
      <c r="E284" s="17"/>
      <c r="F284" s="17">
        <v>17280</v>
      </c>
      <c r="G284" s="17">
        <v>17391.25</v>
      </c>
      <c r="H284" s="17">
        <f t="shared" si="60"/>
        <v>17391.25</v>
      </c>
      <c r="I284" s="35"/>
    </row>
    <row r="285" spans="1:11" s="27" customFormat="1" ht="14.25" customHeight="1" x14ac:dyDescent="0.25">
      <c r="A285" s="24" t="s">
        <v>25</v>
      </c>
      <c r="B285" s="24"/>
      <c r="C285" s="24"/>
      <c r="D285" s="24"/>
      <c r="E285" s="36">
        <f>SUM(E236:E284)</f>
        <v>9857</v>
      </c>
      <c r="F285" s="36">
        <f>SUM(F236:F284)</f>
        <v>750533.5</v>
      </c>
      <c r="G285" s="36">
        <f>SUM(G236:G284)</f>
        <v>782421.15</v>
      </c>
      <c r="H285" s="36">
        <f>SUM(H236:H284)</f>
        <v>792278.15</v>
      </c>
      <c r="I285" s="36">
        <f>SUM(I236:I284)</f>
        <v>792278.15</v>
      </c>
      <c r="J285" s="41"/>
    </row>
    <row r="287" spans="1:11" x14ac:dyDescent="0.25">
      <c r="A287" s="10" t="s">
        <v>48</v>
      </c>
      <c r="B287" s="11"/>
      <c r="C287" s="11"/>
      <c r="D287" s="11"/>
      <c r="E287" s="11"/>
      <c r="F287" s="11"/>
      <c r="G287" s="11"/>
      <c r="H287" s="11"/>
      <c r="I287" s="12"/>
    </row>
    <row r="288" spans="1:11" x14ac:dyDescent="0.25">
      <c r="A288" s="40">
        <v>42614</v>
      </c>
      <c r="B288" s="15" t="s">
        <v>13</v>
      </c>
      <c r="C288" s="38" t="s">
        <v>20</v>
      </c>
      <c r="D288" s="38" t="s">
        <v>46</v>
      </c>
      <c r="E288" s="17"/>
      <c r="F288" s="17">
        <v>14920</v>
      </c>
      <c r="G288" s="17">
        <v>14945</v>
      </c>
      <c r="H288" s="17">
        <f>+E288+G288</f>
        <v>14945</v>
      </c>
      <c r="I288" s="18">
        <f>+H288+H289</f>
        <v>29683</v>
      </c>
    </row>
    <row r="289" spans="1:9" x14ac:dyDescent="0.25">
      <c r="A289" s="14"/>
      <c r="B289" s="15" t="s">
        <v>21</v>
      </c>
      <c r="C289" s="16"/>
      <c r="D289" s="38" t="s">
        <v>45</v>
      </c>
      <c r="E289" s="17"/>
      <c r="F289" s="17">
        <v>14635</v>
      </c>
      <c r="G289" s="17">
        <v>14738</v>
      </c>
      <c r="H289" s="17">
        <f>+E289+G289</f>
        <v>14738</v>
      </c>
      <c r="I289" s="18"/>
    </row>
    <row r="290" spans="1:9" x14ac:dyDescent="0.25">
      <c r="A290" s="14">
        <v>42615</v>
      </c>
      <c r="B290" s="15" t="s">
        <v>13</v>
      </c>
      <c r="C290" s="38" t="s">
        <v>22</v>
      </c>
      <c r="D290" s="38" t="s">
        <v>46</v>
      </c>
      <c r="E290" s="17"/>
      <c r="F290" s="42">
        <v>13558</v>
      </c>
      <c r="G290" s="17">
        <v>13675.65</v>
      </c>
      <c r="H290" s="17">
        <f t="shared" ref="H290:H303" si="71">+E290+G290</f>
        <v>13675.65</v>
      </c>
      <c r="I290" s="18">
        <f t="shared" ref="I290:I301" si="72">+H290+H291</f>
        <v>25822.65</v>
      </c>
    </row>
    <row r="291" spans="1:9" x14ac:dyDescent="0.25">
      <c r="A291" s="14"/>
      <c r="B291" s="15" t="s">
        <v>21</v>
      </c>
      <c r="C291" s="38"/>
      <c r="D291" s="38" t="s">
        <v>45</v>
      </c>
      <c r="E291" s="17"/>
      <c r="F291" s="17"/>
      <c r="G291" s="17">
        <v>12147</v>
      </c>
      <c r="H291" s="17">
        <f t="shared" si="71"/>
        <v>12147</v>
      </c>
      <c r="I291" s="18"/>
    </row>
    <row r="292" spans="1:9" x14ac:dyDescent="0.25">
      <c r="A292" s="14">
        <v>42616</v>
      </c>
      <c r="B292" s="15" t="s">
        <v>21</v>
      </c>
      <c r="C292" s="38" t="s">
        <v>23</v>
      </c>
      <c r="D292" s="38" t="s">
        <v>46</v>
      </c>
      <c r="E292" s="17"/>
      <c r="F292" s="17"/>
      <c r="G292" s="17">
        <v>7860</v>
      </c>
      <c r="H292" s="17">
        <f t="shared" si="71"/>
        <v>7860</v>
      </c>
      <c r="I292" s="48"/>
    </row>
    <row r="293" spans="1:9" x14ac:dyDescent="0.25">
      <c r="A293" s="14">
        <v>42618</v>
      </c>
      <c r="B293" s="15" t="s">
        <v>16</v>
      </c>
      <c r="C293" s="38" t="s">
        <v>14</v>
      </c>
      <c r="D293" s="38" t="s">
        <v>46</v>
      </c>
      <c r="E293" s="17"/>
      <c r="F293" s="17"/>
      <c r="G293" s="17">
        <v>10470</v>
      </c>
      <c r="H293" s="17">
        <f t="shared" si="71"/>
        <v>10470</v>
      </c>
      <c r="I293" s="18">
        <f t="shared" si="72"/>
        <v>24665</v>
      </c>
    </row>
    <row r="294" spans="1:9" x14ac:dyDescent="0.25">
      <c r="A294" s="14"/>
      <c r="B294" s="15" t="s">
        <v>13</v>
      </c>
      <c r="C294" s="38"/>
      <c r="D294" s="38" t="s">
        <v>45</v>
      </c>
      <c r="E294" s="17"/>
      <c r="F294" s="17"/>
      <c r="G294" s="17">
        <v>14195</v>
      </c>
      <c r="H294" s="17">
        <f t="shared" si="71"/>
        <v>14195</v>
      </c>
      <c r="I294" s="18"/>
    </row>
    <row r="295" spans="1:9" x14ac:dyDescent="0.25">
      <c r="A295" s="14">
        <v>42619</v>
      </c>
      <c r="B295" s="15" t="s">
        <v>13</v>
      </c>
      <c r="C295" s="38" t="s">
        <v>18</v>
      </c>
      <c r="D295" s="38" t="s">
        <v>46</v>
      </c>
      <c r="E295" s="17"/>
      <c r="F295" s="17"/>
      <c r="G295" s="17">
        <v>12356</v>
      </c>
      <c r="H295" s="17">
        <f t="shared" si="71"/>
        <v>12356</v>
      </c>
      <c r="I295" s="18">
        <f t="shared" si="72"/>
        <v>26082</v>
      </c>
    </row>
    <row r="296" spans="1:9" x14ac:dyDescent="0.25">
      <c r="A296" s="14"/>
      <c r="B296" s="15" t="s">
        <v>16</v>
      </c>
      <c r="C296" s="16"/>
      <c r="D296" s="38" t="s">
        <v>46</v>
      </c>
      <c r="E296" s="17"/>
      <c r="F296" s="17"/>
      <c r="G296" s="17">
        <v>13726</v>
      </c>
      <c r="H296" s="17">
        <f t="shared" si="71"/>
        <v>13726</v>
      </c>
      <c r="I296" s="18"/>
    </row>
    <row r="297" spans="1:9" x14ac:dyDescent="0.25">
      <c r="A297" s="14">
        <v>42620</v>
      </c>
      <c r="B297" s="15" t="s">
        <v>13</v>
      </c>
      <c r="C297" s="38" t="s">
        <v>19</v>
      </c>
      <c r="D297" s="38" t="s">
        <v>46</v>
      </c>
      <c r="E297" s="17"/>
      <c r="F297" s="17"/>
      <c r="G297" s="17">
        <v>11830</v>
      </c>
      <c r="H297" s="17">
        <f t="shared" si="71"/>
        <v>11830</v>
      </c>
      <c r="I297" s="18">
        <f t="shared" si="72"/>
        <v>25544</v>
      </c>
    </row>
    <row r="298" spans="1:9" x14ac:dyDescent="0.25">
      <c r="A298" s="14"/>
      <c r="B298" s="15" t="s">
        <v>21</v>
      </c>
      <c r="C298" s="16"/>
      <c r="D298" s="38" t="s">
        <v>46</v>
      </c>
      <c r="E298" s="17"/>
      <c r="F298" s="17"/>
      <c r="G298" s="17">
        <v>13714</v>
      </c>
      <c r="H298" s="17">
        <f t="shared" si="71"/>
        <v>13714</v>
      </c>
      <c r="I298" s="18"/>
    </row>
    <row r="299" spans="1:9" x14ac:dyDescent="0.25">
      <c r="A299" s="14">
        <v>42621</v>
      </c>
      <c r="B299" s="15" t="s">
        <v>13</v>
      </c>
      <c r="C299" s="38" t="s">
        <v>20</v>
      </c>
      <c r="D299" s="38" t="s">
        <v>46</v>
      </c>
      <c r="E299" s="17"/>
      <c r="F299" s="17"/>
      <c r="G299" s="17">
        <v>8870</v>
      </c>
      <c r="H299" s="17">
        <f t="shared" si="71"/>
        <v>8870</v>
      </c>
      <c r="I299" s="18">
        <f t="shared" si="72"/>
        <v>21212.04</v>
      </c>
    </row>
    <row r="300" spans="1:9" x14ac:dyDescent="0.25">
      <c r="A300" s="14"/>
      <c r="B300" s="15" t="s">
        <v>21</v>
      </c>
      <c r="C300" s="16"/>
      <c r="D300" s="38" t="s">
        <v>46</v>
      </c>
      <c r="E300" s="17"/>
      <c r="F300" s="17"/>
      <c r="G300" s="17">
        <v>12342.04</v>
      </c>
      <c r="H300" s="17">
        <f t="shared" si="71"/>
        <v>12342.04</v>
      </c>
      <c r="I300" s="18"/>
    </row>
    <row r="301" spans="1:9" x14ac:dyDescent="0.25">
      <c r="A301" s="14">
        <v>42622</v>
      </c>
      <c r="B301" s="15" t="s">
        <v>13</v>
      </c>
      <c r="C301" s="38" t="s">
        <v>22</v>
      </c>
      <c r="D301" s="38" t="s">
        <v>46</v>
      </c>
      <c r="E301" s="17"/>
      <c r="F301" s="17"/>
      <c r="G301" s="17">
        <v>11570</v>
      </c>
      <c r="H301" s="17">
        <f t="shared" si="71"/>
        <v>11570</v>
      </c>
      <c r="I301" s="18">
        <f t="shared" si="72"/>
        <v>26120</v>
      </c>
    </row>
    <row r="302" spans="1:9" x14ac:dyDescent="0.25">
      <c r="A302" s="14"/>
      <c r="B302" s="15" t="s">
        <v>21</v>
      </c>
      <c r="C302" s="16"/>
      <c r="D302" s="38" t="s">
        <v>46</v>
      </c>
      <c r="E302" s="17"/>
      <c r="F302" s="17"/>
      <c r="G302" s="17">
        <v>14550</v>
      </c>
      <c r="H302" s="17">
        <f t="shared" si="71"/>
        <v>14550</v>
      </c>
      <c r="I302" s="18"/>
    </row>
    <row r="303" spans="1:9" x14ac:dyDescent="0.25">
      <c r="A303" s="14">
        <v>42623</v>
      </c>
      <c r="B303" s="15" t="s">
        <v>21</v>
      </c>
      <c r="C303" s="38" t="s">
        <v>23</v>
      </c>
      <c r="D303" s="38" t="s">
        <v>46</v>
      </c>
      <c r="E303" s="17"/>
      <c r="F303" s="17"/>
      <c r="G303" s="17">
        <v>14405</v>
      </c>
      <c r="H303" s="17">
        <f t="shared" si="71"/>
        <v>14405</v>
      </c>
      <c r="I303" s="45">
        <f>+H303</f>
        <v>14405</v>
      </c>
    </row>
    <row r="304" spans="1:9" x14ac:dyDescent="0.25">
      <c r="A304" s="14">
        <v>42625</v>
      </c>
      <c r="B304" s="15"/>
      <c r="C304" s="38" t="s">
        <v>14</v>
      </c>
      <c r="D304" s="38"/>
      <c r="E304" s="36" t="s">
        <v>49</v>
      </c>
      <c r="F304" s="49"/>
      <c r="G304" s="17"/>
      <c r="H304" s="17"/>
      <c r="I304" s="45"/>
    </row>
    <row r="305" spans="1:9" x14ac:dyDescent="0.25">
      <c r="A305" s="14">
        <v>42626</v>
      </c>
      <c r="B305" s="15" t="s">
        <v>16</v>
      </c>
      <c r="C305" s="38" t="s">
        <v>18</v>
      </c>
      <c r="D305" s="38" t="s">
        <v>46</v>
      </c>
      <c r="E305" s="17"/>
      <c r="F305" s="17"/>
      <c r="G305" s="17">
        <v>12216.25</v>
      </c>
      <c r="H305" s="17">
        <f t="shared" ref="H305:H334" si="73">+E305+G305</f>
        <v>12216.25</v>
      </c>
      <c r="I305" s="18">
        <f t="shared" ref="I305" si="74">+H305+H306</f>
        <v>27890.25</v>
      </c>
    </row>
    <row r="306" spans="1:9" x14ac:dyDescent="0.25">
      <c r="A306" s="14"/>
      <c r="B306" s="15" t="s">
        <v>13</v>
      </c>
      <c r="C306" s="38"/>
      <c r="D306" s="38" t="s">
        <v>46</v>
      </c>
      <c r="E306" s="17"/>
      <c r="F306" s="17"/>
      <c r="G306" s="17">
        <v>15674</v>
      </c>
      <c r="H306" s="17">
        <f t="shared" si="73"/>
        <v>15674</v>
      </c>
      <c r="I306" s="18"/>
    </row>
    <row r="307" spans="1:9" x14ac:dyDescent="0.25">
      <c r="A307" s="14">
        <v>42627</v>
      </c>
      <c r="B307" s="15" t="s">
        <v>16</v>
      </c>
      <c r="C307" s="38" t="s">
        <v>19</v>
      </c>
      <c r="D307" s="38" t="s">
        <v>46</v>
      </c>
      <c r="E307" s="17"/>
      <c r="F307" s="17"/>
      <c r="G307" s="17">
        <v>13456</v>
      </c>
      <c r="H307" s="17">
        <f t="shared" si="73"/>
        <v>13456</v>
      </c>
      <c r="I307" s="18">
        <f t="shared" ref="I307" si="75">+H307+H308</f>
        <v>31322</v>
      </c>
    </row>
    <row r="308" spans="1:9" x14ac:dyDescent="0.25">
      <c r="A308" s="14"/>
      <c r="B308" s="15" t="s">
        <v>13</v>
      </c>
      <c r="C308" s="16"/>
      <c r="D308" s="38" t="s">
        <v>45</v>
      </c>
      <c r="E308" s="17"/>
      <c r="F308" s="17"/>
      <c r="G308" s="17">
        <v>17866</v>
      </c>
      <c r="H308" s="17">
        <f t="shared" si="73"/>
        <v>17866</v>
      </c>
      <c r="I308" s="18"/>
    </row>
    <row r="309" spans="1:9" x14ac:dyDescent="0.25">
      <c r="A309" s="14">
        <v>42628</v>
      </c>
      <c r="B309" s="15" t="s">
        <v>16</v>
      </c>
      <c r="C309" s="38" t="s">
        <v>20</v>
      </c>
      <c r="D309" s="38" t="s">
        <v>46</v>
      </c>
      <c r="E309" s="17"/>
      <c r="F309" s="17"/>
      <c r="G309" s="17">
        <v>13699</v>
      </c>
      <c r="H309" s="17">
        <f t="shared" si="73"/>
        <v>13699</v>
      </c>
      <c r="I309" s="18">
        <f t="shared" ref="I309" si="76">+H309+H310</f>
        <v>27485</v>
      </c>
    </row>
    <row r="310" spans="1:9" x14ac:dyDescent="0.25">
      <c r="A310" s="14"/>
      <c r="B310" s="15" t="s">
        <v>13</v>
      </c>
      <c r="C310" s="16"/>
      <c r="D310" s="38" t="s">
        <v>45</v>
      </c>
      <c r="E310" s="17"/>
      <c r="F310" s="17"/>
      <c r="G310" s="17">
        <v>13786</v>
      </c>
      <c r="H310" s="17">
        <f t="shared" si="73"/>
        <v>13786</v>
      </c>
      <c r="I310" s="18"/>
    </row>
    <row r="311" spans="1:9" x14ac:dyDescent="0.25">
      <c r="A311" s="14">
        <v>42629</v>
      </c>
      <c r="B311" s="15" t="s">
        <v>16</v>
      </c>
      <c r="C311" s="38" t="s">
        <v>22</v>
      </c>
      <c r="D311" s="38" t="s">
        <v>46</v>
      </c>
      <c r="E311" s="17"/>
      <c r="F311" s="17"/>
      <c r="G311" s="17">
        <v>13609</v>
      </c>
      <c r="H311" s="17">
        <f t="shared" si="73"/>
        <v>13609</v>
      </c>
      <c r="I311" s="18">
        <f t="shared" ref="I311" si="77">+H311+H312</f>
        <v>26577</v>
      </c>
    </row>
    <row r="312" spans="1:9" x14ac:dyDescent="0.25">
      <c r="A312" s="14"/>
      <c r="B312" s="15" t="s">
        <v>13</v>
      </c>
      <c r="C312" s="16"/>
      <c r="D312" s="38" t="s">
        <v>45</v>
      </c>
      <c r="E312" s="17"/>
      <c r="F312" s="17"/>
      <c r="G312" s="17">
        <v>12968</v>
      </c>
      <c r="H312" s="17">
        <f t="shared" si="73"/>
        <v>12968</v>
      </c>
      <c r="I312" s="18"/>
    </row>
    <row r="313" spans="1:9" x14ac:dyDescent="0.25">
      <c r="A313" s="14">
        <v>42630</v>
      </c>
      <c r="B313" s="15" t="s">
        <v>21</v>
      </c>
      <c r="C313" s="38" t="s">
        <v>23</v>
      </c>
      <c r="D313" s="38" t="s">
        <v>46</v>
      </c>
      <c r="E313" s="17"/>
      <c r="F313" s="17"/>
      <c r="G313" s="17">
        <v>15442</v>
      </c>
      <c r="H313" s="17">
        <f t="shared" si="73"/>
        <v>15442</v>
      </c>
      <c r="I313" s="45">
        <f>+H313</f>
        <v>15442</v>
      </c>
    </row>
    <row r="314" spans="1:9" x14ac:dyDescent="0.25">
      <c r="A314" s="14">
        <v>42632</v>
      </c>
      <c r="B314" s="15" t="s">
        <v>13</v>
      </c>
      <c r="C314" s="38" t="s">
        <v>14</v>
      </c>
      <c r="D314" s="38" t="s">
        <v>46</v>
      </c>
      <c r="E314" s="17"/>
      <c r="F314" s="17"/>
      <c r="G314" s="17">
        <v>13730</v>
      </c>
      <c r="H314" s="17">
        <f t="shared" si="73"/>
        <v>13730</v>
      </c>
      <c r="I314" s="18">
        <f t="shared" ref="I314" si="78">+H314+H315</f>
        <v>26168</v>
      </c>
    </row>
    <row r="315" spans="1:9" x14ac:dyDescent="0.25">
      <c r="A315" s="14"/>
      <c r="B315" s="15" t="s">
        <v>21</v>
      </c>
      <c r="C315" s="16"/>
      <c r="D315" s="38" t="s">
        <v>45</v>
      </c>
      <c r="E315" s="17"/>
      <c r="F315" s="17"/>
      <c r="G315" s="17">
        <v>12438</v>
      </c>
      <c r="H315" s="17">
        <f t="shared" si="73"/>
        <v>12438</v>
      </c>
      <c r="I315" s="18"/>
    </row>
    <row r="316" spans="1:9" x14ac:dyDescent="0.25">
      <c r="A316" s="14">
        <v>42633</v>
      </c>
      <c r="B316" s="15" t="s">
        <v>16</v>
      </c>
      <c r="C316" s="38" t="s">
        <v>18</v>
      </c>
      <c r="D316" s="38" t="s">
        <v>46</v>
      </c>
      <c r="E316" s="17"/>
      <c r="F316" s="17"/>
      <c r="G316" s="17">
        <v>10253.5</v>
      </c>
      <c r="H316" s="17">
        <f t="shared" si="73"/>
        <v>10253.5</v>
      </c>
      <c r="I316" s="18">
        <f t="shared" ref="I316" si="79">+H316+H317</f>
        <v>26149.5</v>
      </c>
    </row>
    <row r="317" spans="1:9" x14ac:dyDescent="0.25">
      <c r="A317" s="14"/>
      <c r="B317" s="15" t="s">
        <v>13</v>
      </c>
      <c r="C317" s="38"/>
      <c r="D317" s="38" t="s">
        <v>45</v>
      </c>
      <c r="E317" s="17"/>
      <c r="F317" s="17"/>
      <c r="G317" s="17">
        <v>15896</v>
      </c>
      <c r="H317" s="17">
        <f t="shared" si="73"/>
        <v>15896</v>
      </c>
      <c r="I317" s="18"/>
    </row>
    <row r="318" spans="1:9" x14ac:dyDescent="0.25">
      <c r="A318" s="14">
        <v>42634</v>
      </c>
      <c r="B318" s="15" t="s">
        <v>21</v>
      </c>
      <c r="C318" s="38" t="s">
        <v>19</v>
      </c>
      <c r="D318" s="38" t="s">
        <v>46</v>
      </c>
      <c r="E318" s="17"/>
      <c r="F318" s="17"/>
      <c r="G318" s="17">
        <v>10495</v>
      </c>
      <c r="H318" s="17">
        <f t="shared" si="73"/>
        <v>10495</v>
      </c>
      <c r="I318" s="18">
        <f t="shared" ref="I318" si="80">+H318+H319</f>
        <v>23169</v>
      </c>
    </row>
    <row r="319" spans="1:9" x14ac:dyDescent="0.25">
      <c r="A319" s="14"/>
      <c r="B319" s="15" t="s">
        <v>16</v>
      </c>
      <c r="C319" s="16"/>
      <c r="D319" s="38" t="s">
        <v>46</v>
      </c>
      <c r="E319" s="17"/>
      <c r="F319" s="17"/>
      <c r="G319" s="17">
        <f>12634+40</f>
        <v>12674</v>
      </c>
      <c r="H319" s="17">
        <f t="shared" si="73"/>
        <v>12674</v>
      </c>
      <c r="I319" s="18"/>
    </row>
    <row r="320" spans="1:9" x14ac:dyDescent="0.25">
      <c r="A320" s="14">
        <v>42635</v>
      </c>
      <c r="B320" s="15" t="s">
        <v>21</v>
      </c>
      <c r="C320" s="38" t="s">
        <v>20</v>
      </c>
      <c r="D320" s="38" t="s">
        <v>46</v>
      </c>
      <c r="E320" s="17"/>
      <c r="F320" s="17"/>
      <c r="G320" s="17">
        <v>11140</v>
      </c>
      <c r="H320" s="17">
        <f t="shared" si="73"/>
        <v>11140</v>
      </c>
      <c r="I320" s="18">
        <f t="shared" ref="I320" si="81">+H320+H321</f>
        <v>25507</v>
      </c>
    </row>
    <row r="321" spans="1:9" x14ac:dyDescent="0.25">
      <c r="A321" s="14"/>
      <c r="B321" s="15" t="s">
        <v>13</v>
      </c>
      <c r="C321" s="16"/>
      <c r="D321" s="38" t="s">
        <v>46</v>
      </c>
      <c r="E321" s="17"/>
      <c r="F321" s="17"/>
      <c r="G321" s="17">
        <v>14367</v>
      </c>
      <c r="H321" s="17">
        <f t="shared" si="73"/>
        <v>14367</v>
      </c>
      <c r="I321" s="18"/>
    </row>
    <row r="322" spans="1:9" x14ac:dyDescent="0.25">
      <c r="A322" s="14">
        <v>42636</v>
      </c>
      <c r="B322" s="15" t="s">
        <v>21</v>
      </c>
      <c r="C322" s="38" t="s">
        <v>22</v>
      </c>
      <c r="D322" s="38" t="s">
        <v>46</v>
      </c>
      <c r="E322" s="17"/>
      <c r="F322" s="17"/>
      <c r="G322" s="17">
        <v>11490</v>
      </c>
      <c r="H322" s="17">
        <f t="shared" si="73"/>
        <v>11490</v>
      </c>
      <c r="I322" s="18">
        <f t="shared" ref="I322" si="82">+H322+H323</f>
        <v>23060</v>
      </c>
    </row>
    <row r="323" spans="1:9" x14ac:dyDescent="0.25">
      <c r="A323" s="14"/>
      <c r="B323" s="15" t="s">
        <v>16</v>
      </c>
      <c r="C323" s="16"/>
      <c r="D323" s="38" t="s">
        <v>46</v>
      </c>
      <c r="E323" s="17"/>
      <c r="F323" s="17"/>
      <c r="G323" s="17">
        <v>11570</v>
      </c>
      <c r="H323" s="17">
        <f t="shared" si="73"/>
        <v>11570</v>
      </c>
      <c r="I323" s="18"/>
    </row>
    <row r="324" spans="1:9" x14ac:dyDescent="0.25">
      <c r="A324" s="14">
        <v>42637</v>
      </c>
      <c r="B324" s="15" t="s">
        <v>21</v>
      </c>
      <c r="C324" s="38" t="s">
        <v>23</v>
      </c>
      <c r="D324" s="38" t="s">
        <v>46</v>
      </c>
      <c r="E324" s="17"/>
      <c r="F324" s="17"/>
      <c r="G324" s="17">
        <v>8249</v>
      </c>
      <c r="H324" s="17">
        <f t="shared" si="73"/>
        <v>8249</v>
      </c>
      <c r="I324" s="45">
        <f>+H324</f>
        <v>8249</v>
      </c>
    </row>
    <row r="325" spans="1:9" x14ac:dyDescent="0.25">
      <c r="A325" s="14">
        <v>42639</v>
      </c>
      <c r="B325" s="15" t="s">
        <v>13</v>
      </c>
      <c r="C325" s="38" t="s">
        <v>14</v>
      </c>
      <c r="D325" s="38" t="s">
        <v>46</v>
      </c>
      <c r="E325" s="17"/>
      <c r="F325" s="17"/>
      <c r="G325" s="17">
        <v>12880</v>
      </c>
      <c r="H325" s="17">
        <f t="shared" si="73"/>
        <v>12880</v>
      </c>
      <c r="I325" s="18">
        <f t="shared" ref="I325" si="83">+H325+H326</f>
        <v>23216.5</v>
      </c>
    </row>
    <row r="326" spans="1:9" x14ac:dyDescent="0.25">
      <c r="A326" s="14"/>
      <c r="B326" s="15" t="s">
        <v>21</v>
      </c>
      <c r="C326" s="16"/>
      <c r="D326" s="38" t="s">
        <v>45</v>
      </c>
      <c r="E326" s="17"/>
      <c r="F326" s="17"/>
      <c r="G326" s="17">
        <v>10336.5</v>
      </c>
      <c r="H326" s="17">
        <f t="shared" si="73"/>
        <v>10336.5</v>
      </c>
      <c r="I326" s="18"/>
    </row>
    <row r="327" spans="1:9" x14ac:dyDescent="0.25">
      <c r="A327" s="14">
        <v>42640</v>
      </c>
      <c r="B327" s="15" t="s">
        <v>13</v>
      </c>
      <c r="C327" s="38" t="s">
        <v>18</v>
      </c>
      <c r="D327" s="38" t="s">
        <v>46</v>
      </c>
      <c r="E327" s="17"/>
      <c r="F327" s="17"/>
      <c r="G327" s="17">
        <v>13743</v>
      </c>
      <c r="H327" s="17">
        <f t="shared" si="73"/>
        <v>13743</v>
      </c>
      <c r="I327" s="18">
        <f t="shared" ref="I327" si="84">+H327+H328</f>
        <v>20793</v>
      </c>
    </row>
    <row r="328" spans="1:9" x14ac:dyDescent="0.25">
      <c r="A328" s="14"/>
      <c r="B328" s="15" t="s">
        <v>16</v>
      </c>
      <c r="C328" s="38"/>
      <c r="D328" s="38" t="s">
        <v>45</v>
      </c>
      <c r="E328" s="17"/>
      <c r="F328" s="17"/>
      <c r="G328" s="17">
        <v>7050</v>
      </c>
      <c r="H328" s="17">
        <f t="shared" si="73"/>
        <v>7050</v>
      </c>
      <c r="I328" s="18"/>
    </row>
    <row r="329" spans="1:9" x14ac:dyDescent="0.25">
      <c r="A329" s="14">
        <v>42641</v>
      </c>
      <c r="B329" s="15" t="s">
        <v>13</v>
      </c>
      <c r="C329" s="38" t="s">
        <v>19</v>
      </c>
      <c r="D329" s="38" t="s">
        <v>46</v>
      </c>
      <c r="E329" s="17"/>
      <c r="F329" s="17"/>
      <c r="G329" s="17">
        <v>10835</v>
      </c>
      <c r="H329" s="17">
        <f t="shared" si="73"/>
        <v>10835</v>
      </c>
      <c r="I329" s="18">
        <f t="shared" ref="I329" si="85">+H329+H330</f>
        <v>28171</v>
      </c>
    </row>
    <row r="330" spans="1:9" x14ac:dyDescent="0.25">
      <c r="A330" s="14"/>
      <c r="B330" s="15" t="s">
        <v>21</v>
      </c>
      <c r="C330" s="16"/>
      <c r="D330" s="38" t="s">
        <v>46</v>
      </c>
      <c r="E330" s="17"/>
      <c r="F330" s="17"/>
      <c r="G330" s="17">
        <v>17336</v>
      </c>
      <c r="H330" s="17">
        <f t="shared" si="73"/>
        <v>17336</v>
      </c>
      <c r="I330" s="18"/>
    </row>
    <row r="331" spans="1:9" x14ac:dyDescent="0.25">
      <c r="A331" s="14">
        <v>42642</v>
      </c>
      <c r="B331" s="15" t="s">
        <v>13</v>
      </c>
      <c r="C331" s="38" t="s">
        <v>20</v>
      </c>
      <c r="D331" s="38" t="s">
        <v>46</v>
      </c>
      <c r="E331" s="17"/>
      <c r="F331" s="17"/>
      <c r="G331" s="17">
        <v>6250</v>
      </c>
      <c r="H331" s="17">
        <f t="shared" si="73"/>
        <v>6250</v>
      </c>
      <c r="I331" s="18">
        <f t="shared" ref="I331" si="86">+H331+H332</f>
        <v>13090</v>
      </c>
    </row>
    <row r="332" spans="1:9" x14ac:dyDescent="0.25">
      <c r="A332" s="14"/>
      <c r="B332" s="15" t="s">
        <v>21</v>
      </c>
      <c r="C332" s="16"/>
      <c r="D332" s="38" t="s">
        <v>46</v>
      </c>
      <c r="E332" s="17"/>
      <c r="F332" s="17"/>
      <c r="G332" s="17">
        <v>6840</v>
      </c>
      <c r="H332" s="17">
        <f t="shared" si="73"/>
        <v>6840</v>
      </c>
      <c r="I332" s="18"/>
    </row>
    <row r="333" spans="1:9" x14ac:dyDescent="0.25">
      <c r="A333" s="14">
        <v>42636</v>
      </c>
      <c r="B333" s="15" t="s">
        <v>13</v>
      </c>
      <c r="C333" s="38" t="s">
        <v>22</v>
      </c>
      <c r="D333" s="38" t="s">
        <v>46</v>
      </c>
      <c r="E333" s="17"/>
      <c r="F333" s="17"/>
      <c r="G333" s="17">
        <v>4806</v>
      </c>
      <c r="H333" s="17">
        <f t="shared" si="73"/>
        <v>4806</v>
      </c>
      <c r="I333" s="18">
        <f t="shared" ref="I333" si="87">+H333+H334</f>
        <v>9147</v>
      </c>
    </row>
    <row r="334" spans="1:9" x14ac:dyDescent="0.25">
      <c r="A334" s="14"/>
      <c r="B334" s="15" t="s">
        <v>21</v>
      </c>
      <c r="C334" s="16"/>
      <c r="D334" s="38" t="s">
        <v>46</v>
      </c>
      <c r="E334" s="17"/>
      <c r="F334" s="17"/>
      <c r="G334" s="17">
        <v>4341</v>
      </c>
      <c r="H334" s="17">
        <f t="shared" si="73"/>
        <v>4341</v>
      </c>
      <c r="I334" s="18"/>
    </row>
    <row r="335" spans="1:9" s="27" customFormat="1" x14ac:dyDescent="0.25">
      <c r="A335" s="24" t="s">
        <v>25</v>
      </c>
      <c r="B335" s="24"/>
      <c r="C335" s="24"/>
      <c r="D335" s="24"/>
      <c r="E335" s="36">
        <f>SUM(E288:E334)</f>
        <v>0</v>
      </c>
      <c r="F335" s="36">
        <f>SUM(F288:F334)</f>
        <v>43113</v>
      </c>
      <c r="G335" s="36">
        <f>SUM(G288:G334)</f>
        <v>556829.93999999994</v>
      </c>
      <c r="H335" s="36">
        <f>SUM(H288:H334)</f>
        <v>556829.93999999994</v>
      </c>
      <c r="I335" s="36">
        <f>SUM(I288:I334)</f>
        <v>548969.93999999994</v>
      </c>
    </row>
    <row r="337" spans="1:9" x14ac:dyDescent="0.25">
      <c r="A337" s="10" t="s">
        <v>50</v>
      </c>
      <c r="B337" s="11"/>
      <c r="C337" s="11"/>
      <c r="D337" s="11"/>
      <c r="E337" s="11"/>
      <c r="F337" s="11"/>
      <c r="G337" s="11"/>
      <c r="H337" s="11"/>
      <c r="I337" s="12"/>
    </row>
    <row r="338" spans="1:9" x14ac:dyDescent="0.25">
      <c r="A338" s="14">
        <v>42644</v>
      </c>
      <c r="B338" s="15" t="s">
        <v>21</v>
      </c>
      <c r="C338" s="38" t="s">
        <v>23</v>
      </c>
      <c r="D338" s="38" t="s">
        <v>46</v>
      </c>
      <c r="E338" s="17"/>
      <c r="F338" s="17"/>
      <c r="G338" s="17">
        <v>2530</v>
      </c>
      <c r="H338" s="17">
        <f t="shared" ref="H338:H383" si="88">+E338+G338</f>
        <v>2530</v>
      </c>
      <c r="I338" s="45">
        <f>+H338</f>
        <v>2530</v>
      </c>
    </row>
    <row r="339" spans="1:9" x14ac:dyDescent="0.25">
      <c r="A339" s="14">
        <v>42646</v>
      </c>
      <c r="B339" s="15" t="s">
        <v>16</v>
      </c>
      <c r="C339" s="38" t="s">
        <v>14</v>
      </c>
      <c r="D339" s="38" t="s">
        <v>46</v>
      </c>
      <c r="E339" s="17"/>
      <c r="F339" s="17"/>
      <c r="G339" s="17">
        <v>12786</v>
      </c>
      <c r="H339" s="17">
        <f t="shared" si="88"/>
        <v>12786</v>
      </c>
      <c r="I339" s="18">
        <f t="shared" ref="I339" si="89">+H339+H340</f>
        <v>28345</v>
      </c>
    </row>
    <row r="340" spans="1:9" x14ac:dyDescent="0.25">
      <c r="A340" s="14"/>
      <c r="B340" s="15" t="s">
        <v>13</v>
      </c>
      <c r="C340" s="16"/>
      <c r="D340" s="38" t="s">
        <v>45</v>
      </c>
      <c r="E340" s="17"/>
      <c r="F340" s="17"/>
      <c r="G340" s="17">
        <v>15559</v>
      </c>
      <c r="H340" s="17">
        <f t="shared" si="88"/>
        <v>15559</v>
      </c>
      <c r="I340" s="18"/>
    </row>
    <row r="341" spans="1:9" x14ac:dyDescent="0.25">
      <c r="A341" s="14">
        <v>42647</v>
      </c>
      <c r="B341" s="15" t="s">
        <v>21</v>
      </c>
      <c r="C341" s="38" t="s">
        <v>18</v>
      </c>
      <c r="D341" s="38" t="s">
        <v>46</v>
      </c>
      <c r="E341" s="17"/>
      <c r="F341" s="17"/>
      <c r="G341" s="17">
        <v>11135</v>
      </c>
      <c r="H341" s="17">
        <f t="shared" si="88"/>
        <v>11135</v>
      </c>
      <c r="I341" s="18">
        <f t="shared" ref="I341" si="90">+H341+H342</f>
        <v>24468</v>
      </c>
    </row>
    <row r="342" spans="1:9" x14ac:dyDescent="0.25">
      <c r="A342" s="14"/>
      <c r="B342" s="15" t="s">
        <v>13</v>
      </c>
      <c r="C342" s="38"/>
      <c r="D342" s="38" t="s">
        <v>45</v>
      </c>
      <c r="E342" s="17"/>
      <c r="F342" s="17"/>
      <c r="G342" s="17">
        <v>13333</v>
      </c>
      <c r="H342" s="17">
        <f t="shared" si="88"/>
        <v>13333</v>
      </c>
      <c r="I342" s="18"/>
    </row>
    <row r="343" spans="1:9" x14ac:dyDescent="0.25">
      <c r="A343" s="14">
        <v>42648</v>
      </c>
      <c r="B343" s="15" t="s">
        <v>16</v>
      </c>
      <c r="C343" s="38" t="s">
        <v>19</v>
      </c>
      <c r="D343" s="38" t="s">
        <v>46</v>
      </c>
      <c r="E343" s="17"/>
      <c r="F343" s="17"/>
      <c r="G343" s="17">
        <v>10829</v>
      </c>
      <c r="H343" s="17">
        <f t="shared" si="88"/>
        <v>10829</v>
      </c>
      <c r="I343" s="18">
        <f t="shared" ref="I343" si="91">+H343+H344</f>
        <v>18399.25</v>
      </c>
    </row>
    <row r="344" spans="1:9" x14ac:dyDescent="0.25">
      <c r="A344" s="14"/>
      <c r="B344" s="15" t="s">
        <v>13</v>
      </c>
      <c r="C344" s="16"/>
      <c r="D344" s="50" t="s">
        <v>45</v>
      </c>
      <c r="E344" s="17"/>
      <c r="F344" s="17"/>
      <c r="G344" s="17">
        <v>7570.25</v>
      </c>
      <c r="H344" s="17">
        <f t="shared" si="88"/>
        <v>7570.25</v>
      </c>
      <c r="I344" s="18"/>
    </row>
    <row r="345" spans="1:9" x14ac:dyDescent="0.25">
      <c r="A345" s="14">
        <v>42649</v>
      </c>
      <c r="B345" s="15" t="s">
        <v>16</v>
      </c>
      <c r="C345" s="38" t="s">
        <v>20</v>
      </c>
      <c r="D345" s="38" t="s">
        <v>46</v>
      </c>
      <c r="E345" s="17"/>
      <c r="F345" s="17"/>
      <c r="G345" s="17">
        <v>12970</v>
      </c>
      <c r="H345" s="17">
        <f t="shared" si="88"/>
        <v>12970</v>
      </c>
      <c r="I345" s="18">
        <f t="shared" ref="I345" si="92">+H345+H346</f>
        <v>23384.5</v>
      </c>
    </row>
    <row r="346" spans="1:9" x14ac:dyDescent="0.25">
      <c r="A346" s="14"/>
      <c r="B346" s="15" t="s">
        <v>13</v>
      </c>
      <c r="C346" s="16"/>
      <c r="D346" s="50" t="s">
        <v>45</v>
      </c>
      <c r="E346" s="17"/>
      <c r="F346" s="17"/>
      <c r="G346" s="17">
        <v>10414.5</v>
      </c>
      <c r="H346" s="17">
        <f t="shared" si="88"/>
        <v>10414.5</v>
      </c>
      <c r="I346" s="18"/>
    </row>
    <row r="347" spans="1:9" x14ac:dyDescent="0.25">
      <c r="A347" s="14">
        <v>42650</v>
      </c>
      <c r="B347" s="15" t="s">
        <v>16</v>
      </c>
      <c r="C347" s="38" t="s">
        <v>22</v>
      </c>
      <c r="D347" s="38" t="s">
        <v>46</v>
      </c>
      <c r="E347" s="17"/>
      <c r="F347" s="17"/>
      <c r="G347" s="17">
        <v>9035</v>
      </c>
      <c r="H347" s="17">
        <f t="shared" si="88"/>
        <v>9035</v>
      </c>
      <c r="I347" s="18">
        <f t="shared" ref="I347" si="93">+H347+H348</f>
        <v>21518</v>
      </c>
    </row>
    <row r="348" spans="1:9" x14ac:dyDescent="0.25">
      <c r="A348" s="14"/>
      <c r="B348" s="15" t="s">
        <v>13</v>
      </c>
      <c r="C348" s="16"/>
      <c r="D348" s="50" t="s">
        <v>45</v>
      </c>
      <c r="E348" s="17"/>
      <c r="F348" s="17"/>
      <c r="G348" s="17">
        <v>12483</v>
      </c>
      <c r="H348" s="17">
        <f t="shared" si="88"/>
        <v>12483</v>
      </c>
      <c r="I348" s="18"/>
    </row>
    <row r="349" spans="1:9" x14ac:dyDescent="0.25">
      <c r="A349" s="14">
        <v>42651</v>
      </c>
      <c r="B349" s="15" t="s">
        <v>21</v>
      </c>
      <c r="C349" s="38" t="s">
        <v>23</v>
      </c>
      <c r="D349" s="38" t="s">
        <v>46</v>
      </c>
      <c r="E349" s="17"/>
      <c r="F349" s="17"/>
      <c r="G349" s="17">
        <v>6178</v>
      </c>
      <c r="H349" s="17">
        <f t="shared" si="88"/>
        <v>6178</v>
      </c>
      <c r="I349" s="45">
        <f>+H349</f>
        <v>6178</v>
      </c>
    </row>
    <row r="350" spans="1:9" x14ac:dyDescent="0.25">
      <c r="A350" s="14">
        <v>42653</v>
      </c>
      <c r="B350" s="15"/>
      <c r="C350" s="38" t="s">
        <v>14</v>
      </c>
      <c r="D350" s="38" t="s">
        <v>46</v>
      </c>
      <c r="E350" s="17"/>
      <c r="F350" s="17"/>
      <c r="G350" s="17">
        <v>11090</v>
      </c>
      <c r="H350" s="17">
        <f t="shared" si="88"/>
        <v>11090</v>
      </c>
      <c r="I350" s="18">
        <f t="shared" ref="I350" si="94">+H350+H351</f>
        <v>26230</v>
      </c>
    </row>
    <row r="351" spans="1:9" x14ac:dyDescent="0.25">
      <c r="A351" s="14"/>
      <c r="B351" s="15"/>
      <c r="C351" s="16"/>
      <c r="D351" s="38" t="s">
        <v>45</v>
      </c>
      <c r="E351" s="17"/>
      <c r="F351" s="17"/>
      <c r="G351" s="17">
        <v>15140</v>
      </c>
      <c r="H351" s="17">
        <f t="shared" si="88"/>
        <v>15140</v>
      </c>
      <c r="I351" s="18"/>
    </row>
    <row r="352" spans="1:9" x14ac:dyDescent="0.25">
      <c r="A352" s="14">
        <v>42654</v>
      </c>
      <c r="B352" s="15"/>
      <c r="C352" s="38" t="s">
        <v>18</v>
      </c>
      <c r="D352" s="38" t="s">
        <v>46</v>
      </c>
      <c r="E352" s="17"/>
      <c r="F352" s="17"/>
      <c r="G352" s="17">
        <v>11581</v>
      </c>
      <c r="H352" s="17">
        <f t="shared" si="88"/>
        <v>11581</v>
      </c>
      <c r="I352" s="18">
        <f t="shared" ref="I352" si="95">+H352+H353</f>
        <v>25430</v>
      </c>
    </row>
    <row r="353" spans="1:9" x14ac:dyDescent="0.25">
      <c r="A353" s="14"/>
      <c r="B353" s="15"/>
      <c r="C353" s="38"/>
      <c r="D353" s="38" t="s">
        <v>45</v>
      </c>
      <c r="E353" s="17"/>
      <c r="F353" s="17"/>
      <c r="G353" s="17">
        <v>13849</v>
      </c>
      <c r="H353" s="17">
        <f t="shared" si="88"/>
        <v>13849</v>
      </c>
      <c r="I353" s="18"/>
    </row>
    <row r="354" spans="1:9" x14ac:dyDescent="0.25">
      <c r="A354" s="14">
        <v>42655</v>
      </c>
      <c r="B354" s="15"/>
      <c r="C354" s="38" t="s">
        <v>19</v>
      </c>
      <c r="D354" s="38" t="s">
        <v>46</v>
      </c>
      <c r="E354" s="17"/>
      <c r="F354" s="17"/>
      <c r="G354" s="17"/>
      <c r="H354" s="17">
        <f t="shared" si="88"/>
        <v>0</v>
      </c>
      <c r="I354" s="18">
        <f t="shared" ref="I354" si="96">+H354+H355</f>
        <v>15470</v>
      </c>
    </row>
    <row r="355" spans="1:9" x14ac:dyDescent="0.25">
      <c r="A355" s="14"/>
      <c r="B355" s="15"/>
      <c r="C355" s="16"/>
      <c r="D355" s="50" t="s">
        <v>45</v>
      </c>
      <c r="E355" s="17"/>
      <c r="F355" s="17"/>
      <c r="G355" s="17">
        <v>15470</v>
      </c>
      <c r="H355" s="17">
        <f t="shared" si="88"/>
        <v>15470</v>
      </c>
      <c r="I355" s="18"/>
    </row>
    <row r="356" spans="1:9" x14ac:dyDescent="0.25">
      <c r="A356" s="14">
        <v>42656</v>
      </c>
      <c r="B356" s="15"/>
      <c r="C356" s="38" t="s">
        <v>20</v>
      </c>
      <c r="D356" s="38" t="s">
        <v>46</v>
      </c>
      <c r="E356" s="17"/>
      <c r="F356" s="17"/>
      <c r="G356" s="17">
        <v>10879</v>
      </c>
      <c r="H356" s="17">
        <f t="shared" si="88"/>
        <v>10879</v>
      </c>
      <c r="I356" s="18">
        <f t="shared" ref="I356" si="97">+H356+H357</f>
        <v>23479</v>
      </c>
    </row>
    <row r="357" spans="1:9" x14ac:dyDescent="0.25">
      <c r="A357" s="14"/>
      <c r="B357" s="15"/>
      <c r="C357" s="16"/>
      <c r="D357" s="50" t="s">
        <v>45</v>
      </c>
      <c r="E357" s="17"/>
      <c r="F357" s="17"/>
      <c r="G357" s="17">
        <v>12600</v>
      </c>
      <c r="H357" s="17">
        <f t="shared" si="88"/>
        <v>12600</v>
      </c>
      <c r="I357" s="18"/>
    </row>
    <row r="358" spans="1:9" x14ac:dyDescent="0.25">
      <c r="A358" s="14">
        <v>42657</v>
      </c>
      <c r="B358" s="15"/>
      <c r="C358" s="38" t="s">
        <v>22</v>
      </c>
      <c r="D358" s="38" t="s">
        <v>46</v>
      </c>
      <c r="E358" s="17"/>
      <c r="F358" s="17"/>
      <c r="G358" s="17">
        <v>10604</v>
      </c>
      <c r="H358" s="17">
        <f t="shared" si="88"/>
        <v>10604</v>
      </c>
      <c r="I358" s="18">
        <f t="shared" ref="I358" si="98">+H358+H359</f>
        <v>26019.7</v>
      </c>
    </row>
    <row r="359" spans="1:9" x14ac:dyDescent="0.25">
      <c r="A359" s="14"/>
      <c r="B359" s="15"/>
      <c r="C359" s="16"/>
      <c r="D359" s="50" t="s">
        <v>45</v>
      </c>
      <c r="E359" s="17"/>
      <c r="F359" s="17"/>
      <c r="G359" s="17">
        <v>15415.7</v>
      </c>
      <c r="H359" s="17">
        <f t="shared" si="88"/>
        <v>15415.7</v>
      </c>
      <c r="I359" s="18"/>
    </row>
    <row r="360" spans="1:9" x14ac:dyDescent="0.25">
      <c r="A360" s="14">
        <v>42658</v>
      </c>
      <c r="B360" s="15"/>
      <c r="C360" s="38" t="s">
        <v>23</v>
      </c>
      <c r="D360" s="38" t="s">
        <v>46</v>
      </c>
      <c r="E360" s="17"/>
      <c r="F360" s="17"/>
      <c r="G360" s="17">
        <v>5345</v>
      </c>
      <c r="H360" s="17">
        <f t="shared" si="88"/>
        <v>5345</v>
      </c>
      <c r="I360" s="45">
        <f>+H360</f>
        <v>5345</v>
      </c>
    </row>
    <row r="361" spans="1:9" x14ac:dyDescent="0.25">
      <c r="A361" s="14">
        <v>42660</v>
      </c>
      <c r="B361" s="15"/>
      <c r="C361" s="38" t="s">
        <v>14</v>
      </c>
      <c r="D361" s="38" t="s">
        <v>46</v>
      </c>
      <c r="E361" s="17"/>
      <c r="F361" s="17"/>
      <c r="G361" s="17">
        <v>11360</v>
      </c>
      <c r="H361" s="17">
        <f t="shared" si="88"/>
        <v>11360</v>
      </c>
      <c r="I361" s="18">
        <f t="shared" ref="I361" si="99">+H361+H362</f>
        <v>26890</v>
      </c>
    </row>
    <row r="362" spans="1:9" x14ac:dyDescent="0.25">
      <c r="A362" s="14"/>
      <c r="B362" s="15"/>
      <c r="C362" s="16"/>
      <c r="D362" s="38" t="s">
        <v>45</v>
      </c>
      <c r="E362" s="17"/>
      <c r="F362" s="17"/>
      <c r="G362" s="17">
        <v>15530</v>
      </c>
      <c r="H362" s="17">
        <f t="shared" si="88"/>
        <v>15530</v>
      </c>
      <c r="I362" s="18"/>
    </row>
    <row r="363" spans="1:9" x14ac:dyDescent="0.25">
      <c r="A363" s="14">
        <v>42661</v>
      </c>
      <c r="B363" s="15"/>
      <c r="C363" s="38" t="s">
        <v>18</v>
      </c>
      <c r="D363" s="38" t="s">
        <v>46</v>
      </c>
      <c r="E363" s="17"/>
      <c r="F363" s="17"/>
      <c r="G363" s="17">
        <v>13299</v>
      </c>
      <c r="H363" s="17">
        <f t="shared" si="88"/>
        <v>13299</v>
      </c>
      <c r="I363" s="18">
        <f t="shared" ref="I363" si="100">+H363+H364</f>
        <v>29823</v>
      </c>
    </row>
    <row r="364" spans="1:9" x14ac:dyDescent="0.25">
      <c r="A364" s="14"/>
      <c r="B364" s="15"/>
      <c r="C364" s="38"/>
      <c r="D364" s="38" t="s">
        <v>45</v>
      </c>
      <c r="E364" s="17"/>
      <c r="F364" s="17"/>
      <c r="G364" s="17">
        <v>16524</v>
      </c>
      <c r="H364" s="17">
        <f t="shared" si="88"/>
        <v>16524</v>
      </c>
      <c r="I364" s="18"/>
    </row>
    <row r="365" spans="1:9" x14ac:dyDescent="0.25">
      <c r="A365" s="14">
        <v>42662</v>
      </c>
      <c r="B365" s="15"/>
      <c r="C365" s="38" t="s">
        <v>19</v>
      </c>
      <c r="D365" s="38" t="s">
        <v>46</v>
      </c>
      <c r="E365" s="17"/>
      <c r="F365" s="17"/>
      <c r="G365" s="17">
        <v>15592</v>
      </c>
      <c r="H365" s="17">
        <f t="shared" si="88"/>
        <v>15592</v>
      </c>
      <c r="I365" s="18">
        <f t="shared" ref="I365" si="101">+H365+H366</f>
        <v>28707</v>
      </c>
    </row>
    <row r="366" spans="1:9" x14ac:dyDescent="0.25">
      <c r="A366" s="14"/>
      <c r="B366" s="15"/>
      <c r="C366" s="16"/>
      <c r="D366" s="50" t="s">
        <v>45</v>
      </c>
      <c r="E366" s="17"/>
      <c r="F366" s="17"/>
      <c r="G366" s="17">
        <v>13115</v>
      </c>
      <c r="H366" s="17">
        <f t="shared" si="88"/>
        <v>13115</v>
      </c>
      <c r="I366" s="18"/>
    </row>
    <row r="367" spans="1:9" s="56" customFormat="1" x14ac:dyDescent="0.25">
      <c r="A367" s="51">
        <v>42663</v>
      </c>
      <c r="B367" s="52" t="s">
        <v>13</v>
      </c>
      <c r="C367" s="53" t="s">
        <v>20</v>
      </c>
      <c r="D367" s="53" t="s">
        <v>46</v>
      </c>
      <c r="E367" s="54"/>
      <c r="F367" s="54"/>
      <c r="G367" s="55">
        <v>22350</v>
      </c>
      <c r="H367" s="55">
        <f t="shared" si="88"/>
        <v>22350</v>
      </c>
      <c r="I367" s="18">
        <f t="shared" ref="I367" si="102">+H367+H368</f>
        <v>22350</v>
      </c>
    </row>
    <row r="368" spans="1:9" s="56" customFormat="1" x14ac:dyDescent="0.25">
      <c r="A368" s="57"/>
      <c r="B368" s="58"/>
      <c r="C368" s="59"/>
      <c r="D368" s="59"/>
      <c r="E368" s="54"/>
      <c r="F368" s="54"/>
      <c r="G368" s="60"/>
      <c r="H368" s="60"/>
      <c r="I368" s="18"/>
    </row>
    <row r="369" spans="1:9" x14ac:dyDescent="0.25">
      <c r="A369" s="14">
        <v>42664</v>
      </c>
      <c r="B369" s="15"/>
      <c r="C369" s="38" t="s">
        <v>22</v>
      </c>
      <c r="D369" s="38" t="s">
        <v>46</v>
      </c>
      <c r="E369" s="17"/>
      <c r="F369" s="17"/>
      <c r="G369" s="17">
        <v>12350</v>
      </c>
      <c r="H369" s="17">
        <f t="shared" si="88"/>
        <v>12350</v>
      </c>
      <c r="I369" s="18">
        <f t="shared" ref="I369" si="103">+H369+H370</f>
        <v>27790</v>
      </c>
    </row>
    <row r="370" spans="1:9" x14ac:dyDescent="0.25">
      <c r="A370" s="14"/>
      <c r="B370" s="15"/>
      <c r="C370" s="16"/>
      <c r="D370" s="50" t="s">
        <v>45</v>
      </c>
      <c r="E370" s="17"/>
      <c r="F370" s="17"/>
      <c r="G370" s="17">
        <v>15440</v>
      </c>
      <c r="H370" s="17">
        <f t="shared" si="88"/>
        <v>15440</v>
      </c>
      <c r="I370" s="18"/>
    </row>
    <row r="371" spans="1:9" x14ac:dyDescent="0.25">
      <c r="A371" s="14">
        <v>42665</v>
      </c>
      <c r="B371" s="15" t="s">
        <v>21</v>
      </c>
      <c r="C371" s="38" t="s">
        <v>23</v>
      </c>
      <c r="D371" s="38" t="s">
        <v>46</v>
      </c>
      <c r="E371" s="17"/>
      <c r="F371" s="17"/>
      <c r="G371" s="17">
        <v>11120</v>
      </c>
      <c r="H371" s="17">
        <f t="shared" si="88"/>
        <v>11120</v>
      </c>
      <c r="I371" s="45">
        <f>+H371</f>
        <v>11120</v>
      </c>
    </row>
    <row r="372" spans="1:9" x14ac:dyDescent="0.25">
      <c r="A372" s="14">
        <v>42666</v>
      </c>
      <c r="B372" s="15" t="s">
        <v>13</v>
      </c>
      <c r="C372" s="50" t="s">
        <v>51</v>
      </c>
      <c r="D372" s="50" t="s">
        <v>46</v>
      </c>
      <c r="E372" s="17"/>
      <c r="F372" s="17"/>
      <c r="G372" s="17">
        <v>16080</v>
      </c>
      <c r="H372" s="17">
        <f t="shared" si="88"/>
        <v>16080</v>
      </c>
      <c r="I372" s="45">
        <f>+H372</f>
        <v>16080</v>
      </c>
    </row>
    <row r="373" spans="1:9" x14ac:dyDescent="0.25">
      <c r="A373" s="14">
        <v>42667</v>
      </c>
      <c r="B373" s="15" t="s">
        <v>21</v>
      </c>
      <c r="C373" s="38" t="s">
        <v>14</v>
      </c>
      <c r="D373" s="38" t="s">
        <v>46</v>
      </c>
      <c r="E373" s="17"/>
      <c r="F373" s="17"/>
      <c r="G373" s="17">
        <v>9780</v>
      </c>
      <c r="H373" s="17">
        <f t="shared" si="88"/>
        <v>9780</v>
      </c>
      <c r="I373" s="18">
        <f t="shared" ref="I373" si="104">+H373+H374</f>
        <v>21160</v>
      </c>
    </row>
    <row r="374" spans="1:9" x14ac:dyDescent="0.25">
      <c r="A374" s="14"/>
      <c r="B374" s="15" t="s">
        <v>13</v>
      </c>
      <c r="C374" s="16"/>
      <c r="D374" s="38" t="s">
        <v>45</v>
      </c>
      <c r="E374" s="17"/>
      <c r="F374" s="17"/>
      <c r="G374" s="17">
        <v>11380</v>
      </c>
      <c r="H374" s="17">
        <f t="shared" si="88"/>
        <v>11380</v>
      </c>
      <c r="I374" s="18"/>
    </row>
    <row r="375" spans="1:9" x14ac:dyDescent="0.25">
      <c r="A375" s="14">
        <v>42668</v>
      </c>
      <c r="B375" s="15" t="s">
        <v>21</v>
      </c>
      <c r="C375" s="50" t="s">
        <v>18</v>
      </c>
      <c r="D375" s="38" t="s">
        <v>46</v>
      </c>
      <c r="E375" s="17"/>
      <c r="F375" s="17"/>
      <c r="G375" s="17">
        <v>6720</v>
      </c>
      <c r="H375" s="17">
        <f t="shared" si="88"/>
        <v>6720</v>
      </c>
      <c r="I375" s="18">
        <f t="shared" ref="I375" si="105">+H375+H376</f>
        <v>13594</v>
      </c>
    </row>
    <row r="376" spans="1:9" x14ac:dyDescent="0.25">
      <c r="A376" s="14"/>
      <c r="B376" s="15" t="s">
        <v>16</v>
      </c>
      <c r="C376" s="16"/>
      <c r="D376" s="38" t="s">
        <v>45</v>
      </c>
      <c r="E376" s="17"/>
      <c r="F376" s="17"/>
      <c r="G376" s="17">
        <v>6874</v>
      </c>
      <c r="H376" s="17">
        <f t="shared" si="88"/>
        <v>6874</v>
      </c>
      <c r="I376" s="18"/>
    </row>
    <row r="377" spans="1:9" x14ac:dyDescent="0.25">
      <c r="A377" s="14">
        <v>42669</v>
      </c>
      <c r="B377" s="15" t="s">
        <v>13</v>
      </c>
      <c r="C377" s="50" t="s">
        <v>19</v>
      </c>
      <c r="D377" s="38" t="s">
        <v>46</v>
      </c>
      <c r="E377" s="17"/>
      <c r="F377" s="17"/>
      <c r="G377" s="17">
        <v>8300</v>
      </c>
      <c r="H377" s="17">
        <f t="shared" si="88"/>
        <v>8300</v>
      </c>
      <c r="I377" s="18">
        <f t="shared" ref="I377" si="106">+H377+H378</f>
        <v>18367</v>
      </c>
    </row>
    <row r="378" spans="1:9" x14ac:dyDescent="0.25">
      <c r="A378" s="14"/>
      <c r="B378" s="15" t="s">
        <v>21</v>
      </c>
      <c r="C378" s="16"/>
      <c r="D378" s="38" t="s">
        <v>45</v>
      </c>
      <c r="E378" s="17"/>
      <c r="F378" s="17"/>
      <c r="G378" s="17">
        <v>10067</v>
      </c>
      <c r="H378" s="17">
        <f t="shared" si="88"/>
        <v>10067</v>
      </c>
      <c r="I378" s="18"/>
    </row>
    <row r="379" spans="1:9" x14ac:dyDescent="0.25">
      <c r="A379" s="14">
        <v>42670</v>
      </c>
      <c r="B379" s="15" t="s">
        <v>21</v>
      </c>
      <c r="C379" s="50" t="s">
        <v>20</v>
      </c>
      <c r="D379" s="38" t="s">
        <v>46</v>
      </c>
      <c r="E379" s="17"/>
      <c r="F379" s="17"/>
      <c r="G379" s="17">
        <v>6600</v>
      </c>
      <c r="H379" s="17">
        <f t="shared" si="88"/>
        <v>6600</v>
      </c>
      <c r="I379" s="18">
        <f t="shared" ref="I379" si="107">+H379+H380</f>
        <v>12995</v>
      </c>
    </row>
    <row r="380" spans="1:9" x14ac:dyDescent="0.25">
      <c r="A380" s="14"/>
      <c r="B380" s="15" t="s">
        <v>13</v>
      </c>
      <c r="C380" s="16"/>
      <c r="D380" s="38" t="s">
        <v>45</v>
      </c>
      <c r="E380" s="17"/>
      <c r="F380" s="17"/>
      <c r="G380" s="17">
        <v>6395</v>
      </c>
      <c r="H380" s="17">
        <f t="shared" si="88"/>
        <v>6395</v>
      </c>
      <c r="I380" s="18"/>
    </row>
    <row r="381" spans="1:9" x14ac:dyDescent="0.25">
      <c r="A381" s="14">
        <v>42671</v>
      </c>
      <c r="B381" s="15" t="s">
        <v>13</v>
      </c>
      <c r="C381" s="50" t="s">
        <v>22</v>
      </c>
      <c r="D381" s="38" t="s">
        <v>46</v>
      </c>
      <c r="E381" s="17"/>
      <c r="F381" s="17"/>
      <c r="G381" s="17">
        <v>7110</v>
      </c>
      <c r="H381" s="17">
        <f t="shared" si="88"/>
        <v>7110</v>
      </c>
      <c r="I381" s="18">
        <f t="shared" ref="I381" si="108">+H381+H382</f>
        <v>10963</v>
      </c>
    </row>
    <row r="382" spans="1:9" x14ac:dyDescent="0.25">
      <c r="A382" s="14"/>
      <c r="B382" s="15" t="s">
        <v>21</v>
      </c>
      <c r="C382" s="16"/>
      <c r="D382" s="38" t="s">
        <v>45</v>
      </c>
      <c r="E382" s="17"/>
      <c r="F382" s="17"/>
      <c r="G382" s="17">
        <v>3853</v>
      </c>
      <c r="H382" s="17">
        <f t="shared" si="88"/>
        <v>3853</v>
      </c>
      <c r="I382" s="18"/>
    </row>
    <row r="383" spans="1:9" x14ac:dyDescent="0.25">
      <c r="A383" s="14">
        <v>42672</v>
      </c>
      <c r="B383" s="15" t="s">
        <v>21</v>
      </c>
      <c r="C383" s="50" t="s">
        <v>23</v>
      </c>
      <c r="D383" s="38" t="s">
        <v>46</v>
      </c>
      <c r="E383" s="17"/>
      <c r="F383" s="17"/>
      <c r="G383" s="17">
        <v>3434</v>
      </c>
      <c r="H383" s="17">
        <f t="shared" si="88"/>
        <v>3434</v>
      </c>
      <c r="I383" s="43">
        <f>+H383</f>
        <v>3434</v>
      </c>
    </row>
    <row r="384" spans="1:9" s="27" customFormat="1" x14ac:dyDescent="0.25">
      <c r="A384" s="24" t="s">
        <v>25</v>
      </c>
      <c r="B384" s="24"/>
      <c r="C384" s="24"/>
      <c r="D384" s="24"/>
      <c r="E384" s="36">
        <f>SUM(E338:E383)</f>
        <v>0</v>
      </c>
      <c r="F384" s="36">
        <f>SUM(F338:F383)</f>
        <v>0</v>
      </c>
      <c r="G384" s="36">
        <f>SUM(G338:G383)</f>
        <v>490069.45</v>
      </c>
      <c r="H384" s="36">
        <f>SUM(H338:H383)</f>
        <v>490069.45</v>
      </c>
      <c r="I384" s="36">
        <f>SUM(I338:I383)</f>
        <v>490069.45</v>
      </c>
    </row>
    <row r="386" spans="1:9" x14ac:dyDescent="0.25">
      <c r="A386" s="10" t="s">
        <v>52</v>
      </c>
      <c r="B386" s="11"/>
      <c r="C386" s="11"/>
      <c r="D386" s="11"/>
      <c r="E386" s="11"/>
      <c r="F386" s="11"/>
      <c r="G386" s="11"/>
      <c r="H386" s="11"/>
      <c r="I386" s="12"/>
    </row>
    <row r="387" spans="1:9" x14ac:dyDescent="0.25">
      <c r="A387" s="14">
        <v>42675</v>
      </c>
      <c r="B387" s="15"/>
      <c r="C387" s="38" t="s">
        <v>18</v>
      </c>
      <c r="D387" s="38" t="s">
        <v>46</v>
      </c>
      <c r="E387" s="61" t="s">
        <v>53</v>
      </c>
      <c r="F387" s="62"/>
      <c r="G387" s="63"/>
      <c r="H387" s="17">
        <v>0</v>
      </c>
      <c r="I387" s="64">
        <f>+H387</f>
        <v>0</v>
      </c>
    </row>
    <row r="388" spans="1:9" x14ac:dyDescent="0.25">
      <c r="A388" s="14">
        <v>42676</v>
      </c>
      <c r="B388" s="15"/>
      <c r="C388" s="38" t="s">
        <v>19</v>
      </c>
      <c r="D388" s="38" t="s">
        <v>46</v>
      </c>
      <c r="E388" s="61" t="s">
        <v>54</v>
      </c>
      <c r="F388" s="62"/>
      <c r="G388" s="63"/>
      <c r="H388" s="17">
        <v>0</v>
      </c>
      <c r="I388" s="64">
        <v>0</v>
      </c>
    </row>
    <row r="389" spans="1:9" x14ac:dyDescent="0.25">
      <c r="A389" s="14">
        <v>42677</v>
      </c>
      <c r="B389" s="15" t="s">
        <v>13</v>
      </c>
      <c r="C389" s="38" t="s">
        <v>20</v>
      </c>
      <c r="D389" s="38" t="s">
        <v>46</v>
      </c>
      <c r="E389" s="17"/>
      <c r="F389" s="17"/>
      <c r="G389" s="17">
        <v>745</v>
      </c>
      <c r="H389" s="17">
        <f t="shared" ref="H389:H428" si="109">+E389+G389</f>
        <v>745</v>
      </c>
      <c r="I389" s="43">
        <f>+H389</f>
        <v>745</v>
      </c>
    </row>
    <row r="390" spans="1:9" x14ac:dyDescent="0.25">
      <c r="A390" s="14">
        <v>42678</v>
      </c>
      <c r="B390" s="15" t="s">
        <v>13</v>
      </c>
      <c r="C390" s="38" t="s">
        <v>22</v>
      </c>
      <c r="D390" s="38" t="s">
        <v>46</v>
      </c>
      <c r="E390" s="17"/>
      <c r="F390" s="17"/>
      <c r="G390" s="17">
        <v>1337</v>
      </c>
      <c r="H390" s="17">
        <f t="shared" si="109"/>
        <v>1337</v>
      </c>
      <c r="I390" s="43">
        <f>+H390</f>
        <v>1337</v>
      </c>
    </row>
    <row r="391" spans="1:9" x14ac:dyDescent="0.25">
      <c r="A391" s="14">
        <v>42679</v>
      </c>
      <c r="B391" s="15"/>
      <c r="C391" s="50" t="s">
        <v>23</v>
      </c>
      <c r="D391" s="38" t="s">
        <v>46</v>
      </c>
      <c r="E391" s="61" t="s">
        <v>54</v>
      </c>
      <c r="F391" s="62"/>
      <c r="G391" s="63"/>
      <c r="H391" s="17">
        <v>0</v>
      </c>
      <c r="I391" s="43">
        <f>+H391</f>
        <v>0</v>
      </c>
    </row>
    <row r="392" spans="1:9" x14ac:dyDescent="0.25">
      <c r="A392" s="14">
        <v>42681</v>
      </c>
      <c r="B392" s="15" t="s">
        <v>16</v>
      </c>
      <c r="C392" s="38" t="s">
        <v>14</v>
      </c>
      <c r="D392" s="38" t="s">
        <v>46</v>
      </c>
      <c r="E392" s="17">
        <v>2702</v>
      </c>
      <c r="F392" s="17"/>
      <c r="G392" s="17">
        <v>13549</v>
      </c>
      <c r="H392" s="17">
        <f t="shared" ref="H392:H397" si="110">+E392+G392</f>
        <v>16251</v>
      </c>
      <c r="I392" s="18">
        <f t="shared" ref="I392" si="111">+H392+H393</f>
        <v>30936</v>
      </c>
    </row>
    <row r="393" spans="1:9" x14ac:dyDescent="0.25">
      <c r="A393" s="14"/>
      <c r="B393" s="15" t="s">
        <v>21</v>
      </c>
      <c r="C393" s="16"/>
      <c r="D393" s="38" t="s">
        <v>45</v>
      </c>
      <c r="E393" s="17"/>
      <c r="F393" s="17"/>
      <c r="G393" s="17">
        <v>14685</v>
      </c>
      <c r="H393" s="17">
        <f t="shared" si="110"/>
        <v>14685</v>
      </c>
      <c r="I393" s="18"/>
    </row>
    <row r="394" spans="1:9" x14ac:dyDescent="0.25">
      <c r="A394" s="14">
        <v>42682</v>
      </c>
      <c r="B394" s="15" t="s">
        <v>13</v>
      </c>
      <c r="C394" s="38" t="s">
        <v>18</v>
      </c>
      <c r="D394" s="38" t="s">
        <v>46</v>
      </c>
      <c r="E394" s="17"/>
      <c r="F394" s="17"/>
      <c r="G394" s="17">
        <v>8939</v>
      </c>
      <c r="H394" s="17">
        <f t="shared" si="110"/>
        <v>8939</v>
      </c>
      <c r="I394" s="18">
        <f t="shared" ref="I394" si="112">+H394+H395</f>
        <v>8939</v>
      </c>
    </row>
    <row r="395" spans="1:9" x14ac:dyDescent="0.25">
      <c r="A395" s="14"/>
      <c r="B395" s="15"/>
      <c r="C395" s="38"/>
      <c r="D395" s="38" t="s">
        <v>45</v>
      </c>
      <c r="E395" s="17"/>
      <c r="F395" s="17"/>
      <c r="G395" s="17"/>
      <c r="H395" s="17">
        <f t="shared" si="110"/>
        <v>0</v>
      </c>
      <c r="I395" s="18"/>
    </row>
    <row r="396" spans="1:9" x14ac:dyDescent="0.25">
      <c r="A396" s="14">
        <v>42683</v>
      </c>
      <c r="B396" s="15" t="s">
        <v>13</v>
      </c>
      <c r="C396" s="38" t="s">
        <v>19</v>
      </c>
      <c r="D396" s="38" t="s">
        <v>46</v>
      </c>
      <c r="E396" s="17"/>
      <c r="F396" s="17"/>
      <c r="G396" s="17">
        <v>12225</v>
      </c>
      <c r="H396" s="17">
        <f t="shared" si="110"/>
        <v>12225</v>
      </c>
      <c r="I396" s="18">
        <f t="shared" ref="I396" si="113">+H396+H397</f>
        <v>28916</v>
      </c>
    </row>
    <row r="397" spans="1:9" x14ac:dyDescent="0.25">
      <c r="A397" s="14"/>
      <c r="B397" s="15" t="s">
        <v>21</v>
      </c>
      <c r="C397" s="16"/>
      <c r="D397" s="50" t="s">
        <v>45</v>
      </c>
      <c r="E397" s="17"/>
      <c r="F397" s="17"/>
      <c r="G397" s="17">
        <v>16691</v>
      </c>
      <c r="H397" s="17">
        <f t="shared" si="110"/>
        <v>16691</v>
      </c>
      <c r="I397" s="18"/>
    </row>
    <row r="398" spans="1:9" x14ac:dyDescent="0.25">
      <c r="A398" s="14">
        <v>42684</v>
      </c>
      <c r="B398" s="15" t="s">
        <v>13</v>
      </c>
      <c r="C398" s="38" t="s">
        <v>20</v>
      </c>
      <c r="D398" s="38" t="s">
        <v>46</v>
      </c>
      <c r="E398" s="17"/>
      <c r="F398" s="17"/>
      <c r="G398" s="17">
        <v>15065</v>
      </c>
      <c r="H398" s="17">
        <f t="shared" si="109"/>
        <v>15065</v>
      </c>
      <c r="I398" s="18">
        <f t="shared" ref="I398" si="114">+H398+H399</f>
        <v>32455</v>
      </c>
    </row>
    <row r="399" spans="1:9" x14ac:dyDescent="0.25">
      <c r="A399" s="14"/>
      <c r="B399" s="15" t="s">
        <v>21</v>
      </c>
      <c r="C399" s="16"/>
      <c r="D399" s="50" t="s">
        <v>45</v>
      </c>
      <c r="E399" s="17"/>
      <c r="F399" s="17"/>
      <c r="G399" s="17">
        <v>17390</v>
      </c>
      <c r="H399" s="17">
        <f t="shared" si="109"/>
        <v>17390</v>
      </c>
      <c r="I399" s="18"/>
    </row>
    <row r="400" spans="1:9" x14ac:dyDescent="0.25">
      <c r="A400" s="14">
        <v>42685</v>
      </c>
      <c r="B400" s="15" t="s">
        <v>13</v>
      </c>
      <c r="C400" s="38" t="s">
        <v>22</v>
      </c>
      <c r="D400" s="38" t="s">
        <v>46</v>
      </c>
      <c r="E400" s="17"/>
      <c r="F400" s="17" t="s">
        <v>55</v>
      </c>
      <c r="G400" s="17">
        <v>11820</v>
      </c>
      <c r="H400" s="17">
        <f t="shared" si="109"/>
        <v>11820</v>
      </c>
      <c r="I400" s="18">
        <f t="shared" ref="I400" si="115">+H400+H401</f>
        <v>26528</v>
      </c>
    </row>
    <row r="401" spans="1:9" x14ac:dyDescent="0.25">
      <c r="A401" s="14"/>
      <c r="B401" s="15" t="s">
        <v>21</v>
      </c>
      <c r="C401" s="16"/>
      <c r="D401" s="50" t="s">
        <v>45</v>
      </c>
      <c r="E401" s="17"/>
      <c r="F401" s="17"/>
      <c r="G401" s="17">
        <v>14708</v>
      </c>
      <c r="H401" s="17">
        <f t="shared" si="109"/>
        <v>14708</v>
      </c>
      <c r="I401" s="18"/>
    </row>
    <row r="402" spans="1:9" x14ac:dyDescent="0.25">
      <c r="A402" s="14">
        <v>42686</v>
      </c>
      <c r="B402" s="15" t="s">
        <v>13</v>
      </c>
      <c r="C402" s="38" t="s">
        <v>23</v>
      </c>
      <c r="D402" s="38" t="s">
        <v>46</v>
      </c>
      <c r="E402" s="17"/>
      <c r="F402" s="17"/>
      <c r="G402" s="17">
        <v>7717.5</v>
      </c>
      <c r="H402" s="17">
        <f t="shared" si="109"/>
        <v>7717.5</v>
      </c>
      <c r="I402" s="45">
        <f>+H402</f>
        <v>7717.5</v>
      </c>
    </row>
    <row r="403" spans="1:9" x14ac:dyDescent="0.25">
      <c r="A403" s="14">
        <v>42688</v>
      </c>
      <c r="B403" s="15" t="s">
        <v>21</v>
      </c>
      <c r="C403" s="38" t="s">
        <v>14</v>
      </c>
      <c r="D403" s="38" t="s">
        <v>46</v>
      </c>
      <c r="E403" s="17"/>
      <c r="F403" s="17"/>
      <c r="G403" s="17">
        <v>11009</v>
      </c>
      <c r="H403" s="17">
        <f t="shared" si="109"/>
        <v>11009</v>
      </c>
      <c r="I403" s="18">
        <f t="shared" ref="I403" si="116">+H403+H404</f>
        <v>27681</v>
      </c>
    </row>
    <row r="404" spans="1:9" x14ac:dyDescent="0.25">
      <c r="A404" s="14"/>
      <c r="B404" s="15" t="s">
        <v>13</v>
      </c>
      <c r="C404" s="16"/>
      <c r="D404" s="38" t="s">
        <v>45</v>
      </c>
      <c r="E404" s="17"/>
      <c r="F404" s="17"/>
      <c r="G404" s="17">
        <v>16672</v>
      </c>
      <c r="H404" s="17">
        <f t="shared" si="109"/>
        <v>16672</v>
      </c>
      <c r="I404" s="18"/>
    </row>
    <row r="405" spans="1:9" x14ac:dyDescent="0.25">
      <c r="A405" s="14">
        <v>42689</v>
      </c>
      <c r="B405" s="15" t="s">
        <v>21</v>
      </c>
      <c r="C405" s="38" t="s">
        <v>18</v>
      </c>
      <c r="D405" s="38" t="s">
        <v>46</v>
      </c>
      <c r="E405" s="17"/>
      <c r="F405" s="17"/>
      <c r="G405" s="17">
        <v>13734</v>
      </c>
      <c r="H405" s="17">
        <f t="shared" si="109"/>
        <v>13734</v>
      </c>
      <c r="I405" s="18">
        <f t="shared" ref="I405" si="117">+H405+H406</f>
        <v>30822</v>
      </c>
    </row>
    <row r="406" spans="1:9" x14ac:dyDescent="0.25">
      <c r="A406" s="14"/>
      <c r="B406" s="15" t="s">
        <v>16</v>
      </c>
      <c r="C406" s="38"/>
      <c r="D406" s="38" t="s">
        <v>45</v>
      </c>
      <c r="E406" s="17"/>
      <c r="F406" s="17"/>
      <c r="G406" s="17">
        <v>17088</v>
      </c>
      <c r="H406" s="17">
        <f t="shared" si="109"/>
        <v>17088</v>
      </c>
      <c r="I406" s="18"/>
    </row>
    <row r="407" spans="1:9" x14ac:dyDescent="0.25">
      <c r="A407" s="14">
        <v>42690</v>
      </c>
      <c r="B407" s="15" t="s">
        <v>16</v>
      </c>
      <c r="C407" s="38" t="s">
        <v>19</v>
      </c>
      <c r="D407" s="38" t="s">
        <v>46</v>
      </c>
      <c r="E407" s="17"/>
      <c r="F407" s="17"/>
      <c r="G407" s="17">
        <v>11692</v>
      </c>
      <c r="H407" s="17">
        <f t="shared" si="109"/>
        <v>11692</v>
      </c>
      <c r="I407" s="18">
        <f t="shared" ref="I407" si="118">+H407+H408</f>
        <v>25535</v>
      </c>
    </row>
    <row r="408" spans="1:9" x14ac:dyDescent="0.25">
      <c r="A408" s="14"/>
      <c r="B408" s="15" t="s">
        <v>13</v>
      </c>
      <c r="C408" s="16"/>
      <c r="D408" s="50" t="s">
        <v>45</v>
      </c>
      <c r="E408" s="17"/>
      <c r="F408" s="17"/>
      <c r="G408" s="17">
        <v>13843</v>
      </c>
      <c r="H408" s="17">
        <f t="shared" si="109"/>
        <v>13843</v>
      </c>
      <c r="I408" s="18"/>
    </row>
    <row r="409" spans="1:9" x14ac:dyDescent="0.25">
      <c r="A409" s="14">
        <v>42691</v>
      </c>
      <c r="B409" s="15" t="s">
        <v>21</v>
      </c>
      <c r="C409" s="38" t="s">
        <v>20</v>
      </c>
      <c r="D409" s="38" t="s">
        <v>46</v>
      </c>
      <c r="E409" s="17"/>
      <c r="F409" s="17"/>
      <c r="G409" s="17">
        <v>12593</v>
      </c>
      <c r="H409" s="17">
        <f t="shared" si="109"/>
        <v>12593</v>
      </c>
      <c r="I409" s="18">
        <f t="shared" ref="I409" si="119">+H409+H410</f>
        <v>28089</v>
      </c>
    </row>
    <row r="410" spans="1:9" x14ac:dyDescent="0.25">
      <c r="A410" s="14"/>
      <c r="B410" s="15" t="s">
        <v>13</v>
      </c>
      <c r="C410" s="16"/>
      <c r="D410" s="50" t="s">
        <v>45</v>
      </c>
      <c r="E410" s="17"/>
      <c r="F410" s="17"/>
      <c r="G410" s="17">
        <v>15496</v>
      </c>
      <c r="H410" s="17">
        <f t="shared" si="109"/>
        <v>15496</v>
      </c>
      <c r="I410" s="18"/>
    </row>
    <row r="411" spans="1:9" x14ac:dyDescent="0.25">
      <c r="A411" s="14">
        <v>42692</v>
      </c>
      <c r="B411" s="15" t="s">
        <v>21</v>
      </c>
      <c r="C411" s="38" t="s">
        <v>22</v>
      </c>
      <c r="D411" s="38" t="s">
        <v>46</v>
      </c>
      <c r="E411" s="17"/>
      <c r="F411" s="17"/>
      <c r="G411" s="17">
        <v>12428</v>
      </c>
      <c r="H411" s="17">
        <f t="shared" si="109"/>
        <v>12428</v>
      </c>
      <c r="I411" s="18">
        <f t="shared" ref="I411" si="120">+H411+H412</f>
        <v>25724.5</v>
      </c>
    </row>
    <row r="412" spans="1:9" x14ac:dyDescent="0.25">
      <c r="A412" s="14"/>
      <c r="B412" s="15" t="s">
        <v>13</v>
      </c>
      <c r="C412" s="16"/>
      <c r="D412" s="50" t="s">
        <v>45</v>
      </c>
      <c r="E412" s="17"/>
      <c r="F412" s="17"/>
      <c r="G412" s="17">
        <v>13296.5</v>
      </c>
      <c r="H412" s="17">
        <f t="shared" si="109"/>
        <v>13296.5</v>
      </c>
      <c r="I412" s="18"/>
    </row>
    <row r="413" spans="1:9" x14ac:dyDescent="0.25">
      <c r="A413" s="14">
        <v>42693</v>
      </c>
      <c r="B413" s="15" t="s">
        <v>13</v>
      </c>
      <c r="C413" s="38" t="s">
        <v>23</v>
      </c>
      <c r="D413" s="38" t="s">
        <v>46</v>
      </c>
      <c r="E413" s="17"/>
      <c r="F413" s="17"/>
      <c r="G413" s="17">
        <v>2879.4</v>
      </c>
      <c r="H413" s="17">
        <f t="shared" si="109"/>
        <v>2879.4</v>
      </c>
      <c r="I413" s="45">
        <f>+H413</f>
        <v>2879.4</v>
      </c>
    </row>
    <row r="414" spans="1:9" x14ac:dyDescent="0.25">
      <c r="A414" s="14">
        <v>42695</v>
      </c>
      <c r="B414" s="15" t="s">
        <v>13</v>
      </c>
      <c r="C414" s="38" t="s">
        <v>14</v>
      </c>
      <c r="D414" s="38" t="s">
        <v>46</v>
      </c>
      <c r="E414" s="17"/>
      <c r="F414" s="17"/>
      <c r="G414" s="17">
        <v>11586</v>
      </c>
      <c r="H414" s="17">
        <f t="shared" si="109"/>
        <v>11586</v>
      </c>
      <c r="I414" s="18">
        <f t="shared" ref="I414" si="121">+H414+H415</f>
        <v>26915</v>
      </c>
    </row>
    <row r="415" spans="1:9" x14ac:dyDescent="0.25">
      <c r="A415" s="14"/>
      <c r="B415" s="15" t="s">
        <v>21</v>
      </c>
      <c r="C415" s="16"/>
      <c r="D415" s="38" t="s">
        <v>45</v>
      </c>
      <c r="E415" s="17"/>
      <c r="F415" s="17"/>
      <c r="G415" s="17">
        <v>15329</v>
      </c>
      <c r="H415" s="17">
        <f t="shared" si="109"/>
        <v>15329</v>
      </c>
      <c r="I415" s="18"/>
    </row>
    <row r="416" spans="1:9" x14ac:dyDescent="0.25">
      <c r="A416" s="14">
        <v>42696</v>
      </c>
      <c r="B416" s="15" t="s">
        <v>13</v>
      </c>
      <c r="C416" s="38" t="s">
        <v>18</v>
      </c>
      <c r="D416" s="38" t="s">
        <v>46</v>
      </c>
      <c r="E416" s="17"/>
      <c r="F416" s="17"/>
      <c r="G416" s="17">
        <v>12690</v>
      </c>
      <c r="H416" s="17">
        <f t="shared" si="109"/>
        <v>12690</v>
      </c>
      <c r="I416" s="18">
        <f t="shared" ref="I416" si="122">+H416+H417</f>
        <v>27990</v>
      </c>
    </row>
    <row r="417" spans="1:9" x14ac:dyDescent="0.25">
      <c r="A417" s="14"/>
      <c r="B417" s="15" t="s">
        <v>16</v>
      </c>
      <c r="C417" s="38"/>
      <c r="D417" s="38" t="s">
        <v>45</v>
      </c>
      <c r="E417" s="17"/>
      <c r="F417" s="17"/>
      <c r="G417" s="17">
        <v>15300</v>
      </c>
      <c r="H417" s="17">
        <f t="shared" si="109"/>
        <v>15300</v>
      </c>
      <c r="I417" s="18"/>
    </row>
    <row r="418" spans="1:9" x14ac:dyDescent="0.25">
      <c r="A418" s="40">
        <v>42697</v>
      </c>
      <c r="B418" s="15" t="s">
        <v>13</v>
      </c>
      <c r="C418" s="38" t="s">
        <v>19</v>
      </c>
      <c r="D418" s="38" t="s">
        <v>46</v>
      </c>
      <c r="E418" s="17"/>
      <c r="F418" s="17"/>
      <c r="G418" s="17">
        <v>12670</v>
      </c>
      <c r="H418" s="17">
        <f t="shared" si="109"/>
        <v>12670</v>
      </c>
      <c r="I418" s="18">
        <f t="shared" ref="I418" si="123">+H418+H419</f>
        <v>27156</v>
      </c>
    </row>
    <row r="419" spans="1:9" x14ac:dyDescent="0.25">
      <c r="A419" s="40"/>
      <c r="B419" s="15" t="s">
        <v>21</v>
      </c>
      <c r="C419" s="16"/>
      <c r="D419" s="50" t="s">
        <v>45</v>
      </c>
      <c r="E419" s="17"/>
      <c r="F419" s="17"/>
      <c r="G419" s="17">
        <v>14486</v>
      </c>
      <c r="H419" s="17">
        <f t="shared" si="109"/>
        <v>14486</v>
      </c>
      <c r="I419" s="18"/>
    </row>
    <row r="420" spans="1:9" s="56" customFormat="1" x14ac:dyDescent="0.25">
      <c r="A420" s="40">
        <v>42698</v>
      </c>
      <c r="B420" s="15" t="s">
        <v>13</v>
      </c>
      <c r="C420" s="50" t="s">
        <v>20</v>
      </c>
      <c r="D420" s="38" t="s">
        <v>46</v>
      </c>
      <c r="E420" s="54"/>
      <c r="F420" s="54"/>
      <c r="G420" s="17">
        <v>13256.4</v>
      </c>
      <c r="H420" s="17">
        <f t="shared" si="109"/>
        <v>13256.4</v>
      </c>
      <c r="I420" s="18">
        <f t="shared" ref="I420" si="124">+H420+H421</f>
        <v>28866.400000000001</v>
      </c>
    </row>
    <row r="421" spans="1:9" s="56" customFormat="1" x14ac:dyDescent="0.25">
      <c r="A421" s="15"/>
      <c r="B421" s="15" t="s">
        <v>21</v>
      </c>
      <c r="C421" s="16"/>
      <c r="D421" s="50" t="s">
        <v>45</v>
      </c>
      <c r="E421" s="54"/>
      <c r="F421" s="54"/>
      <c r="G421" s="17">
        <v>15610</v>
      </c>
      <c r="H421" s="17">
        <f t="shared" si="109"/>
        <v>15610</v>
      </c>
      <c r="I421" s="18"/>
    </row>
    <row r="422" spans="1:9" x14ac:dyDescent="0.25">
      <c r="A422" s="14">
        <v>42699</v>
      </c>
      <c r="B422" s="15" t="s">
        <v>13</v>
      </c>
      <c r="C422" s="38" t="s">
        <v>22</v>
      </c>
      <c r="D422" s="38" t="s">
        <v>46</v>
      </c>
      <c r="E422" s="17"/>
      <c r="F422" s="17"/>
      <c r="G422" s="17">
        <v>16354.68</v>
      </c>
      <c r="H422" s="17">
        <f t="shared" si="109"/>
        <v>16354.68</v>
      </c>
      <c r="I422" s="18">
        <f t="shared" ref="I422" si="125">+H422+H423</f>
        <v>16354.68</v>
      </c>
    </row>
    <row r="423" spans="1:9" x14ac:dyDescent="0.25">
      <c r="A423" s="14"/>
      <c r="B423" s="15" t="s">
        <v>21</v>
      </c>
      <c r="C423" s="16"/>
      <c r="D423" s="50" t="s">
        <v>45</v>
      </c>
      <c r="E423" s="17"/>
      <c r="F423" s="17"/>
      <c r="G423" s="17"/>
      <c r="H423" s="17">
        <f t="shared" si="109"/>
        <v>0</v>
      </c>
      <c r="I423" s="18"/>
    </row>
    <row r="424" spans="1:9" x14ac:dyDescent="0.25">
      <c r="A424" s="14">
        <v>42700</v>
      </c>
      <c r="B424" s="15" t="s">
        <v>21</v>
      </c>
      <c r="C424" s="38" t="s">
        <v>23</v>
      </c>
      <c r="D424" s="38" t="s">
        <v>46</v>
      </c>
      <c r="E424" s="17"/>
      <c r="F424" s="17"/>
      <c r="G424" s="17">
        <v>6167</v>
      </c>
      <c r="H424" s="17">
        <f t="shared" si="109"/>
        <v>6167</v>
      </c>
      <c r="I424" s="45">
        <f>+H424</f>
        <v>6167</v>
      </c>
    </row>
    <row r="425" spans="1:9" x14ac:dyDescent="0.25">
      <c r="A425" s="14">
        <v>42702</v>
      </c>
      <c r="B425" s="15" t="s">
        <v>21</v>
      </c>
      <c r="C425" s="38" t="s">
        <v>14</v>
      </c>
      <c r="D425" s="38" t="s">
        <v>46</v>
      </c>
      <c r="E425" s="17"/>
      <c r="F425" s="17"/>
      <c r="G425" s="17">
        <v>10200</v>
      </c>
      <c r="H425" s="17">
        <f t="shared" si="109"/>
        <v>10200</v>
      </c>
      <c r="I425" s="18">
        <f t="shared" ref="I425" si="126">+H425+H426</f>
        <v>26482</v>
      </c>
    </row>
    <row r="426" spans="1:9" x14ac:dyDescent="0.25">
      <c r="A426" s="14"/>
      <c r="B426" s="15" t="s">
        <v>16</v>
      </c>
      <c r="C426" s="16"/>
      <c r="D426" s="38" t="s">
        <v>45</v>
      </c>
      <c r="E426" s="17"/>
      <c r="F426" s="17"/>
      <c r="G426" s="17">
        <v>16282</v>
      </c>
      <c r="H426" s="17">
        <f t="shared" si="109"/>
        <v>16282</v>
      </c>
      <c r="I426" s="18"/>
    </row>
    <row r="427" spans="1:9" x14ac:dyDescent="0.25">
      <c r="A427" s="14">
        <v>42703</v>
      </c>
      <c r="B427" s="15" t="s">
        <v>21</v>
      </c>
      <c r="C427" s="50" t="s">
        <v>18</v>
      </c>
      <c r="D427" s="38" t="s">
        <v>46</v>
      </c>
      <c r="E427" s="17"/>
      <c r="F427" s="17"/>
      <c r="G427" s="17">
        <v>12256</v>
      </c>
      <c r="H427" s="17">
        <f t="shared" si="109"/>
        <v>12256</v>
      </c>
      <c r="I427" s="18">
        <f t="shared" ref="I427" si="127">+H427+H428</f>
        <v>28056</v>
      </c>
    </row>
    <row r="428" spans="1:9" x14ac:dyDescent="0.25">
      <c r="A428" s="14"/>
      <c r="B428" s="15" t="s">
        <v>13</v>
      </c>
      <c r="C428" s="16"/>
      <c r="D428" s="38" t="s">
        <v>45</v>
      </c>
      <c r="E428" s="17"/>
      <c r="F428" s="17"/>
      <c r="G428" s="17">
        <v>15800</v>
      </c>
      <c r="H428" s="17">
        <f t="shared" si="109"/>
        <v>15800</v>
      </c>
      <c r="I428" s="18"/>
    </row>
    <row r="429" spans="1:9" s="27" customFormat="1" x14ac:dyDescent="0.25">
      <c r="A429" s="24" t="s">
        <v>25</v>
      </c>
      <c r="B429" s="24"/>
      <c r="C429" s="24"/>
      <c r="D429" s="24"/>
      <c r="E429" s="36">
        <f>SUM(E387:E428)</f>
        <v>2702</v>
      </c>
      <c r="F429" s="36">
        <f>SUM(F387:F428)</f>
        <v>0</v>
      </c>
      <c r="G429" s="36">
        <f>SUM(G387:G428)</f>
        <v>463589.48000000004</v>
      </c>
      <c r="H429" s="36">
        <f>SUM(H387:H428)</f>
        <v>466291.48000000004</v>
      </c>
      <c r="I429" s="36">
        <f>SUM(I387:I428)</f>
        <v>466291.48000000004</v>
      </c>
    </row>
    <row r="431" spans="1:9" x14ac:dyDescent="0.25">
      <c r="A431" s="10" t="s">
        <v>56</v>
      </c>
      <c r="B431" s="11"/>
      <c r="C431" s="11"/>
      <c r="D431" s="11"/>
      <c r="E431" s="11"/>
      <c r="F431" s="11"/>
      <c r="G431" s="11"/>
      <c r="H431" s="11"/>
      <c r="I431" s="12"/>
    </row>
    <row r="432" spans="1:9" x14ac:dyDescent="0.25">
      <c r="A432" s="14">
        <v>42705</v>
      </c>
      <c r="B432" s="15" t="s">
        <v>13</v>
      </c>
      <c r="C432" s="38" t="s">
        <v>20</v>
      </c>
      <c r="D432" s="38" t="s">
        <v>46</v>
      </c>
      <c r="E432" s="17"/>
      <c r="F432" s="17"/>
      <c r="G432" s="17">
        <v>14996</v>
      </c>
      <c r="H432" s="17">
        <f t="shared" ref="H432:H463" si="128">+E432+G432</f>
        <v>14996</v>
      </c>
      <c r="I432" s="18">
        <f t="shared" ref="I432" si="129">+H432+H433</f>
        <v>27269</v>
      </c>
    </row>
    <row r="433" spans="1:9" x14ac:dyDescent="0.25">
      <c r="A433" s="14"/>
      <c r="B433" s="15" t="s">
        <v>16</v>
      </c>
      <c r="C433" s="16"/>
      <c r="D433" s="50" t="s">
        <v>45</v>
      </c>
      <c r="E433" s="17"/>
      <c r="F433" s="17"/>
      <c r="G433" s="17">
        <v>12273</v>
      </c>
      <c r="H433" s="17">
        <f t="shared" si="128"/>
        <v>12273</v>
      </c>
      <c r="I433" s="18"/>
    </row>
    <row r="434" spans="1:9" x14ac:dyDescent="0.25">
      <c r="A434" s="14">
        <v>42706</v>
      </c>
      <c r="B434" s="15" t="s">
        <v>21</v>
      </c>
      <c r="C434" s="38" t="s">
        <v>22</v>
      </c>
      <c r="D434" s="38" t="s">
        <v>46</v>
      </c>
      <c r="E434" s="17"/>
      <c r="F434" s="17" t="s">
        <v>55</v>
      </c>
      <c r="G434" s="17">
        <f>13922+500</f>
        <v>14422</v>
      </c>
      <c r="H434" s="17">
        <f t="shared" si="128"/>
        <v>14422</v>
      </c>
      <c r="I434" s="18">
        <f t="shared" ref="I434" si="130">+H434+H435</f>
        <v>24662</v>
      </c>
    </row>
    <row r="435" spans="1:9" x14ac:dyDescent="0.25">
      <c r="A435" s="14"/>
      <c r="B435" s="15" t="s">
        <v>13</v>
      </c>
      <c r="C435" s="16"/>
      <c r="D435" s="50" t="s">
        <v>45</v>
      </c>
      <c r="E435" s="17"/>
      <c r="F435" s="17"/>
      <c r="G435" s="17">
        <v>10240</v>
      </c>
      <c r="H435" s="17">
        <f t="shared" si="128"/>
        <v>10240</v>
      </c>
      <c r="I435" s="18"/>
    </row>
    <row r="436" spans="1:9" x14ac:dyDescent="0.25">
      <c r="A436" s="14">
        <v>42707</v>
      </c>
      <c r="B436" s="15" t="s">
        <v>13</v>
      </c>
      <c r="C436" s="38" t="s">
        <v>23</v>
      </c>
      <c r="D436" s="38" t="s">
        <v>46</v>
      </c>
      <c r="E436" s="17"/>
      <c r="F436" s="17"/>
      <c r="G436" s="17">
        <v>1836</v>
      </c>
      <c r="H436" s="17">
        <f t="shared" si="128"/>
        <v>1836</v>
      </c>
      <c r="I436" s="45">
        <f>+H436</f>
        <v>1836</v>
      </c>
    </row>
    <row r="437" spans="1:9" x14ac:dyDescent="0.25">
      <c r="A437" s="14">
        <v>42709</v>
      </c>
      <c r="B437" s="15" t="s">
        <v>16</v>
      </c>
      <c r="C437" s="38" t="s">
        <v>14</v>
      </c>
      <c r="D437" s="38" t="s">
        <v>46</v>
      </c>
      <c r="E437" s="17"/>
      <c r="F437" s="17"/>
      <c r="G437" s="17">
        <v>12231.85</v>
      </c>
      <c r="H437" s="17">
        <f t="shared" si="128"/>
        <v>12231.85</v>
      </c>
      <c r="I437" s="18">
        <f t="shared" ref="I437" si="131">+H437+H438</f>
        <v>26766.85</v>
      </c>
    </row>
    <row r="438" spans="1:9" x14ac:dyDescent="0.25">
      <c r="A438" s="14"/>
      <c r="B438" s="15" t="s">
        <v>21</v>
      </c>
      <c r="C438" s="16"/>
      <c r="D438" s="38" t="s">
        <v>45</v>
      </c>
      <c r="E438" s="17"/>
      <c r="F438" s="17"/>
      <c r="G438" s="17">
        <v>14535</v>
      </c>
      <c r="H438" s="17">
        <f t="shared" si="128"/>
        <v>14535</v>
      </c>
      <c r="I438" s="18"/>
    </row>
    <row r="439" spans="1:9" x14ac:dyDescent="0.25">
      <c r="A439" s="14">
        <v>42710</v>
      </c>
      <c r="B439" s="15" t="s">
        <v>13</v>
      </c>
      <c r="C439" s="38" t="s">
        <v>18</v>
      </c>
      <c r="D439" s="38" t="s">
        <v>46</v>
      </c>
      <c r="E439" s="17"/>
      <c r="F439" s="17"/>
      <c r="G439" s="17">
        <v>13030</v>
      </c>
      <c r="H439" s="17">
        <f t="shared" si="128"/>
        <v>13030</v>
      </c>
      <c r="I439" s="18">
        <f t="shared" ref="I439" si="132">+H439+H440</f>
        <v>28932</v>
      </c>
    </row>
    <row r="440" spans="1:9" x14ac:dyDescent="0.25">
      <c r="A440" s="14"/>
      <c r="B440" s="15" t="s">
        <v>21</v>
      </c>
      <c r="C440" s="38"/>
      <c r="D440" s="38" t="s">
        <v>45</v>
      </c>
      <c r="E440" s="17"/>
      <c r="F440" s="17"/>
      <c r="G440" s="17">
        <v>15902</v>
      </c>
      <c r="H440" s="17">
        <f t="shared" si="128"/>
        <v>15902</v>
      </c>
      <c r="I440" s="18"/>
    </row>
    <row r="441" spans="1:9" x14ac:dyDescent="0.25">
      <c r="A441" s="14">
        <v>42711</v>
      </c>
      <c r="B441" s="15" t="s">
        <v>13</v>
      </c>
      <c r="C441" s="38" t="s">
        <v>19</v>
      </c>
      <c r="D441" s="38" t="s">
        <v>46</v>
      </c>
      <c r="E441" s="17"/>
      <c r="F441" s="17"/>
      <c r="G441" s="17">
        <v>12870</v>
      </c>
      <c r="H441" s="17">
        <f t="shared" si="128"/>
        <v>12870</v>
      </c>
      <c r="I441" s="18">
        <f t="shared" ref="I441" si="133">+H441+H442</f>
        <v>26565</v>
      </c>
    </row>
    <row r="442" spans="1:9" x14ac:dyDescent="0.25">
      <c r="A442" s="14"/>
      <c r="B442" s="15" t="s">
        <v>16</v>
      </c>
      <c r="C442" s="16"/>
      <c r="D442" s="50" t="s">
        <v>45</v>
      </c>
      <c r="E442" s="17"/>
      <c r="F442" s="17"/>
      <c r="G442" s="17">
        <v>13695</v>
      </c>
      <c r="H442" s="17">
        <f t="shared" si="128"/>
        <v>13695</v>
      </c>
      <c r="I442" s="18"/>
    </row>
    <row r="443" spans="1:9" x14ac:dyDescent="0.25">
      <c r="A443" s="14">
        <v>42712</v>
      </c>
      <c r="B443" s="15" t="s">
        <v>13</v>
      </c>
      <c r="C443" s="38" t="s">
        <v>20</v>
      </c>
      <c r="D443" s="38" t="s">
        <v>46</v>
      </c>
      <c r="E443" s="17"/>
      <c r="F443" s="17"/>
      <c r="G443" s="17">
        <v>11052</v>
      </c>
      <c r="H443" s="17">
        <f t="shared" si="128"/>
        <v>11052</v>
      </c>
      <c r="I443" s="18">
        <f t="shared" ref="I443" si="134">+H443+H444</f>
        <v>22618</v>
      </c>
    </row>
    <row r="444" spans="1:9" x14ac:dyDescent="0.25">
      <c r="A444" s="14"/>
      <c r="B444" s="15" t="s">
        <v>21</v>
      </c>
      <c r="C444" s="16"/>
      <c r="D444" s="50" t="s">
        <v>45</v>
      </c>
      <c r="E444" s="17"/>
      <c r="F444" s="17"/>
      <c r="G444" s="17">
        <v>11566</v>
      </c>
      <c r="H444" s="17">
        <f t="shared" si="128"/>
        <v>11566</v>
      </c>
      <c r="I444" s="18"/>
    </row>
    <row r="445" spans="1:9" x14ac:dyDescent="0.25">
      <c r="A445" s="14">
        <v>42713</v>
      </c>
      <c r="B445" s="15" t="s">
        <v>13</v>
      </c>
      <c r="C445" s="38" t="s">
        <v>22</v>
      </c>
      <c r="D445" s="38" t="s">
        <v>46</v>
      </c>
      <c r="E445" s="17"/>
      <c r="F445" s="17"/>
      <c r="G445" s="17">
        <v>13095</v>
      </c>
      <c r="H445" s="17">
        <f t="shared" si="128"/>
        <v>13095</v>
      </c>
      <c r="I445" s="18">
        <f t="shared" ref="I445" si="135">+H445+H446</f>
        <v>23060</v>
      </c>
    </row>
    <row r="446" spans="1:9" x14ac:dyDescent="0.25">
      <c r="A446" s="14"/>
      <c r="B446" s="15" t="s">
        <v>21</v>
      </c>
      <c r="C446" s="16"/>
      <c r="D446" s="50" t="s">
        <v>45</v>
      </c>
      <c r="E446" s="17"/>
      <c r="F446" s="17"/>
      <c r="G446" s="17">
        <v>9965</v>
      </c>
      <c r="H446" s="17">
        <f t="shared" si="128"/>
        <v>9965</v>
      </c>
      <c r="I446" s="18"/>
    </row>
    <row r="447" spans="1:9" x14ac:dyDescent="0.25">
      <c r="A447" s="14">
        <v>42714</v>
      </c>
      <c r="B447" s="15" t="s">
        <v>13</v>
      </c>
      <c r="C447" s="38" t="s">
        <v>23</v>
      </c>
      <c r="D447" s="38" t="s">
        <v>46</v>
      </c>
      <c r="E447" s="17"/>
      <c r="F447" s="17"/>
      <c r="G447" s="17">
        <v>6166.75</v>
      </c>
      <c r="H447" s="17">
        <f t="shared" si="128"/>
        <v>6166.75</v>
      </c>
      <c r="I447" s="45">
        <f>+H447</f>
        <v>6166.75</v>
      </c>
    </row>
    <row r="448" spans="1:9" x14ac:dyDescent="0.25">
      <c r="A448" s="14">
        <v>42716</v>
      </c>
      <c r="B448" s="15" t="s">
        <v>16</v>
      </c>
      <c r="C448" s="38" t="s">
        <v>14</v>
      </c>
      <c r="D448" s="38" t="s">
        <v>46</v>
      </c>
      <c r="E448" s="17"/>
      <c r="F448" s="17"/>
      <c r="G448" s="17">
        <v>10470</v>
      </c>
      <c r="H448" s="17">
        <f t="shared" si="128"/>
        <v>10470</v>
      </c>
      <c r="I448" s="18">
        <f t="shared" ref="I448" si="136">+H448+H449</f>
        <v>19545</v>
      </c>
    </row>
    <row r="449" spans="1:9" x14ac:dyDescent="0.25">
      <c r="A449" s="14"/>
      <c r="B449" s="15" t="s">
        <v>13</v>
      </c>
      <c r="C449" s="16"/>
      <c r="D449" s="38" t="s">
        <v>45</v>
      </c>
      <c r="E449" s="17"/>
      <c r="F449" s="17"/>
      <c r="G449" s="17">
        <v>9075</v>
      </c>
      <c r="H449" s="17">
        <f t="shared" si="128"/>
        <v>9075</v>
      </c>
      <c r="I449" s="18"/>
    </row>
    <row r="450" spans="1:9" x14ac:dyDescent="0.25">
      <c r="A450" s="14">
        <v>42717</v>
      </c>
      <c r="B450" s="15" t="s">
        <v>21</v>
      </c>
      <c r="C450" s="38" t="s">
        <v>18</v>
      </c>
      <c r="D450" s="38" t="s">
        <v>46</v>
      </c>
      <c r="E450" s="17"/>
      <c r="F450" s="17"/>
      <c r="G450" s="17">
        <v>9650</v>
      </c>
      <c r="H450" s="17">
        <f t="shared" si="128"/>
        <v>9650</v>
      </c>
      <c r="I450" s="18">
        <f t="shared" ref="I450" si="137">+H450+H451</f>
        <v>20834</v>
      </c>
    </row>
    <row r="451" spans="1:9" x14ac:dyDescent="0.25">
      <c r="A451" s="14"/>
      <c r="B451" s="15" t="s">
        <v>13</v>
      </c>
      <c r="C451" s="38"/>
      <c r="D451" s="38" t="s">
        <v>45</v>
      </c>
      <c r="E451" s="17"/>
      <c r="F451" s="17"/>
      <c r="G451" s="17">
        <v>11184</v>
      </c>
      <c r="H451" s="17">
        <f t="shared" si="128"/>
        <v>11184</v>
      </c>
      <c r="I451" s="18"/>
    </row>
    <row r="452" spans="1:9" x14ac:dyDescent="0.25">
      <c r="A452" s="40">
        <v>42718</v>
      </c>
      <c r="B452" s="15" t="s">
        <v>21</v>
      </c>
      <c r="C452" s="38" t="s">
        <v>19</v>
      </c>
      <c r="D452" s="38" t="s">
        <v>46</v>
      </c>
      <c r="E452" s="17"/>
      <c r="F452" s="17"/>
      <c r="G452" s="17">
        <v>11640</v>
      </c>
      <c r="H452" s="17">
        <f t="shared" si="128"/>
        <v>11640</v>
      </c>
      <c r="I452" s="18">
        <f t="shared" ref="I452" si="138">+H452+H453</f>
        <v>18599</v>
      </c>
    </row>
    <row r="453" spans="1:9" x14ac:dyDescent="0.25">
      <c r="A453" s="40"/>
      <c r="B453" s="15" t="s">
        <v>13</v>
      </c>
      <c r="C453" s="16"/>
      <c r="D453" s="50" t="s">
        <v>45</v>
      </c>
      <c r="E453" s="17"/>
      <c r="F453" s="17"/>
      <c r="G453" s="17">
        <v>6959</v>
      </c>
      <c r="H453" s="17">
        <f t="shared" si="128"/>
        <v>6959</v>
      </c>
      <c r="I453" s="18"/>
    </row>
    <row r="454" spans="1:9" s="56" customFormat="1" x14ac:dyDescent="0.25">
      <c r="A454" s="40">
        <v>42719</v>
      </c>
      <c r="B454" s="15" t="s">
        <v>21</v>
      </c>
      <c r="C454" s="50" t="s">
        <v>20</v>
      </c>
      <c r="D454" s="38" t="s">
        <v>46</v>
      </c>
      <c r="E454" s="54"/>
      <c r="F454" s="54"/>
      <c r="G454" s="17">
        <v>7183</v>
      </c>
      <c r="H454" s="17">
        <f t="shared" si="128"/>
        <v>7183</v>
      </c>
      <c r="I454" s="18">
        <f t="shared" ref="I454" si="139">+H454+H455</f>
        <v>25048.5</v>
      </c>
    </row>
    <row r="455" spans="1:9" s="56" customFormat="1" x14ac:dyDescent="0.25">
      <c r="A455" s="15"/>
      <c r="B455" s="15" t="s">
        <v>16</v>
      </c>
      <c r="C455" s="16"/>
      <c r="D455" s="50" t="s">
        <v>45</v>
      </c>
      <c r="E455" s="54"/>
      <c r="F455" s="54"/>
      <c r="G455" s="17">
        <v>17865.5</v>
      </c>
      <c r="H455" s="17">
        <f t="shared" si="128"/>
        <v>17865.5</v>
      </c>
      <c r="I455" s="18"/>
    </row>
    <row r="456" spans="1:9" x14ac:dyDescent="0.25">
      <c r="A456" s="14">
        <v>42720</v>
      </c>
      <c r="B456" s="15" t="s">
        <v>13</v>
      </c>
      <c r="C456" s="38" t="s">
        <v>22</v>
      </c>
      <c r="D456" s="38" t="s">
        <v>46</v>
      </c>
      <c r="E456" s="17"/>
      <c r="F456" s="17"/>
      <c r="G456" s="17">
        <v>10990</v>
      </c>
      <c r="H456" s="17">
        <f t="shared" si="128"/>
        <v>10990</v>
      </c>
      <c r="I456" s="18">
        <f t="shared" ref="I456" si="140">+H456+H457</f>
        <v>19337</v>
      </c>
    </row>
    <row r="457" spans="1:9" x14ac:dyDescent="0.25">
      <c r="A457" s="14"/>
      <c r="B457" s="15" t="s">
        <v>21</v>
      </c>
      <c r="C457" s="16"/>
      <c r="D457" s="50" t="s">
        <v>45</v>
      </c>
      <c r="E457" s="17"/>
      <c r="F457" s="17"/>
      <c r="G457" s="17">
        <v>8347</v>
      </c>
      <c r="H457" s="17">
        <f t="shared" si="128"/>
        <v>8347</v>
      </c>
      <c r="I457" s="18"/>
    </row>
    <row r="458" spans="1:9" x14ac:dyDescent="0.25">
      <c r="A458" s="14">
        <v>42721</v>
      </c>
      <c r="B458" s="15" t="s">
        <v>21</v>
      </c>
      <c r="C458" s="38" t="s">
        <v>23</v>
      </c>
      <c r="D458" s="38" t="s">
        <v>46</v>
      </c>
      <c r="E458" s="17"/>
      <c r="F458" s="17"/>
      <c r="G458" s="17">
        <v>2581</v>
      </c>
      <c r="H458" s="17">
        <f t="shared" si="128"/>
        <v>2581</v>
      </c>
      <c r="I458" s="45">
        <f>+H458</f>
        <v>2581</v>
      </c>
    </row>
    <row r="459" spans="1:9" x14ac:dyDescent="0.25">
      <c r="A459" s="14">
        <v>42723</v>
      </c>
      <c r="B459" s="15" t="s">
        <v>13</v>
      </c>
      <c r="C459" s="38" t="s">
        <v>14</v>
      </c>
      <c r="D459" s="38" t="s">
        <v>46</v>
      </c>
      <c r="E459" s="17"/>
      <c r="F459" s="17"/>
      <c r="G459" s="17">
        <v>12560</v>
      </c>
      <c r="H459" s="17">
        <f t="shared" si="128"/>
        <v>12560</v>
      </c>
      <c r="I459" s="18">
        <f t="shared" ref="I459" si="141">+H459+H460</f>
        <v>26130</v>
      </c>
    </row>
    <row r="460" spans="1:9" x14ac:dyDescent="0.25">
      <c r="A460" s="14"/>
      <c r="B460" s="15" t="s">
        <v>21</v>
      </c>
      <c r="C460" s="16"/>
      <c r="D460" s="38" t="s">
        <v>45</v>
      </c>
      <c r="E460" s="17"/>
      <c r="F460" s="17"/>
      <c r="G460" s="17">
        <v>13570</v>
      </c>
      <c r="H460" s="17">
        <f t="shared" si="128"/>
        <v>13570</v>
      </c>
      <c r="I460" s="18"/>
    </row>
    <row r="461" spans="1:9" x14ac:dyDescent="0.25">
      <c r="A461" s="14">
        <v>42724</v>
      </c>
      <c r="B461" s="15" t="s">
        <v>13</v>
      </c>
      <c r="C461" s="50" t="s">
        <v>18</v>
      </c>
      <c r="D461" s="38" t="s">
        <v>46</v>
      </c>
      <c r="E461" s="17"/>
      <c r="F461" s="17"/>
      <c r="G461" s="17">
        <v>4660</v>
      </c>
      <c r="H461" s="17">
        <f t="shared" si="128"/>
        <v>4660</v>
      </c>
      <c r="I461" s="18">
        <f t="shared" ref="I461" si="142">+H461+H462</f>
        <v>10814</v>
      </c>
    </row>
    <row r="462" spans="1:9" x14ac:dyDescent="0.25">
      <c r="A462" s="14"/>
      <c r="B462" s="15" t="s">
        <v>21</v>
      </c>
      <c r="C462" s="16"/>
      <c r="D462" s="38" t="s">
        <v>45</v>
      </c>
      <c r="E462" s="17"/>
      <c r="F462" s="17"/>
      <c r="G462" s="17">
        <v>6154</v>
      </c>
      <c r="H462" s="17">
        <f t="shared" si="128"/>
        <v>6154</v>
      </c>
      <c r="I462" s="18"/>
    </row>
    <row r="463" spans="1:9" x14ac:dyDescent="0.25">
      <c r="A463" s="40">
        <v>42725</v>
      </c>
      <c r="B463" s="15" t="s">
        <v>21</v>
      </c>
      <c r="C463" s="38" t="s">
        <v>19</v>
      </c>
      <c r="D463" s="38" t="s">
        <v>46</v>
      </c>
      <c r="E463" s="17"/>
      <c r="F463" s="17"/>
      <c r="G463" s="17">
        <v>2080</v>
      </c>
      <c r="H463" s="17">
        <f t="shared" si="128"/>
        <v>2080</v>
      </c>
      <c r="I463" s="43">
        <f>+H463</f>
        <v>2080</v>
      </c>
    </row>
    <row r="464" spans="1:9" s="27" customFormat="1" x14ac:dyDescent="0.25">
      <c r="A464" s="24" t="s">
        <v>25</v>
      </c>
      <c r="B464" s="24"/>
      <c r="C464" s="24"/>
      <c r="D464" s="24"/>
      <c r="E464" s="36">
        <f>SUM(E432:E463)</f>
        <v>0</v>
      </c>
      <c r="F464" s="36">
        <f>SUM(F432:F463)</f>
        <v>0</v>
      </c>
      <c r="G464" s="36">
        <f>SUM(G432:G463)</f>
        <v>332844.09999999998</v>
      </c>
      <c r="H464" s="36">
        <f>SUM(H432:H463)</f>
        <v>332844.09999999998</v>
      </c>
      <c r="I464" s="36">
        <f>SUM(I432:I463)</f>
        <v>332844.09999999998</v>
      </c>
    </row>
  </sheetData>
  <mergeCells count="225">
    <mergeCell ref="I459:I460"/>
    <mergeCell ref="I461:I462"/>
    <mergeCell ref="A464:D464"/>
    <mergeCell ref="I445:I446"/>
    <mergeCell ref="I448:I449"/>
    <mergeCell ref="I450:I451"/>
    <mergeCell ref="I452:I453"/>
    <mergeCell ref="I454:I455"/>
    <mergeCell ref="I456:I457"/>
    <mergeCell ref="I432:I433"/>
    <mergeCell ref="I434:I435"/>
    <mergeCell ref="I437:I438"/>
    <mergeCell ref="I439:I440"/>
    <mergeCell ref="I441:I442"/>
    <mergeCell ref="I443:I444"/>
    <mergeCell ref="I420:I421"/>
    <mergeCell ref="I422:I423"/>
    <mergeCell ref="I425:I426"/>
    <mergeCell ref="I427:I428"/>
    <mergeCell ref="A429:D429"/>
    <mergeCell ref="A431:H431"/>
    <mergeCell ref="I407:I408"/>
    <mergeCell ref="I409:I410"/>
    <mergeCell ref="I411:I412"/>
    <mergeCell ref="I414:I415"/>
    <mergeCell ref="I416:I417"/>
    <mergeCell ref="I418:I419"/>
    <mergeCell ref="I394:I395"/>
    <mergeCell ref="I396:I397"/>
    <mergeCell ref="I398:I399"/>
    <mergeCell ref="I400:I401"/>
    <mergeCell ref="I403:I404"/>
    <mergeCell ref="I405:I406"/>
    <mergeCell ref="A384:D384"/>
    <mergeCell ref="A386:H386"/>
    <mergeCell ref="E387:G387"/>
    <mergeCell ref="E388:G388"/>
    <mergeCell ref="E391:G391"/>
    <mergeCell ref="I392:I393"/>
    <mergeCell ref="I369:I370"/>
    <mergeCell ref="I373:I374"/>
    <mergeCell ref="I375:I376"/>
    <mergeCell ref="I377:I378"/>
    <mergeCell ref="I379:I380"/>
    <mergeCell ref="I381:I382"/>
    <mergeCell ref="I363:I364"/>
    <mergeCell ref="I365:I366"/>
    <mergeCell ref="A367:A368"/>
    <mergeCell ref="B367:B368"/>
    <mergeCell ref="C367:C368"/>
    <mergeCell ref="D367:D368"/>
    <mergeCell ref="G367:G368"/>
    <mergeCell ref="H367:H368"/>
    <mergeCell ref="I367:I368"/>
    <mergeCell ref="I350:I351"/>
    <mergeCell ref="I352:I353"/>
    <mergeCell ref="I354:I355"/>
    <mergeCell ref="I356:I357"/>
    <mergeCell ref="I358:I359"/>
    <mergeCell ref="I361:I362"/>
    <mergeCell ref="A337:H337"/>
    <mergeCell ref="I339:I340"/>
    <mergeCell ref="I341:I342"/>
    <mergeCell ref="I343:I344"/>
    <mergeCell ref="I345:I346"/>
    <mergeCell ref="I347:I348"/>
    <mergeCell ref="I325:I326"/>
    <mergeCell ref="I327:I328"/>
    <mergeCell ref="I329:I330"/>
    <mergeCell ref="I331:I332"/>
    <mergeCell ref="I333:I334"/>
    <mergeCell ref="A335:D335"/>
    <mergeCell ref="I311:I312"/>
    <mergeCell ref="I314:I315"/>
    <mergeCell ref="I316:I317"/>
    <mergeCell ref="I318:I319"/>
    <mergeCell ref="I320:I321"/>
    <mergeCell ref="I322:I323"/>
    <mergeCell ref="I297:I298"/>
    <mergeCell ref="I299:I300"/>
    <mergeCell ref="I301:I302"/>
    <mergeCell ref="I305:I306"/>
    <mergeCell ref="I307:I308"/>
    <mergeCell ref="I309:I310"/>
    <mergeCell ref="A285:D285"/>
    <mergeCell ref="A287:H287"/>
    <mergeCell ref="I288:I289"/>
    <mergeCell ref="I290:I291"/>
    <mergeCell ref="I293:I294"/>
    <mergeCell ref="I295:I296"/>
    <mergeCell ref="I271:I272"/>
    <mergeCell ref="I273:I274"/>
    <mergeCell ref="I275:I276"/>
    <mergeCell ref="I277:I278"/>
    <mergeCell ref="I281:I282"/>
    <mergeCell ref="I283:I284"/>
    <mergeCell ref="I258:I259"/>
    <mergeCell ref="I260:I261"/>
    <mergeCell ref="I262:I263"/>
    <mergeCell ref="I264:I265"/>
    <mergeCell ref="I266:I267"/>
    <mergeCell ref="I269:I270"/>
    <mergeCell ref="I244:I245"/>
    <mergeCell ref="I247:I248"/>
    <mergeCell ref="I249:I250"/>
    <mergeCell ref="I251:I252"/>
    <mergeCell ref="I253:I254"/>
    <mergeCell ref="I255:I256"/>
    <mergeCell ref="A233:D233"/>
    <mergeCell ref="A235:H235"/>
    <mergeCell ref="I236:I237"/>
    <mergeCell ref="I238:I239"/>
    <mergeCell ref="I240:I241"/>
    <mergeCell ref="I242:I243"/>
    <mergeCell ref="I207:I208"/>
    <mergeCell ref="I209:I210"/>
    <mergeCell ref="I211:I212"/>
    <mergeCell ref="I214:I215"/>
    <mergeCell ref="A216:D216"/>
    <mergeCell ref="A218:H218"/>
    <mergeCell ref="A195:D195"/>
    <mergeCell ref="A197:H197"/>
    <mergeCell ref="I198:I199"/>
    <mergeCell ref="I201:I202"/>
    <mergeCell ref="I203:I204"/>
    <mergeCell ref="I205:I206"/>
    <mergeCell ref="I181:I182"/>
    <mergeCell ref="I184:I185"/>
    <mergeCell ref="I186:I187"/>
    <mergeCell ref="I188:I189"/>
    <mergeCell ref="I190:I191"/>
    <mergeCell ref="I192:I193"/>
    <mergeCell ref="I168:I169"/>
    <mergeCell ref="I170:I171"/>
    <mergeCell ref="I173:I174"/>
    <mergeCell ref="I175:I176"/>
    <mergeCell ref="I177:I178"/>
    <mergeCell ref="I179:I180"/>
    <mergeCell ref="I155:I156"/>
    <mergeCell ref="I157:I158"/>
    <mergeCell ref="I159:I160"/>
    <mergeCell ref="I161:I162"/>
    <mergeCell ref="I164:I165"/>
    <mergeCell ref="I166:I167"/>
    <mergeCell ref="I143:I144"/>
    <mergeCell ref="A145:D145"/>
    <mergeCell ref="A147:H147"/>
    <mergeCell ref="I148:I149"/>
    <mergeCell ref="I151:I152"/>
    <mergeCell ref="I153:I154"/>
    <mergeCell ref="I131:I132"/>
    <mergeCell ref="I133:I134"/>
    <mergeCell ref="I135:I136"/>
    <mergeCell ref="I137:I138"/>
    <mergeCell ref="I139:I140"/>
    <mergeCell ref="I141:I142"/>
    <mergeCell ref="I117:I118"/>
    <mergeCell ref="I120:I121"/>
    <mergeCell ref="I122:I123"/>
    <mergeCell ref="I124:I125"/>
    <mergeCell ref="I126:I127"/>
    <mergeCell ref="I128:I129"/>
    <mergeCell ref="I104:I105"/>
    <mergeCell ref="I106:I107"/>
    <mergeCell ref="I109:I110"/>
    <mergeCell ref="I111:I112"/>
    <mergeCell ref="I113:I114"/>
    <mergeCell ref="I115:I116"/>
    <mergeCell ref="I92:I93"/>
    <mergeCell ref="I95:I96"/>
    <mergeCell ref="A97:D97"/>
    <mergeCell ref="A99:H99"/>
    <mergeCell ref="I100:I101"/>
    <mergeCell ref="I102:I103"/>
    <mergeCell ref="I77:I78"/>
    <mergeCell ref="I79:I80"/>
    <mergeCell ref="I81:I82"/>
    <mergeCell ref="I84:I85"/>
    <mergeCell ref="I86:I87"/>
    <mergeCell ref="I88:I89"/>
    <mergeCell ref="I64:I65"/>
    <mergeCell ref="I66:I67"/>
    <mergeCell ref="I68:I69"/>
    <mergeCell ref="I70:I71"/>
    <mergeCell ref="I73:I74"/>
    <mergeCell ref="I75:I76"/>
    <mergeCell ref="I53:I54"/>
    <mergeCell ref="I55:I56"/>
    <mergeCell ref="I57:I58"/>
    <mergeCell ref="I59:I60"/>
    <mergeCell ref="E62:E63"/>
    <mergeCell ref="F62:F63"/>
    <mergeCell ref="G62:G63"/>
    <mergeCell ref="H62:H63"/>
    <mergeCell ref="I62:I63"/>
    <mergeCell ref="I41:I42"/>
    <mergeCell ref="I43:I44"/>
    <mergeCell ref="I45:I46"/>
    <mergeCell ref="A48:D48"/>
    <mergeCell ref="A50:H50"/>
    <mergeCell ref="I51:I52"/>
    <mergeCell ref="I28:I29"/>
    <mergeCell ref="I30:I31"/>
    <mergeCell ref="I32:I33"/>
    <mergeCell ref="I34:I35"/>
    <mergeCell ref="I37:I38"/>
    <mergeCell ref="I39:I40"/>
    <mergeCell ref="I15:I16"/>
    <mergeCell ref="I17:I18"/>
    <mergeCell ref="I19:I20"/>
    <mergeCell ref="I21:I22"/>
    <mergeCell ref="I23:I24"/>
    <mergeCell ref="I26:I27"/>
    <mergeCell ref="A3:H3"/>
    <mergeCell ref="I4:I5"/>
    <mergeCell ref="I6:I7"/>
    <mergeCell ref="I8:I9"/>
    <mergeCell ref="I10:I11"/>
    <mergeCell ref="I12:I13"/>
    <mergeCell ref="A1:A2"/>
    <mergeCell ref="B1:B2"/>
    <mergeCell ref="C1:C2"/>
    <mergeCell ref="D1:D2"/>
    <mergeCell ref="F1:G1"/>
    <mergeCell ref="H1:H2"/>
  </mergeCells>
  <pageMargins left="0.35" right="0.25" top="0.5" bottom="0.3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</vt:lpstr>
      <vt:lpstr>Sales!Print_Area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2017-02-09T00:04:09Z</dcterms:created>
  <dcterms:modified xsi:type="dcterms:W3CDTF">2017-02-09T00:04:21Z</dcterms:modified>
</cp:coreProperties>
</file>