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8960" yWindow="880" windowWidth="33040" windowHeight="18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" l="1"/>
  <c r="E11" i="1"/>
  <c r="E12" i="1"/>
  <c r="E13" i="1"/>
  <c r="E14" i="1"/>
  <c r="E15" i="1"/>
  <c r="E10" i="1"/>
  <c r="L3" i="1"/>
  <c r="L4" i="1"/>
  <c r="L5" i="1"/>
  <c r="L6" i="1"/>
  <c r="L7" i="1"/>
  <c r="L8" i="1"/>
  <c r="L9" i="1"/>
  <c r="M3" i="1"/>
  <c r="M4" i="1"/>
  <c r="M5" i="1"/>
  <c r="M6" i="1"/>
  <c r="M7" i="1"/>
  <c r="M8" i="1"/>
  <c r="M9" i="1"/>
  <c r="K3" i="1"/>
  <c r="K4" i="1"/>
  <c r="K5" i="1"/>
  <c r="K6" i="1"/>
  <c r="K7" i="1"/>
  <c r="K8" i="1"/>
  <c r="K9" i="1"/>
</calcChain>
</file>

<file path=xl/sharedStrings.xml><?xml version="1.0" encoding="utf-8"?>
<sst xmlns="http://schemas.openxmlformats.org/spreadsheetml/2006/main" count="38" uniqueCount="20">
  <si>
    <t>Sailing</t>
  </si>
  <si>
    <t>Control</t>
  </si>
  <si>
    <t>Red</t>
  </si>
  <si>
    <t>Blue</t>
  </si>
  <si>
    <t>Skinny Love</t>
  </si>
  <si>
    <t>Limelight (NGHTMRE Remix)</t>
  </si>
  <si>
    <t>Crash into Me</t>
  </si>
  <si>
    <t>Its Goin Down</t>
  </si>
  <si>
    <t>Mindfulness Meditation</t>
  </si>
  <si>
    <t>Blue Light</t>
  </si>
  <si>
    <t>Red Light</t>
  </si>
  <si>
    <t>Initial Heart Rate (BPM</t>
  </si>
  <si>
    <t>Avg. Heart Rate (BPM)</t>
  </si>
  <si>
    <t>Max Heart Rate (BPM)</t>
  </si>
  <si>
    <t>Max Differential (BPM)</t>
  </si>
  <si>
    <t>Color w/ Highest Avg</t>
  </si>
  <si>
    <t>Color w/ Lowest Avg</t>
  </si>
  <si>
    <t>Control Light</t>
  </si>
  <si>
    <t>Average Differential</t>
  </si>
  <si>
    <t>Song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</si>
</sst>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  <xf numFmtId="0" fontId="3" fillId="0" borderId="2" xfId="0" applyFont="1" applyBorder="1" applyAlignment="1">
      <alignment horizontal="center" vertical="center" wrapText="1"/>
    </xf>
    <xf numFmtId="0" fontId="3" fillId="5" borderId="2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vertical="center" wrapText="1"/>
    </xf>
    <xf numFmtId="0" fontId="0" fillId="0" borderId="6" xfId="0" applyBorder="1"/>
    <xf numFmtId="2" fontId="0" fillId="0" borderId="4" xfId="0" applyNumberFormat="1" applyBorder="1"/>
    <xf numFmtId="0" fontId="0" fillId="0" borderId="7" xfId="0" applyBorder="1"/>
    <xf numFmtId="2" fontId="0" fillId="0" borderId="5" xfId="0" applyNumberFormat="1" applyBorder="1"/>
    <xf numFmtId="0" fontId="0" fillId="0" borderId="1" xfId="0" applyBorder="1"/>
    <xf numFmtId="0" fontId="0" fillId="0" borderId="5" xfId="0" applyBorder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/>
    </xf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1"/>
  <sheetViews>
    <sheetView tabSelected="1" workbookViewId="0">
      <selection activeCell="E17" sqref="E17"/>
    </sheetView>
  </sheetViews>
  <sheetFormatPr baseColWidth="10" defaultRowHeight="15" x14ac:dyDescent="0"/>
  <cols>
    <col min="1" max="1" width="17.33203125" customWidth="1"/>
    <col min="2" max="2" width="14.83203125" customWidth="1"/>
    <col min="5" max="5" width="13" customWidth="1"/>
    <col min="6" max="6" width="14.33203125" bestFit="1" customWidth="1"/>
    <col min="14" max="14" width="14.6640625" customWidth="1"/>
    <col min="19" max="19" width="18.83203125" bestFit="1" customWidth="1"/>
    <col min="20" max="20" width="13.1640625" bestFit="1" customWidth="1"/>
    <col min="25" max="25" width="13.1640625" bestFit="1" customWidth="1"/>
    <col min="30" max="30" width="17.1640625" bestFit="1" customWidth="1"/>
  </cols>
  <sheetData>
    <row r="1" spans="1:15">
      <c r="A1" s="6"/>
      <c r="B1" s="18" t="s">
        <v>11</v>
      </c>
      <c r="C1" s="18"/>
      <c r="D1" s="18"/>
      <c r="E1" s="18" t="s">
        <v>12</v>
      </c>
      <c r="F1" s="18"/>
      <c r="G1" s="18"/>
      <c r="H1" s="18" t="s">
        <v>13</v>
      </c>
      <c r="I1" s="18"/>
      <c r="J1" s="18"/>
      <c r="K1" s="18" t="s">
        <v>14</v>
      </c>
      <c r="L1" s="18"/>
      <c r="M1" s="18"/>
    </row>
    <row r="2" spans="1:15" ht="30">
      <c r="A2" s="2" t="s">
        <v>19</v>
      </c>
      <c r="B2" s="3" t="s">
        <v>17</v>
      </c>
      <c r="C2" s="4" t="s">
        <v>10</v>
      </c>
      <c r="D2" s="5" t="s">
        <v>9</v>
      </c>
      <c r="E2" s="3" t="s">
        <v>17</v>
      </c>
      <c r="F2" s="4" t="s">
        <v>10</v>
      </c>
      <c r="G2" s="5" t="s">
        <v>9</v>
      </c>
      <c r="H2" s="3" t="s">
        <v>17</v>
      </c>
      <c r="I2" s="4" t="s">
        <v>10</v>
      </c>
      <c r="J2" s="5" t="s">
        <v>9</v>
      </c>
      <c r="K2" s="3" t="s">
        <v>17</v>
      </c>
      <c r="L2" s="4" t="s">
        <v>10</v>
      </c>
      <c r="M2" s="5" t="s">
        <v>9</v>
      </c>
      <c r="N2" s="19" t="s">
        <v>15</v>
      </c>
      <c r="O2" s="20" t="s">
        <v>16</v>
      </c>
    </row>
    <row r="3" spans="1:15" ht="30">
      <c r="A3" s="1" t="s">
        <v>5</v>
      </c>
      <c r="B3" s="1">
        <v>67</v>
      </c>
      <c r="C3" s="1">
        <v>61</v>
      </c>
      <c r="D3" s="7">
        <v>81</v>
      </c>
      <c r="E3" s="13">
        <v>68.423913043478265</v>
      </c>
      <c r="F3" s="13">
        <v>59.052346570397113</v>
      </c>
      <c r="G3" s="14">
        <v>61.053019145802651</v>
      </c>
      <c r="H3" s="7">
        <v>72</v>
      </c>
      <c r="I3" s="7">
        <v>64</v>
      </c>
      <c r="J3" s="8">
        <v>81</v>
      </c>
      <c r="K3">
        <f>H3-B3</f>
        <v>5</v>
      </c>
      <c r="L3">
        <f t="shared" ref="L3:M8" si="0">I3-C3</f>
        <v>3</v>
      </c>
      <c r="M3">
        <f t="shared" si="0"/>
        <v>0</v>
      </c>
      <c r="N3" s="21" t="s">
        <v>1</v>
      </c>
      <c r="O3" s="22" t="s">
        <v>2</v>
      </c>
    </row>
    <row r="4" spans="1:15">
      <c r="A4" s="1" t="s">
        <v>0</v>
      </c>
      <c r="B4" s="1">
        <v>65</v>
      </c>
      <c r="C4" s="1">
        <v>69</v>
      </c>
      <c r="D4" s="7">
        <v>61</v>
      </c>
      <c r="E4" s="13">
        <v>61.404255319148938</v>
      </c>
      <c r="F4" s="13">
        <v>61.357781753130588</v>
      </c>
      <c r="G4" s="14">
        <v>62.008241758241759</v>
      </c>
      <c r="H4" s="7">
        <v>72</v>
      </c>
      <c r="I4" s="7">
        <v>69</v>
      </c>
      <c r="J4" s="9">
        <v>74</v>
      </c>
      <c r="K4">
        <f t="shared" ref="K4:K8" si="1">H4-B4</f>
        <v>7</v>
      </c>
      <c r="L4">
        <f t="shared" si="0"/>
        <v>0</v>
      </c>
      <c r="M4">
        <f t="shared" si="0"/>
        <v>13</v>
      </c>
      <c r="N4" s="21" t="s">
        <v>3</v>
      </c>
      <c r="O4" s="22" t="s">
        <v>2</v>
      </c>
    </row>
    <row r="5" spans="1:15">
      <c r="A5" s="1" t="s">
        <v>6</v>
      </c>
      <c r="B5" s="1">
        <v>58</v>
      </c>
      <c r="C5" s="1">
        <v>67</v>
      </c>
      <c r="D5" s="7">
        <v>59</v>
      </c>
      <c r="E5" s="13">
        <v>60.364197530864196</v>
      </c>
      <c r="F5" s="13">
        <v>59.114814814814814</v>
      </c>
      <c r="G5" s="14">
        <v>59.979629629629628</v>
      </c>
      <c r="H5" s="7">
        <v>68</v>
      </c>
      <c r="I5" s="7">
        <v>67</v>
      </c>
      <c r="J5" s="9">
        <v>69</v>
      </c>
      <c r="K5">
        <f t="shared" si="1"/>
        <v>10</v>
      </c>
      <c r="L5">
        <f t="shared" si="0"/>
        <v>0</v>
      </c>
      <c r="M5">
        <f t="shared" si="0"/>
        <v>10</v>
      </c>
      <c r="N5" s="21" t="s">
        <v>1</v>
      </c>
      <c r="O5" s="22" t="s">
        <v>2</v>
      </c>
    </row>
    <row r="6" spans="1:15">
      <c r="A6" s="1" t="s">
        <v>4</v>
      </c>
      <c r="B6" s="1">
        <v>69</v>
      </c>
      <c r="C6" s="1">
        <v>81</v>
      </c>
      <c r="D6" s="7">
        <v>74</v>
      </c>
      <c r="E6" s="13">
        <v>79.740952380952379</v>
      </c>
      <c r="F6" s="13">
        <v>70.10588235294118</v>
      </c>
      <c r="G6" s="14">
        <v>78.319148936170208</v>
      </c>
      <c r="H6" s="7">
        <v>91</v>
      </c>
      <c r="I6" s="7">
        <v>83</v>
      </c>
      <c r="J6" s="9">
        <v>87</v>
      </c>
      <c r="K6">
        <f t="shared" si="1"/>
        <v>22</v>
      </c>
      <c r="L6">
        <f t="shared" si="0"/>
        <v>2</v>
      </c>
      <c r="M6">
        <f t="shared" si="0"/>
        <v>13</v>
      </c>
      <c r="N6" s="21" t="s">
        <v>1</v>
      </c>
      <c r="O6" s="22" t="s">
        <v>2</v>
      </c>
    </row>
    <row r="7" spans="1:15">
      <c r="A7" s="1" t="s">
        <v>7</v>
      </c>
      <c r="B7" s="1">
        <v>74</v>
      </c>
      <c r="C7" s="1">
        <v>62</v>
      </c>
      <c r="D7" s="7">
        <v>77</v>
      </c>
      <c r="E7" s="13">
        <v>74.793503480278417</v>
      </c>
      <c r="F7" s="13">
        <v>65.992481203007515</v>
      </c>
      <c r="G7" s="14">
        <v>74.387096774193552</v>
      </c>
      <c r="H7" s="7">
        <v>81</v>
      </c>
      <c r="I7" s="7">
        <v>83</v>
      </c>
      <c r="J7" s="9">
        <v>83</v>
      </c>
      <c r="K7">
        <f t="shared" si="1"/>
        <v>7</v>
      </c>
      <c r="L7">
        <f t="shared" si="0"/>
        <v>21</v>
      </c>
      <c r="M7">
        <f t="shared" si="0"/>
        <v>6</v>
      </c>
      <c r="N7" s="21" t="s">
        <v>1</v>
      </c>
      <c r="O7" s="22" t="s">
        <v>2</v>
      </c>
    </row>
    <row r="8" spans="1:15" ht="30">
      <c r="A8" s="10" t="s">
        <v>8</v>
      </c>
      <c r="B8" s="10">
        <v>94</v>
      </c>
      <c r="C8" s="10">
        <v>95</v>
      </c>
      <c r="D8" s="11">
        <v>88</v>
      </c>
      <c r="E8" s="15">
        <v>97.269230769230774</v>
      </c>
      <c r="F8" s="15">
        <v>95.868421052631575</v>
      </c>
      <c r="G8" s="16">
        <v>94.080139372822302</v>
      </c>
      <c r="H8" s="11">
        <v>103</v>
      </c>
      <c r="I8" s="11">
        <v>102</v>
      </c>
      <c r="J8" s="12">
        <v>102</v>
      </c>
      <c r="K8" s="23">
        <f t="shared" si="1"/>
        <v>9</v>
      </c>
      <c r="L8" s="25">
        <f t="shared" si="0"/>
        <v>7</v>
      </c>
      <c r="M8" s="26">
        <f t="shared" si="0"/>
        <v>14</v>
      </c>
      <c r="N8" s="23" t="s">
        <v>1</v>
      </c>
      <c r="O8" s="24" t="s">
        <v>3</v>
      </c>
    </row>
    <row r="9" spans="1:15">
      <c r="I9" s="30" t="s">
        <v>18</v>
      </c>
      <c r="J9" s="31"/>
      <c r="K9" s="27">
        <f>AVERAGE(K3:K8)</f>
        <v>10</v>
      </c>
      <c r="L9" s="28">
        <f t="shared" ref="L9:M9" si="2">AVERAGE(L3:L8)</f>
        <v>5.5</v>
      </c>
      <c r="M9" s="29">
        <f t="shared" si="2"/>
        <v>9.3333333333333339</v>
      </c>
    </row>
    <row r="10" spans="1:15">
      <c r="E10" s="17">
        <f>MAX(E3:G3)-MIN(E3:G3)</f>
        <v>9.3715664730811525</v>
      </c>
    </row>
    <row r="11" spans="1:15">
      <c r="E11" s="17">
        <f t="shared" ref="E11:E16" si="3">MAX(E4:G4)-MIN(E4:G4)</f>
        <v>0.65046000511117086</v>
      </c>
    </row>
    <row r="12" spans="1:15">
      <c r="E12" s="17">
        <f t="shared" si="3"/>
        <v>1.2493827160493822</v>
      </c>
    </row>
    <row r="13" spans="1:15">
      <c r="E13" s="17">
        <f t="shared" si="3"/>
        <v>9.6350700280111994</v>
      </c>
    </row>
    <row r="14" spans="1:15">
      <c r="E14" s="17">
        <f t="shared" si="3"/>
        <v>8.8010222772709028</v>
      </c>
    </row>
    <row r="15" spans="1:15">
      <c r="E15" s="17">
        <f t="shared" si="3"/>
        <v>3.1890913964084717</v>
      </c>
    </row>
    <row r="16" spans="1:15">
      <c r="E16" s="17">
        <f>AVERAGE(E10:E15)</f>
        <v>5.4827654826553802</v>
      </c>
    </row>
    <row r="1091" ht="30" customHeight="1"/>
  </sheetData>
  <mergeCells count="5">
    <mergeCell ref="B1:D1"/>
    <mergeCell ref="E1:G1"/>
    <mergeCell ref="H1:J1"/>
    <mergeCell ref="K1:M1"/>
    <mergeCell ref="I9:J9"/>
  </mergeCells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Beta Theta Pi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 Nichols</dc:creator>
  <cp:lastModifiedBy>Evan  Nichols</cp:lastModifiedBy>
  <cp:lastPrinted>2016-05-10T04:19:15Z</cp:lastPrinted>
  <dcterms:created xsi:type="dcterms:W3CDTF">2016-05-08T19:28:44Z</dcterms:created>
  <dcterms:modified xsi:type="dcterms:W3CDTF">2016-05-10T04:36:29Z</dcterms:modified>
</cp:coreProperties>
</file>