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lab\Downloads\"/>
    </mc:Choice>
  </mc:AlternateContent>
  <bookViews>
    <workbookView xWindow="0" yWindow="0" windowWidth="25200" windowHeight="11940" activeTab="2"/>
  </bookViews>
  <sheets>
    <sheet name="수학" sheetId="1" r:id="rId1"/>
    <sheet name="음률" sheetId="2" r:id="rId2"/>
    <sheet name="전체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3" l="1"/>
  <c r="H159" i="3"/>
  <c r="I160" i="3"/>
  <c r="I159" i="3"/>
  <c r="J100" i="2"/>
  <c r="J99" i="2"/>
  <c r="H100" i="2"/>
  <c r="H99" i="2"/>
  <c r="H101" i="1"/>
  <c r="H100" i="1"/>
  <c r="J101" i="1"/>
  <c r="J100" i="1"/>
  <c r="E100" i="2"/>
  <c r="F100" i="2"/>
  <c r="G100" i="2"/>
  <c r="D100" i="2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D162" i="3"/>
  <c r="D161" i="3"/>
  <c r="D160" i="3"/>
  <c r="D159" i="3"/>
  <c r="D158" i="3"/>
  <c r="E101" i="1"/>
  <c r="F101" i="1"/>
  <c r="G101" i="1"/>
  <c r="D101" i="1"/>
  <c r="E99" i="1"/>
  <c r="F99" i="1"/>
  <c r="G99" i="1"/>
  <c r="E100" i="1"/>
  <c r="F100" i="1"/>
  <c r="G100" i="1"/>
  <c r="E102" i="1"/>
  <c r="F102" i="1"/>
  <c r="G102" i="1"/>
  <c r="E103" i="1"/>
  <c r="F103" i="1"/>
  <c r="G103" i="1"/>
  <c r="D103" i="1"/>
  <c r="D102" i="1"/>
  <c r="D100" i="1"/>
  <c r="D99" i="1"/>
  <c r="E101" i="2"/>
  <c r="F101" i="2"/>
  <c r="G101" i="2"/>
  <c r="E102" i="2"/>
  <c r="F102" i="2"/>
  <c r="G102" i="2"/>
  <c r="D102" i="2"/>
  <c r="D101" i="2"/>
  <c r="E98" i="2"/>
  <c r="F98" i="2"/>
  <c r="G98" i="2"/>
  <c r="E99" i="2"/>
  <c r="F99" i="2"/>
  <c r="G99" i="2"/>
  <c r="D99" i="2"/>
  <c r="D98" i="2"/>
</calcChain>
</file>

<file path=xl/sharedStrings.xml><?xml version="1.0" encoding="utf-8"?>
<sst xmlns="http://schemas.openxmlformats.org/spreadsheetml/2006/main" count="868" uniqueCount="28">
  <si>
    <t>입력 감성</t>
    <phoneticPr fontId="1" type="noConversion"/>
  </si>
  <si>
    <t>음향</t>
    <phoneticPr fontId="1" type="noConversion"/>
  </si>
  <si>
    <t>색온도</t>
    <phoneticPr fontId="1" type="noConversion"/>
  </si>
  <si>
    <t>조도</t>
    <phoneticPr fontId="1" type="noConversion"/>
  </si>
  <si>
    <t>향기</t>
    <phoneticPr fontId="1" type="noConversion"/>
  </si>
  <si>
    <t>영상</t>
    <phoneticPr fontId="1" type="noConversion"/>
  </si>
  <si>
    <t>Lavender</t>
  </si>
  <si>
    <t>Lavender</t>
    <phoneticPr fontId="1" type="noConversion"/>
  </si>
  <si>
    <t>X</t>
  </si>
  <si>
    <t>X</t>
    <phoneticPr fontId="1" type="noConversion"/>
  </si>
  <si>
    <t>날짜</t>
    <phoneticPr fontId="1" type="noConversion"/>
  </si>
  <si>
    <t>Lemon</t>
  </si>
  <si>
    <t>Lemon</t>
    <phoneticPr fontId="1" type="noConversion"/>
  </si>
  <si>
    <t>온도</t>
    <phoneticPr fontId="1" type="noConversion"/>
  </si>
  <si>
    <t>습도</t>
    <phoneticPr fontId="1" type="noConversion"/>
  </si>
  <si>
    <t>음량</t>
    <phoneticPr fontId="1" type="noConversion"/>
  </si>
  <si>
    <t>결과 감성</t>
    <phoneticPr fontId="1" type="noConversion"/>
  </si>
  <si>
    <t>출력 크기</t>
    <phoneticPr fontId="1" type="noConversion"/>
  </si>
  <si>
    <t>목표 감성</t>
    <phoneticPr fontId="1" type="noConversion"/>
  </si>
  <si>
    <t>평균</t>
    <phoneticPr fontId="1" type="noConversion"/>
  </si>
  <si>
    <t>중간값</t>
    <phoneticPr fontId="1" type="noConversion"/>
  </si>
  <si>
    <t>최대값</t>
    <phoneticPr fontId="1" type="noConversion"/>
  </si>
  <si>
    <t>최소값</t>
    <phoneticPr fontId="1" type="noConversion"/>
  </si>
  <si>
    <t>거의 변화 없음</t>
    <phoneticPr fontId="1" type="noConversion"/>
  </si>
  <si>
    <t>하지만 상관관계 높지 않음</t>
    <phoneticPr fontId="1" type="noConversion"/>
  </si>
  <si>
    <t>표준편차</t>
    <phoneticPr fontId="1" type="noConversion"/>
  </si>
  <si>
    <t>비교적 큰 변화</t>
    <phoneticPr fontId="1" type="noConversion"/>
  </si>
  <si>
    <t>표준 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</si>
</sst>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opLeftCell="A78" workbookViewId="0">
      <selection activeCell="L98" sqref="L98"/>
    </sheetView>
  </sheetViews>
  <sheetFormatPr defaultRowHeight="16.5" x14ac:dyDescent="0.3"/>
  <cols>
    <col min="1" max="1" width="11.125" bestFit="1" customWidth="1"/>
    <col min="5" max="5" width="25.5" bestFit="1" customWidth="1"/>
    <col min="6" max="6" width="12.75" bestFit="1" customWidth="1"/>
  </cols>
  <sheetData>
    <row r="1" spans="1:14" x14ac:dyDescent="0.3">
      <c r="A1" t="s">
        <v>10</v>
      </c>
      <c r="B1" t="s">
        <v>0</v>
      </c>
      <c r="C1" t="s">
        <v>18</v>
      </c>
      <c r="D1" t="s">
        <v>13</v>
      </c>
      <c r="E1" t="s">
        <v>14</v>
      </c>
      <c r="F1" t="s">
        <v>3</v>
      </c>
      <c r="G1" t="s">
        <v>15</v>
      </c>
      <c r="H1" t="s">
        <v>1</v>
      </c>
      <c r="I1" t="s">
        <v>17</v>
      </c>
      <c r="J1" t="s">
        <v>2</v>
      </c>
      <c r="K1" t="s">
        <v>3</v>
      </c>
      <c r="L1" t="s">
        <v>4</v>
      </c>
      <c r="M1" t="s">
        <v>5</v>
      </c>
      <c r="N1" t="s">
        <v>16</v>
      </c>
    </row>
    <row r="2" spans="1:14" x14ac:dyDescent="0.3">
      <c r="A2" s="1">
        <v>41991</v>
      </c>
      <c r="B2">
        <v>2</v>
      </c>
      <c r="C2">
        <v>4</v>
      </c>
      <c r="D2">
        <v>-1</v>
      </c>
      <c r="E2">
        <v>-1</v>
      </c>
      <c r="F2">
        <v>-1</v>
      </c>
      <c r="G2">
        <v>-1</v>
      </c>
      <c r="H2">
        <v>4</v>
      </c>
      <c r="I2">
        <v>40</v>
      </c>
      <c r="J2">
        <v>6800</v>
      </c>
      <c r="K2">
        <v>200</v>
      </c>
      <c r="L2" t="s">
        <v>7</v>
      </c>
      <c r="M2" t="s">
        <v>9</v>
      </c>
      <c r="N2">
        <v>2</v>
      </c>
    </row>
    <row r="3" spans="1:14" x14ac:dyDescent="0.3">
      <c r="A3" s="1">
        <v>41991</v>
      </c>
      <c r="B3">
        <v>2</v>
      </c>
      <c r="C3">
        <v>4</v>
      </c>
      <c r="D3">
        <v>-1</v>
      </c>
      <c r="E3">
        <v>-1</v>
      </c>
      <c r="F3">
        <v>-1</v>
      </c>
      <c r="G3">
        <v>-1</v>
      </c>
      <c r="H3">
        <v>4</v>
      </c>
      <c r="I3">
        <v>40</v>
      </c>
      <c r="J3">
        <v>6800</v>
      </c>
      <c r="K3">
        <v>200</v>
      </c>
      <c r="L3" t="s">
        <v>7</v>
      </c>
      <c r="M3" t="s">
        <v>9</v>
      </c>
      <c r="N3">
        <v>1</v>
      </c>
    </row>
    <row r="4" spans="1:14" x14ac:dyDescent="0.3">
      <c r="A4" s="1">
        <v>41991</v>
      </c>
      <c r="B4">
        <v>1</v>
      </c>
      <c r="C4">
        <v>4</v>
      </c>
      <c r="D4">
        <v>-1</v>
      </c>
      <c r="E4">
        <v>-1</v>
      </c>
      <c r="F4">
        <v>-1</v>
      </c>
      <c r="G4">
        <v>-1</v>
      </c>
      <c r="H4">
        <v>4</v>
      </c>
      <c r="I4">
        <v>40</v>
      </c>
      <c r="J4">
        <v>6800</v>
      </c>
      <c r="K4">
        <v>200</v>
      </c>
      <c r="L4" t="s">
        <v>7</v>
      </c>
      <c r="M4" t="s">
        <v>9</v>
      </c>
      <c r="N4">
        <v>4</v>
      </c>
    </row>
    <row r="5" spans="1:14" x14ac:dyDescent="0.3">
      <c r="A5" s="1">
        <v>41991</v>
      </c>
      <c r="B5">
        <v>4</v>
      </c>
      <c r="C5">
        <v>4</v>
      </c>
      <c r="D5">
        <v>-1</v>
      </c>
      <c r="E5">
        <v>-1</v>
      </c>
      <c r="F5">
        <v>-1</v>
      </c>
      <c r="G5">
        <v>-1</v>
      </c>
      <c r="H5">
        <v>4</v>
      </c>
      <c r="I5">
        <v>40</v>
      </c>
      <c r="J5">
        <v>6800</v>
      </c>
      <c r="K5">
        <v>200</v>
      </c>
      <c r="L5" t="s">
        <v>7</v>
      </c>
      <c r="M5" t="s">
        <v>9</v>
      </c>
      <c r="N5">
        <v>1</v>
      </c>
    </row>
    <row r="6" spans="1:14" x14ac:dyDescent="0.3">
      <c r="A6" s="1">
        <v>41991</v>
      </c>
      <c r="B6">
        <v>1</v>
      </c>
      <c r="C6">
        <v>4</v>
      </c>
      <c r="D6">
        <v>-1</v>
      </c>
      <c r="E6">
        <v>-1</v>
      </c>
      <c r="F6">
        <v>-1</v>
      </c>
      <c r="G6">
        <v>-1</v>
      </c>
      <c r="H6">
        <v>3</v>
      </c>
      <c r="I6">
        <v>40</v>
      </c>
      <c r="J6">
        <v>5000</v>
      </c>
      <c r="K6">
        <v>700</v>
      </c>
      <c r="L6" t="s">
        <v>7</v>
      </c>
      <c r="M6" t="s">
        <v>9</v>
      </c>
      <c r="N6">
        <v>1</v>
      </c>
    </row>
    <row r="7" spans="1:14" x14ac:dyDescent="0.3">
      <c r="A7" s="1">
        <v>41991</v>
      </c>
      <c r="B7">
        <v>1</v>
      </c>
      <c r="C7">
        <v>1</v>
      </c>
      <c r="D7">
        <v>-1</v>
      </c>
      <c r="E7">
        <v>-1</v>
      </c>
      <c r="F7">
        <v>-1</v>
      </c>
      <c r="G7">
        <v>-1</v>
      </c>
      <c r="H7">
        <v>3</v>
      </c>
      <c r="I7">
        <v>40</v>
      </c>
      <c r="J7">
        <v>5000</v>
      </c>
      <c r="K7">
        <v>700</v>
      </c>
      <c r="L7" t="s">
        <v>7</v>
      </c>
      <c r="M7" t="s">
        <v>9</v>
      </c>
      <c r="N7">
        <v>4</v>
      </c>
    </row>
    <row r="8" spans="1:14" x14ac:dyDescent="0.3">
      <c r="A8" s="1">
        <v>41991</v>
      </c>
      <c r="B8">
        <v>4</v>
      </c>
      <c r="C8">
        <v>1</v>
      </c>
      <c r="D8">
        <v>-1</v>
      </c>
      <c r="E8">
        <v>-1</v>
      </c>
      <c r="F8">
        <v>-1</v>
      </c>
      <c r="G8">
        <v>-1</v>
      </c>
      <c r="H8">
        <v>4</v>
      </c>
      <c r="I8">
        <v>40</v>
      </c>
      <c r="J8">
        <v>6800</v>
      </c>
      <c r="K8">
        <v>200</v>
      </c>
      <c r="L8" t="s">
        <v>7</v>
      </c>
      <c r="M8" t="s">
        <v>9</v>
      </c>
      <c r="N8">
        <v>4</v>
      </c>
    </row>
    <row r="9" spans="1:14" x14ac:dyDescent="0.3">
      <c r="A9" s="1">
        <v>41991</v>
      </c>
      <c r="B9">
        <v>4</v>
      </c>
      <c r="C9">
        <v>1</v>
      </c>
      <c r="D9">
        <v>-1</v>
      </c>
      <c r="E9">
        <v>-1</v>
      </c>
      <c r="F9">
        <v>-1</v>
      </c>
      <c r="G9">
        <v>-1</v>
      </c>
      <c r="H9">
        <v>4</v>
      </c>
      <c r="I9">
        <v>40</v>
      </c>
      <c r="J9">
        <v>6800</v>
      </c>
      <c r="K9">
        <v>200</v>
      </c>
      <c r="L9" t="s">
        <v>7</v>
      </c>
      <c r="M9" t="s">
        <v>9</v>
      </c>
      <c r="N9">
        <v>4</v>
      </c>
    </row>
    <row r="10" spans="1:14" x14ac:dyDescent="0.3">
      <c r="A10" s="1">
        <v>41991</v>
      </c>
      <c r="B10">
        <v>4</v>
      </c>
      <c r="C10">
        <v>4</v>
      </c>
      <c r="D10">
        <v>-1</v>
      </c>
      <c r="E10">
        <v>-1</v>
      </c>
      <c r="F10">
        <v>-1</v>
      </c>
      <c r="G10">
        <v>-1</v>
      </c>
      <c r="H10">
        <v>4</v>
      </c>
      <c r="I10">
        <v>40</v>
      </c>
      <c r="J10">
        <v>6800</v>
      </c>
      <c r="K10">
        <v>200</v>
      </c>
      <c r="L10" t="s">
        <v>7</v>
      </c>
      <c r="M10" t="s">
        <v>9</v>
      </c>
      <c r="N10">
        <v>2</v>
      </c>
    </row>
    <row r="11" spans="1:14" x14ac:dyDescent="0.3">
      <c r="A11" s="1">
        <v>41991</v>
      </c>
      <c r="B11">
        <v>2</v>
      </c>
      <c r="C11">
        <v>4</v>
      </c>
      <c r="D11">
        <v>-1</v>
      </c>
      <c r="E11">
        <v>-1</v>
      </c>
      <c r="F11">
        <v>-1</v>
      </c>
      <c r="G11">
        <v>-1</v>
      </c>
      <c r="H11">
        <v>4</v>
      </c>
      <c r="I11">
        <v>40</v>
      </c>
      <c r="J11">
        <v>6800</v>
      </c>
      <c r="K11">
        <v>200</v>
      </c>
      <c r="L11" t="s">
        <v>7</v>
      </c>
      <c r="M11" t="s">
        <v>9</v>
      </c>
      <c r="N11">
        <v>2</v>
      </c>
    </row>
    <row r="12" spans="1:14" x14ac:dyDescent="0.3">
      <c r="A12" s="1">
        <v>41991</v>
      </c>
      <c r="B12">
        <v>2</v>
      </c>
      <c r="C12">
        <v>4</v>
      </c>
      <c r="D12">
        <v>-1</v>
      </c>
      <c r="E12">
        <v>-1</v>
      </c>
      <c r="F12">
        <v>-1</v>
      </c>
      <c r="G12">
        <v>-1</v>
      </c>
      <c r="H12">
        <v>4</v>
      </c>
      <c r="I12">
        <v>40</v>
      </c>
      <c r="J12">
        <v>6800</v>
      </c>
      <c r="K12">
        <v>200</v>
      </c>
      <c r="L12" t="s">
        <v>7</v>
      </c>
      <c r="M12" t="s">
        <v>9</v>
      </c>
      <c r="N12">
        <v>1</v>
      </c>
    </row>
    <row r="13" spans="1:14" x14ac:dyDescent="0.3">
      <c r="A13" s="1">
        <v>41991</v>
      </c>
      <c r="B13">
        <v>1</v>
      </c>
      <c r="C13">
        <v>4</v>
      </c>
      <c r="D13">
        <v>-1</v>
      </c>
      <c r="E13">
        <v>-1</v>
      </c>
      <c r="F13">
        <v>-1</v>
      </c>
      <c r="G13">
        <v>-1</v>
      </c>
      <c r="H13">
        <v>4</v>
      </c>
      <c r="I13">
        <v>40</v>
      </c>
      <c r="J13">
        <v>6800</v>
      </c>
      <c r="K13">
        <v>200</v>
      </c>
      <c r="L13" t="s">
        <v>7</v>
      </c>
      <c r="M13" t="s">
        <v>9</v>
      </c>
      <c r="N13">
        <v>4</v>
      </c>
    </row>
    <row r="14" spans="1:14" x14ac:dyDescent="0.3">
      <c r="A14" s="1">
        <v>41991</v>
      </c>
      <c r="B14">
        <v>4</v>
      </c>
      <c r="C14">
        <v>4</v>
      </c>
      <c r="D14">
        <v>-1</v>
      </c>
      <c r="E14">
        <v>-1</v>
      </c>
      <c r="F14">
        <v>-1</v>
      </c>
      <c r="G14">
        <v>-1</v>
      </c>
      <c r="H14">
        <v>4</v>
      </c>
      <c r="I14">
        <v>40</v>
      </c>
      <c r="J14">
        <v>6800</v>
      </c>
      <c r="K14">
        <v>200</v>
      </c>
      <c r="L14" t="s">
        <v>7</v>
      </c>
      <c r="M14" t="s">
        <v>9</v>
      </c>
      <c r="N14">
        <v>1</v>
      </c>
    </row>
    <row r="15" spans="1:14" x14ac:dyDescent="0.3">
      <c r="A15" s="1">
        <v>41991</v>
      </c>
      <c r="B15">
        <v>1</v>
      </c>
      <c r="C15">
        <v>4</v>
      </c>
      <c r="D15">
        <v>-1</v>
      </c>
      <c r="E15">
        <v>-1</v>
      </c>
      <c r="F15">
        <v>-1</v>
      </c>
      <c r="G15">
        <v>-1</v>
      </c>
      <c r="H15">
        <v>4</v>
      </c>
      <c r="I15">
        <v>40</v>
      </c>
      <c r="J15">
        <v>6800</v>
      </c>
      <c r="K15">
        <v>200</v>
      </c>
      <c r="L15" t="s">
        <v>7</v>
      </c>
      <c r="M15" t="s">
        <v>9</v>
      </c>
      <c r="N15">
        <v>4</v>
      </c>
    </row>
    <row r="16" spans="1:14" x14ac:dyDescent="0.3">
      <c r="A16" s="1">
        <v>41991</v>
      </c>
      <c r="B16">
        <v>4</v>
      </c>
      <c r="C16">
        <v>4</v>
      </c>
      <c r="D16">
        <v>-1</v>
      </c>
      <c r="E16">
        <v>-1</v>
      </c>
      <c r="F16">
        <v>-1</v>
      </c>
      <c r="G16">
        <v>-1</v>
      </c>
      <c r="H16">
        <v>4</v>
      </c>
      <c r="I16">
        <v>40</v>
      </c>
      <c r="J16">
        <v>6800</v>
      </c>
      <c r="K16">
        <v>200</v>
      </c>
      <c r="L16" t="s">
        <v>7</v>
      </c>
      <c r="M16" t="s">
        <v>9</v>
      </c>
      <c r="N16">
        <v>3</v>
      </c>
    </row>
    <row r="17" spans="1:14" x14ac:dyDescent="0.3">
      <c r="A17" s="1">
        <v>41991</v>
      </c>
      <c r="B17">
        <v>3</v>
      </c>
      <c r="C17">
        <v>4</v>
      </c>
      <c r="D17">
        <v>-1</v>
      </c>
      <c r="E17">
        <v>-1</v>
      </c>
      <c r="F17">
        <v>-1</v>
      </c>
      <c r="G17">
        <v>-1</v>
      </c>
      <c r="H17">
        <v>4</v>
      </c>
      <c r="I17">
        <v>40</v>
      </c>
      <c r="J17">
        <v>6800</v>
      </c>
      <c r="K17">
        <v>200</v>
      </c>
      <c r="L17" t="s">
        <v>7</v>
      </c>
      <c r="M17" t="s">
        <v>9</v>
      </c>
      <c r="N17">
        <v>3</v>
      </c>
    </row>
    <row r="18" spans="1:14" x14ac:dyDescent="0.3">
      <c r="A18" s="1">
        <v>41991</v>
      </c>
      <c r="B18">
        <v>3</v>
      </c>
      <c r="C18">
        <v>4</v>
      </c>
      <c r="D18">
        <v>-1</v>
      </c>
      <c r="E18">
        <v>-1</v>
      </c>
      <c r="F18">
        <v>-1</v>
      </c>
      <c r="G18">
        <v>-1</v>
      </c>
      <c r="H18">
        <v>3</v>
      </c>
      <c r="I18">
        <v>40</v>
      </c>
      <c r="J18">
        <v>5000</v>
      </c>
      <c r="K18">
        <v>700</v>
      </c>
      <c r="L18" t="s">
        <v>7</v>
      </c>
      <c r="M18" t="s">
        <v>9</v>
      </c>
      <c r="N18">
        <v>2</v>
      </c>
    </row>
    <row r="19" spans="1:14" x14ac:dyDescent="0.3">
      <c r="A19" s="1">
        <v>41991</v>
      </c>
      <c r="B19">
        <v>2</v>
      </c>
      <c r="C19">
        <v>4</v>
      </c>
      <c r="D19">
        <v>-1</v>
      </c>
      <c r="E19">
        <v>-1</v>
      </c>
      <c r="F19">
        <v>-1</v>
      </c>
      <c r="G19">
        <v>-1</v>
      </c>
      <c r="H19">
        <v>3</v>
      </c>
      <c r="I19">
        <v>40</v>
      </c>
      <c r="J19">
        <v>5000</v>
      </c>
      <c r="K19">
        <v>700</v>
      </c>
      <c r="L19" t="s">
        <v>7</v>
      </c>
      <c r="M19" t="s">
        <v>9</v>
      </c>
      <c r="N19">
        <v>1</v>
      </c>
    </row>
    <row r="20" spans="1:14" x14ac:dyDescent="0.3">
      <c r="A20" s="1">
        <v>42019</v>
      </c>
      <c r="B20">
        <v>4</v>
      </c>
      <c r="C20">
        <v>4</v>
      </c>
      <c r="D20">
        <v>25.545000000000002</v>
      </c>
      <c r="E20">
        <v>40.225000000000001</v>
      </c>
      <c r="F20">
        <v>381.726</v>
      </c>
      <c r="G20">
        <v>38.731000000000002</v>
      </c>
      <c r="H20">
        <v>4</v>
      </c>
      <c r="I20">
        <v>40</v>
      </c>
      <c r="J20">
        <v>6800</v>
      </c>
      <c r="K20">
        <v>200</v>
      </c>
      <c r="L20" t="s">
        <v>6</v>
      </c>
      <c r="M20" t="s">
        <v>8</v>
      </c>
      <c r="N20">
        <v>4</v>
      </c>
    </row>
    <row r="21" spans="1:14" x14ac:dyDescent="0.3">
      <c r="A21" s="1">
        <v>42019</v>
      </c>
      <c r="B21">
        <v>4</v>
      </c>
      <c r="C21">
        <v>4</v>
      </c>
      <c r="D21">
        <v>25.512</v>
      </c>
      <c r="E21">
        <v>44.878</v>
      </c>
      <c r="F21">
        <v>377.45400000000001</v>
      </c>
      <c r="G21">
        <v>38.436</v>
      </c>
      <c r="H21">
        <v>4</v>
      </c>
      <c r="I21">
        <v>40</v>
      </c>
      <c r="J21">
        <v>6800</v>
      </c>
      <c r="K21">
        <v>200</v>
      </c>
      <c r="L21" t="s">
        <v>6</v>
      </c>
      <c r="M21" t="s">
        <v>8</v>
      </c>
      <c r="N21">
        <v>2</v>
      </c>
    </row>
    <row r="22" spans="1:14" x14ac:dyDescent="0.3">
      <c r="A22" s="1">
        <v>42019</v>
      </c>
      <c r="B22">
        <v>2</v>
      </c>
      <c r="C22">
        <v>4</v>
      </c>
      <c r="D22">
        <v>25.495999999999999</v>
      </c>
      <c r="E22">
        <v>49.350999999999999</v>
      </c>
      <c r="F22">
        <v>99.900999999999996</v>
      </c>
      <c r="G22">
        <v>38.418999999999997</v>
      </c>
      <c r="H22">
        <v>4</v>
      </c>
      <c r="I22">
        <v>40</v>
      </c>
      <c r="J22">
        <v>6800</v>
      </c>
      <c r="K22">
        <v>200</v>
      </c>
      <c r="L22" t="s">
        <v>6</v>
      </c>
      <c r="M22" t="s">
        <v>8</v>
      </c>
      <c r="N22">
        <v>4</v>
      </c>
    </row>
    <row r="23" spans="1:14" x14ac:dyDescent="0.3">
      <c r="A23" s="1">
        <v>42019</v>
      </c>
      <c r="B23">
        <v>4</v>
      </c>
      <c r="C23">
        <v>4</v>
      </c>
      <c r="D23">
        <v>25.495999999999999</v>
      </c>
      <c r="E23">
        <v>46.537999999999997</v>
      </c>
      <c r="F23">
        <v>109.596</v>
      </c>
      <c r="G23">
        <v>38.271000000000001</v>
      </c>
      <c r="H23">
        <v>4</v>
      </c>
      <c r="I23">
        <v>40</v>
      </c>
      <c r="J23">
        <v>6800</v>
      </c>
      <c r="K23">
        <v>200</v>
      </c>
      <c r="L23" t="s">
        <v>6</v>
      </c>
      <c r="M23" t="s">
        <v>8</v>
      </c>
      <c r="N23">
        <v>4</v>
      </c>
    </row>
    <row r="24" spans="1:14" x14ac:dyDescent="0.3">
      <c r="A24" s="1">
        <v>42019</v>
      </c>
      <c r="B24">
        <v>4</v>
      </c>
      <c r="C24">
        <v>4</v>
      </c>
      <c r="D24">
        <v>25.611000000000001</v>
      </c>
      <c r="E24">
        <v>46.246000000000002</v>
      </c>
      <c r="F24">
        <v>96.120999999999995</v>
      </c>
      <c r="G24">
        <v>38.238</v>
      </c>
      <c r="H24">
        <v>4</v>
      </c>
      <c r="I24">
        <v>40</v>
      </c>
      <c r="J24">
        <v>6800</v>
      </c>
      <c r="K24">
        <v>200</v>
      </c>
      <c r="L24" t="s">
        <v>6</v>
      </c>
      <c r="M24" t="s">
        <v>8</v>
      </c>
      <c r="N24">
        <v>4</v>
      </c>
    </row>
    <row r="25" spans="1:14" x14ac:dyDescent="0.3">
      <c r="A25" s="1">
        <v>42019</v>
      </c>
      <c r="B25">
        <v>4</v>
      </c>
      <c r="C25">
        <v>1</v>
      </c>
      <c r="D25">
        <v>25.141999999999999</v>
      </c>
      <c r="E25">
        <v>44.802999999999997</v>
      </c>
      <c r="F25">
        <v>138.35400000000001</v>
      </c>
      <c r="G25">
        <v>38.6</v>
      </c>
      <c r="H25">
        <v>1</v>
      </c>
      <c r="I25">
        <v>40</v>
      </c>
      <c r="J25">
        <v>5000</v>
      </c>
      <c r="K25">
        <v>700</v>
      </c>
      <c r="L25" t="s">
        <v>6</v>
      </c>
      <c r="M25" t="s">
        <v>8</v>
      </c>
      <c r="N25">
        <v>2</v>
      </c>
    </row>
    <row r="26" spans="1:14" x14ac:dyDescent="0.3">
      <c r="A26" s="1">
        <v>42019</v>
      </c>
      <c r="B26">
        <v>2</v>
      </c>
      <c r="C26">
        <v>1</v>
      </c>
      <c r="D26">
        <v>25.478999999999999</v>
      </c>
      <c r="E26">
        <v>45.621000000000002</v>
      </c>
      <c r="F26">
        <v>599.29899999999998</v>
      </c>
      <c r="G26">
        <v>37.975000000000001</v>
      </c>
      <c r="H26">
        <v>1</v>
      </c>
      <c r="I26">
        <v>40</v>
      </c>
      <c r="J26">
        <v>5000</v>
      </c>
      <c r="K26">
        <v>700</v>
      </c>
      <c r="L26" t="s">
        <v>6</v>
      </c>
      <c r="M26" t="s">
        <v>8</v>
      </c>
      <c r="N26">
        <v>1</v>
      </c>
    </row>
    <row r="27" spans="1:14" x14ac:dyDescent="0.3">
      <c r="A27" s="1">
        <v>42019</v>
      </c>
      <c r="B27">
        <v>1</v>
      </c>
      <c r="C27">
        <v>1</v>
      </c>
      <c r="D27">
        <v>25.265000000000001</v>
      </c>
      <c r="E27">
        <v>36.155999999999999</v>
      </c>
      <c r="F27">
        <v>601.43499999999995</v>
      </c>
      <c r="G27">
        <v>37.877000000000002</v>
      </c>
      <c r="H27">
        <v>1</v>
      </c>
      <c r="I27">
        <v>40</v>
      </c>
      <c r="J27">
        <v>5000</v>
      </c>
      <c r="K27">
        <v>700</v>
      </c>
      <c r="L27" t="s">
        <v>6</v>
      </c>
      <c r="M27" t="s">
        <v>8</v>
      </c>
      <c r="N27">
        <v>4</v>
      </c>
    </row>
    <row r="28" spans="1:14" x14ac:dyDescent="0.3">
      <c r="A28" s="1">
        <v>42019</v>
      </c>
      <c r="B28">
        <v>4</v>
      </c>
      <c r="C28">
        <v>4</v>
      </c>
      <c r="D28">
        <v>25.478999999999999</v>
      </c>
      <c r="E28">
        <v>49.235999999999997</v>
      </c>
      <c r="F28">
        <v>96.614000000000004</v>
      </c>
      <c r="G28">
        <v>37.828000000000003</v>
      </c>
      <c r="H28">
        <v>4</v>
      </c>
      <c r="I28">
        <v>40</v>
      </c>
      <c r="J28">
        <v>6800</v>
      </c>
      <c r="K28">
        <v>200</v>
      </c>
      <c r="L28" t="s">
        <v>6</v>
      </c>
      <c r="M28" t="s">
        <v>8</v>
      </c>
      <c r="N28">
        <v>1</v>
      </c>
    </row>
    <row r="29" spans="1:14" x14ac:dyDescent="0.3">
      <c r="A29" s="1">
        <v>42019</v>
      </c>
      <c r="B29">
        <v>1</v>
      </c>
      <c r="C29">
        <v>4</v>
      </c>
      <c r="D29">
        <v>25.75</v>
      </c>
      <c r="E29">
        <v>47.747999999999998</v>
      </c>
      <c r="F29">
        <v>98.915000000000006</v>
      </c>
      <c r="G29">
        <v>37.728999999999999</v>
      </c>
      <c r="H29">
        <v>4</v>
      </c>
      <c r="I29">
        <v>40</v>
      </c>
      <c r="J29">
        <v>6800</v>
      </c>
      <c r="K29">
        <v>200</v>
      </c>
      <c r="L29" t="s">
        <v>6</v>
      </c>
      <c r="M29" t="s">
        <v>8</v>
      </c>
      <c r="N29">
        <v>1</v>
      </c>
    </row>
    <row r="30" spans="1:14" x14ac:dyDescent="0.3">
      <c r="A30" s="1">
        <v>42019</v>
      </c>
      <c r="B30">
        <v>1</v>
      </c>
      <c r="C30">
        <v>4</v>
      </c>
      <c r="D30">
        <v>25.274000000000001</v>
      </c>
      <c r="E30">
        <v>44.734000000000002</v>
      </c>
      <c r="F30">
        <v>87.74</v>
      </c>
      <c r="G30">
        <v>37.350999999999999</v>
      </c>
      <c r="H30">
        <v>4</v>
      </c>
      <c r="I30">
        <v>40</v>
      </c>
      <c r="J30">
        <v>6800</v>
      </c>
      <c r="K30">
        <v>200</v>
      </c>
      <c r="L30" t="s">
        <v>6</v>
      </c>
      <c r="M30" t="s">
        <v>8</v>
      </c>
      <c r="N30">
        <v>2</v>
      </c>
    </row>
    <row r="31" spans="1:14" x14ac:dyDescent="0.3">
      <c r="A31" s="1">
        <v>42019</v>
      </c>
      <c r="B31">
        <v>2</v>
      </c>
      <c r="C31">
        <v>4</v>
      </c>
      <c r="D31">
        <v>25.437999999999999</v>
      </c>
      <c r="E31">
        <v>40.08</v>
      </c>
      <c r="F31">
        <v>111.404</v>
      </c>
      <c r="G31">
        <v>37.466000000000001</v>
      </c>
      <c r="H31">
        <v>4</v>
      </c>
      <c r="I31">
        <v>40</v>
      </c>
      <c r="J31">
        <v>6800</v>
      </c>
      <c r="K31">
        <v>200</v>
      </c>
      <c r="L31" t="s">
        <v>6</v>
      </c>
      <c r="M31" t="s">
        <v>8</v>
      </c>
      <c r="N31">
        <v>2</v>
      </c>
    </row>
    <row r="32" spans="1:14" x14ac:dyDescent="0.3">
      <c r="A32" s="1">
        <v>42019</v>
      </c>
      <c r="B32">
        <v>2</v>
      </c>
      <c r="C32">
        <v>4</v>
      </c>
      <c r="D32">
        <v>25.667999999999999</v>
      </c>
      <c r="E32">
        <v>47.162999999999997</v>
      </c>
      <c r="F32">
        <v>91.683999999999997</v>
      </c>
      <c r="G32">
        <v>37.531999999999996</v>
      </c>
      <c r="H32">
        <v>4</v>
      </c>
      <c r="I32">
        <v>40</v>
      </c>
      <c r="J32">
        <v>6800</v>
      </c>
      <c r="K32">
        <v>200</v>
      </c>
      <c r="L32" t="s">
        <v>6</v>
      </c>
      <c r="M32" t="s">
        <v>8</v>
      </c>
      <c r="N32">
        <v>2</v>
      </c>
    </row>
    <row r="33" spans="1:14" x14ac:dyDescent="0.3">
      <c r="A33" s="1">
        <v>42019</v>
      </c>
      <c r="B33">
        <v>2</v>
      </c>
      <c r="C33">
        <v>4</v>
      </c>
      <c r="D33">
        <v>25.734000000000002</v>
      </c>
      <c r="E33">
        <v>38.192999999999998</v>
      </c>
      <c r="F33">
        <v>101.708</v>
      </c>
      <c r="G33">
        <v>37.366999999999997</v>
      </c>
      <c r="H33">
        <v>4</v>
      </c>
      <c r="I33">
        <v>40</v>
      </c>
      <c r="J33">
        <v>6800</v>
      </c>
      <c r="K33">
        <v>200</v>
      </c>
      <c r="L33" t="s">
        <v>6</v>
      </c>
      <c r="M33" t="s">
        <v>8</v>
      </c>
      <c r="N33">
        <v>1</v>
      </c>
    </row>
    <row r="34" spans="1:14" x14ac:dyDescent="0.3">
      <c r="A34" s="1">
        <v>42019</v>
      </c>
      <c r="B34">
        <v>1</v>
      </c>
      <c r="C34">
        <v>4</v>
      </c>
      <c r="D34">
        <v>25.8</v>
      </c>
      <c r="E34">
        <v>40.386000000000003</v>
      </c>
      <c r="F34">
        <v>99.900999999999996</v>
      </c>
      <c r="G34">
        <v>37.531999999999996</v>
      </c>
      <c r="H34">
        <v>4</v>
      </c>
      <c r="I34">
        <v>40</v>
      </c>
      <c r="J34">
        <v>6800</v>
      </c>
      <c r="K34">
        <v>200</v>
      </c>
      <c r="L34" t="s">
        <v>6</v>
      </c>
      <c r="M34" t="s">
        <v>8</v>
      </c>
      <c r="N34">
        <v>4</v>
      </c>
    </row>
    <row r="35" spans="1:14" x14ac:dyDescent="0.3">
      <c r="A35" s="1">
        <v>42019</v>
      </c>
      <c r="B35">
        <v>4</v>
      </c>
      <c r="C35">
        <v>4</v>
      </c>
      <c r="D35">
        <v>25.757999999999999</v>
      </c>
      <c r="E35">
        <v>39.462000000000003</v>
      </c>
      <c r="F35">
        <v>90.697999999999993</v>
      </c>
      <c r="G35">
        <v>37.235999999999997</v>
      </c>
      <c r="H35">
        <v>4</v>
      </c>
      <c r="I35">
        <v>40</v>
      </c>
      <c r="J35">
        <v>6800</v>
      </c>
      <c r="K35">
        <v>200</v>
      </c>
      <c r="L35" t="s">
        <v>6</v>
      </c>
      <c r="M35" t="s">
        <v>8</v>
      </c>
      <c r="N35">
        <v>4</v>
      </c>
    </row>
    <row r="36" spans="1:14" x14ac:dyDescent="0.3">
      <c r="A36" s="1">
        <v>42019</v>
      </c>
      <c r="B36">
        <v>4</v>
      </c>
      <c r="C36">
        <v>4</v>
      </c>
      <c r="D36">
        <v>25.774999999999999</v>
      </c>
      <c r="E36">
        <v>50.451999999999998</v>
      </c>
      <c r="F36">
        <v>92.67</v>
      </c>
      <c r="G36">
        <v>36.972999999999999</v>
      </c>
      <c r="H36">
        <v>4</v>
      </c>
      <c r="I36">
        <v>40</v>
      </c>
      <c r="J36">
        <v>6800</v>
      </c>
      <c r="K36">
        <v>200</v>
      </c>
      <c r="L36" t="s">
        <v>6</v>
      </c>
      <c r="M36" t="s">
        <v>8</v>
      </c>
      <c r="N36">
        <v>1</v>
      </c>
    </row>
    <row r="37" spans="1:14" x14ac:dyDescent="0.3">
      <c r="A37" s="1">
        <v>42019</v>
      </c>
      <c r="B37">
        <v>1</v>
      </c>
      <c r="C37">
        <v>4</v>
      </c>
      <c r="D37">
        <v>25.824000000000002</v>
      </c>
      <c r="E37">
        <v>39.311</v>
      </c>
      <c r="F37">
        <v>94.807000000000002</v>
      </c>
      <c r="G37">
        <v>37.006</v>
      </c>
      <c r="H37">
        <v>1</v>
      </c>
      <c r="I37">
        <v>40</v>
      </c>
      <c r="J37">
        <v>6800</v>
      </c>
      <c r="K37">
        <v>200</v>
      </c>
      <c r="L37" t="s">
        <v>6</v>
      </c>
      <c r="M37" t="s">
        <v>8</v>
      </c>
      <c r="N37">
        <v>4</v>
      </c>
    </row>
    <row r="38" spans="1:14" x14ac:dyDescent="0.3">
      <c r="A38" s="1">
        <v>42019</v>
      </c>
      <c r="B38">
        <v>4</v>
      </c>
      <c r="C38">
        <v>1</v>
      </c>
      <c r="D38">
        <v>25.864999999999998</v>
      </c>
      <c r="E38">
        <v>48.704000000000001</v>
      </c>
      <c r="F38">
        <v>128.001</v>
      </c>
      <c r="G38">
        <v>36.923999999999999</v>
      </c>
      <c r="H38">
        <v>1</v>
      </c>
      <c r="I38">
        <v>40</v>
      </c>
      <c r="J38">
        <v>5000</v>
      </c>
      <c r="K38">
        <v>700</v>
      </c>
      <c r="L38" t="s">
        <v>6</v>
      </c>
      <c r="M38" t="s">
        <v>8</v>
      </c>
      <c r="N38">
        <v>1</v>
      </c>
    </row>
    <row r="39" spans="1:14" x14ac:dyDescent="0.3">
      <c r="A39" s="1">
        <v>42019</v>
      </c>
      <c r="B39">
        <v>1</v>
      </c>
      <c r="C39">
        <v>1</v>
      </c>
      <c r="D39">
        <v>25.652000000000001</v>
      </c>
      <c r="E39">
        <v>47.445</v>
      </c>
      <c r="F39">
        <v>614.08900000000006</v>
      </c>
      <c r="G39">
        <v>36.923999999999999</v>
      </c>
      <c r="H39">
        <v>4</v>
      </c>
      <c r="I39">
        <v>40</v>
      </c>
      <c r="J39">
        <v>5000</v>
      </c>
      <c r="K39">
        <v>700</v>
      </c>
      <c r="L39" t="s">
        <v>6</v>
      </c>
      <c r="M39" t="s">
        <v>8</v>
      </c>
      <c r="N39">
        <v>2</v>
      </c>
    </row>
    <row r="40" spans="1:14" x14ac:dyDescent="0.3">
      <c r="A40" s="1">
        <v>42024</v>
      </c>
      <c r="B40">
        <v>4</v>
      </c>
      <c r="C40">
        <v>4</v>
      </c>
      <c r="D40">
        <v>23.515000000000001</v>
      </c>
      <c r="E40">
        <v>38.207000000000001</v>
      </c>
      <c r="F40">
        <v>780.88400000000001</v>
      </c>
      <c r="G40">
        <v>66.257000000000005</v>
      </c>
      <c r="H40">
        <v>4</v>
      </c>
      <c r="I40">
        <v>40</v>
      </c>
      <c r="J40">
        <v>6800</v>
      </c>
      <c r="K40">
        <v>200</v>
      </c>
      <c r="L40" t="s">
        <v>6</v>
      </c>
      <c r="M40" t="s">
        <v>8</v>
      </c>
      <c r="N40">
        <v>4</v>
      </c>
    </row>
    <row r="41" spans="1:14" x14ac:dyDescent="0.3">
      <c r="A41" s="1">
        <v>42024</v>
      </c>
      <c r="B41">
        <v>4</v>
      </c>
      <c r="C41">
        <v>4</v>
      </c>
      <c r="D41">
        <v>23.63</v>
      </c>
      <c r="E41">
        <v>41.515999999999998</v>
      </c>
      <c r="F41">
        <v>93.820999999999998</v>
      </c>
      <c r="G41">
        <v>74.375</v>
      </c>
      <c r="H41">
        <v>4</v>
      </c>
      <c r="I41">
        <v>40</v>
      </c>
      <c r="J41">
        <v>6800</v>
      </c>
      <c r="K41">
        <v>200</v>
      </c>
      <c r="L41" t="s">
        <v>6</v>
      </c>
      <c r="M41" t="s">
        <v>8</v>
      </c>
      <c r="N41">
        <v>1</v>
      </c>
    </row>
    <row r="42" spans="1:14" x14ac:dyDescent="0.3">
      <c r="A42" s="1">
        <v>42024</v>
      </c>
      <c r="B42">
        <v>1</v>
      </c>
      <c r="C42">
        <v>4</v>
      </c>
      <c r="D42">
        <v>23.622</v>
      </c>
      <c r="E42">
        <v>49.631</v>
      </c>
      <c r="F42">
        <v>83.468000000000004</v>
      </c>
      <c r="G42">
        <v>73.322999999999993</v>
      </c>
      <c r="H42">
        <v>4</v>
      </c>
      <c r="I42">
        <v>40</v>
      </c>
      <c r="J42">
        <v>6800</v>
      </c>
      <c r="K42">
        <v>200</v>
      </c>
      <c r="L42" t="s">
        <v>6</v>
      </c>
      <c r="M42" t="s">
        <v>8</v>
      </c>
      <c r="N42">
        <v>4</v>
      </c>
    </row>
    <row r="43" spans="1:14" x14ac:dyDescent="0.3">
      <c r="A43" s="1">
        <v>42024</v>
      </c>
      <c r="B43">
        <v>4</v>
      </c>
      <c r="C43">
        <v>4</v>
      </c>
      <c r="D43">
        <v>23.728999999999999</v>
      </c>
      <c r="E43">
        <v>62.375999999999998</v>
      </c>
      <c r="F43">
        <v>81.66</v>
      </c>
      <c r="G43">
        <v>57.973999999999997</v>
      </c>
      <c r="H43">
        <v>4</v>
      </c>
      <c r="I43">
        <v>40</v>
      </c>
      <c r="J43">
        <v>6800</v>
      </c>
      <c r="K43">
        <v>200</v>
      </c>
      <c r="L43" t="s">
        <v>6</v>
      </c>
      <c r="M43" t="s">
        <v>8</v>
      </c>
      <c r="N43">
        <v>4</v>
      </c>
    </row>
    <row r="44" spans="1:14" x14ac:dyDescent="0.3">
      <c r="A44" s="1">
        <v>42024</v>
      </c>
      <c r="B44">
        <v>4</v>
      </c>
      <c r="C44">
        <v>4</v>
      </c>
      <c r="D44">
        <v>23.777999999999999</v>
      </c>
      <c r="E44">
        <v>41.283000000000001</v>
      </c>
      <c r="F44">
        <v>81.495999999999995</v>
      </c>
      <c r="G44">
        <v>75.328000000000003</v>
      </c>
      <c r="H44">
        <v>4</v>
      </c>
      <c r="I44">
        <v>40</v>
      </c>
      <c r="J44">
        <v>6800</v>
      </c>
      <c r="K44">
        <v>200</v>
      </c>
      <c r="L44" t="s">
        <v>6</v>
      </c>
      <c r="M44" t="s">
        <v>8</v>
      </c>
      <c r="N44">
        <v>4</v>
      </c>
    </row>
    <row r="45" spans="1:14" x14ac:dyDescent="0.3">
      <c r="A45" s="1">
        <v>42024</v>
      </c>
      <c r="B45">
        <v>4</v>
      </c>
      <c r="C45">
        <v>1</v>
      </c>
      <c r="D45">
        <v>23.68</v>
      </c>
      <c r="E45">
        <v>46.018999999999998</v>
      </c>
      <c r="F45">
        <v>73.278999999999996</v>
      </c>
      <c r="G45">
        <v>52.371000000000002</v>
      </c>
      <c r="H45">
        <v>1</v>
      </c>
      <c r="I45">
        <v>40</v>
      </c>
      <c r="J45">
        <v>5000</v>
      </c>
      <c r="K45">
        <v>700</v>
      </c>
      <c r="L45" t="s">
        <v>6</v>
      </c>
      <c r="M45" t="s">
        <v>8</v>
      </c>
      <c r="N45">
        <v>1</v>
      </c>
    </row>
    <row r="46" spans="1:14" x14ac:dyDescent="0.3">
      <c r="A46" s="1">
        <v>42024</v>
      </c>
      <c r="B46">
        <v>1</v>
      </c>
      <c r="C46">
        <v>1</v>
      </c>
      <c r="D46">
        <v>23.663</v>
      </c>
      <c r="E46">
        <v>36.024000000000001</v>
      </c>
      <c r="F46">
        <v>536.85400000000004</v>
      </c>
      <c r="G46">
        <v>89.986000000000004</v>
      </c>
      <c r="H46">
        <v>1</v>
      </c>
      <c r="I46">
        <v>40</v>
      </c>
      <c r="J46">
        <v>5000</v>
      </c>
      <c r="K46">
        <v>700</v>
      </c>
      <c r="L46" t="s">
        <v>6</v>
      </c>
      <c r="M46" t="s">
        <v>8</v>
      </c>
      <c r="N46">
        <v>4</v>
      </c>
    </row>
    <row r="47" spans="1:14" x14ac:dyDescent="0.3">
      <c r="A47" s="1">
        <v>42024</v>
      </c>
      <c r="B47">
        <v>4</v>
      </c>
      <c r="C47">
        <v>1</v>
      </c>
      <c r="D47">
        <v>23.670999999999999</v>
      </c>
      <c r="E47">
        <v>53.603999999999999</v>
      </c>
      <c r="F47">
        <v>544.74199999999996</v>
      </c>
      <c r="G47">
        <v>64.433000000000007</v>
      </c>
      <c r="H47">
        <v>1</v>
      </c>
      <c r="I47">
        <v>40</v>
      </c>
      <c r="J47">
        <v>5000</v>
      </c>
      <c r="K47">
        <v>700</v>
      </c>
      <c r="L47" t="s">
        <v>6</v>
      </c>
      <c r="M47" t="s">
        <v>8</v>
      </c>
      <c r="N47">
        <v>4</v>
      </c>
    </row>
    <row r="48" spans="1:14" x14ac:dyDescent="0.3">
      <c r="A48" s="1">
        <v>42024</v>
      </c>
      <c r="B48">
        <v>4</v>
      </c>
      <c r="C48">
        <v>4</v>
      </c>
      <c r="D48">
        <v>23.704000000000001</v>
      </c>
      <c r="E48">
        <v>43.837000000000003</v>
      </c>
      <c r="F48">
        <v>412.94900000000001</v>
      </c>
      <c r="G48">
        <v>73.108999999999995</v>
      </c>
      <c r="H48">
        <v>4</v>
      </c>
      <c r="I48">
        <v>40</v>
      </c>
      <c r="J48">
        <v>6800</v>
      </c>
      <c r="K48">
        <v>200</v>
      </c>
      <c r="L48" t="s">
        <v>6</v>
      </c>
      <c r="M48" t="s">
        <v>8</v>
      </c>
      <c r="N48">
        <v>1</v>
      </c>
    </row>
    <row r="49" spans="1:14" x14ac:dyDescent="0.3">
      <c r="A49" s="1">
        <v>42024</v>
      </c>
      <c r="B49">
        <v>1</v>
      </c>
      <c r="C49">
        <v>4</v>
      </c>
      <c r="D49">
        <v>23.687999999999999</v>
      </c>
      <c r="E49">
        <v>34.197000000000003</v>
      </c>
      <c r="F49">
        <v>79.194999999999993</v>
      </c>
      <c r="G49">
        <v>73.093000000000004</v>
      </c>
      <c r="H49">
        <v>4</v>
      </c>
      <c r="I49">
        <v>40</v>
      </c>
      <c r="J49">
        <v>6800</v>
      </c>
      <c r="K49">
        <v>200</v>
      </c>
      <c r="L49" t="s">
        <v>6</v>
      </c>
      <c r="M49" t="s">
        <v>8</v>
      </c>
      <c r="N49">
        <v>1</v>
      </c>
    </row>
    <row r="50" spans="1:14" x14ac:dyDescent="0.3">
      <c r="A50" s="1">
        <v>42024</v>
      </c>
      <c r="B50">
        <v>1</v>
      </c>
      <c r="C50">
        <v>4</v>
      </c>
      <c r="D50">
        <v>23.606000000000002</v>
      </c>
      <c r="E50">
        <v>45.170999999999999</v>
      </c>
      <c r="F50">
        <v>77.388000000000005</v>
      </c>
      <c r="G50">
        <v>72.55</v>
      </c>
      <c r="H50">
        <v>4</v>
      </c>
      <c r="I50">
        <v>40</v>
      </c>
      <c r="J50">
        <v>6800</v>
      </c>
      <c r="K50">
        <v>200</v>
      </c>
      <c r="L50" t="s">
        <v>6</v>
      </c>
      <c r="M50" t="s">
        <v>8</v>
      </c>
      <c r="N50">
        <v>3</v>
      </c>
    </row>
    <row r="51" spans="1:14" x14ac:dyDescent="0.3">
      <c r="A51" s="1">
        <v>42024</v>
      </c>
      <c r="B51">
        <v>3</v>
      </c>
      <c r="C51">
        <v>4</v>
      </c>
      <c r="D51">
        <v>23.762</v>
      </c>
      <c r="E51">
        <v>33.686999999999998</v>
      </c>
      <c r="F51">
        <v>77.881</v>
      </c>
      <c r="G51">
        <v>59.140999999999998</v>
      </c>
      <c r="H51">
        <v>4</v>
      </c>
      <c r="I51">
        <v>40</v>
      </c>
      <c r="J51">
        <v>6800</v>
      </c>
      <c r="K51">
        <v>200</v>
      </c>
      <c r="L51" t="s">
        <v>6</v>
      </c>
      <c r="M51" t="s">
        <v>8</v>
      </c>
      <c r="N51">
        <v>1</v>
      </c>
    </row>
    <row r="52" spans="1:14" x14ac:dyDescent="0.3">
      <c r="A52" s="1">
        <v>42024</v>
      </c>
      <c r="B52">
        <v>1</v>
      </c>
      <c r="C52">
        <v>4</v>
      </c>
      <c r="D52">
        <v>23.597999999999999</v>
      </c>
      <c r="E52">
        <v>43.225000000000001</v>
      </c>
      <c r="F52">
        <v>64.569999999999993</v>
      </c>
      <c r="G52">
        <v>80.076999999999998</v>
      </c>
      <c r="H52">
        <v>4</v>
      </c>
      <c r="I52">
        <v>40</v>
      </c>
      <c r="J52">
        <v>6800</v>
      </c>
      <c r="K52">
        <v>200</v>
      </c>
      <c r="L52" t="s">
        <v>6</v>
      </c>
      <c r="M52" t="s">
        <v>8</v>
      </c>
      <c r="N52">
        <v>4</v>
      </c>
    </row>
    <row r="53" spans="1:14" x14ac:dyDescent="0.3">
      <c r="A53" s="1">
        <v>42024</v>
      </c>
      <c r="B53">
        <v>4</v>
      </c>
      <c r="C53">
        <v>4</v>
      </c>
      <c r="D53">
        <v>23.63</v>
      </c>
      <c r="E53">
        <v>37.201000000000001</v>
      </c>
      <c r="F53">
        <v>77.881</v>
      </c>
      <c r="G53">
        <v>73.619</v>
      </c>
      <c r="H53">
        <v>4</v>
      </c>
      <c r="I53">
        <v>40</v>
      </c>
      <c r="J53">
        <v>6800</v>
      </c>
      <c r="K53">
        <v>200</v>
      </c>
      <c r="L53" t="s">
        <v>6</v>
      </c>
      <c r="M53" t="s">
        <v>8</v>
      </c>
      <c r="N53">
        <v>2</v>
      </c>
    </row>
    <row r="54" spans="1:14" x14ac:dyDescent="0.3">
      <c r="A54" s="1">
        <v>42024</v>
      </c>
      <c r="B54">
        <v>2</v>
      </c>
      <c r="C54">
        <v>4</v>
      </c>
      <c r="D54">
        <v>23.556000000000001</v>
      </c>
      <c r="E54">
        <v>47.277999999999999</v>
      </c>
      <c r="F54">
        <v>76.894999999999996</v>
      </c>
      <c r="G54">
        <v>66.781999999999996</v>
      </c>
      <c r="H54">
        <v>4</v>
      </c>
      <c r="I54">
        <v>40</v>
      </c>
      <c r="J54">
        <v>6800</v>
      </c>
      <c r="K54">
        <v>200</v>
      </c>
      <c r="L54" t="s">
        <v>6</v>
      </c>
      <c r="M54" t="s">
        <v>8</v>
      </c>
      <c r="N54">
        <v>1</v>
      </c>
    </row>
    <row r="55" spans="1:14" x14ac:dyDescent="0.3">
      <c r="A55" s="1">
        <v>42024</v>
      </c>
      <c r="B55">
        <v>1</v>
      </c>
      <c r="C55">
        <v>4</v>
      </c>
      <c r="D55">
        <v>23.498999999999999</v>
      </c>
      <c r="E55">
        <v>39.469000000000001</v>
      </c>
      <c r="F55">
        <v>57.832000000000001</v>
      </c>
      <c r="G55">
        <v>52.962000000000003</v>
      </c>
      <c r="H55">
        <v>4</v>
      </c>
      <c r="I55">
        <v>40</v>
      </c>
      <c r="J55">
        <v>6800</v>
      </c>
      <c r="K55">
        <v>200</v>
      </c>
      <c r="L55" t="s">
        <v>6</v>
      </c>
      <c r="M55" t="s">
        <v>8</v>
      </c>
      <c r="N55">
        <v>2</v>
      </c>
    </row>
    <row r="56" spans="1:14" x14ac:dyDescent="0.3">
      <c r="A56" s="1">
        <v>42024</v>
      </c>
      <c r="B56">
        <v>2</v>
      </c>
      <c r="C56">
        <v>4</v>
      </c>
      <c r="D56">
        <v>23.532</v>
      </c>
      <c r="E56">
        <v>43.189</v>
      </c>
      <c r="F56">
        <v>57.997</v>
      </c>
      <c r="G56">
        <v>64.679000000000002</v>
      </c>
      <c r="H56">
        <v>4</v>
      </c>
      <c r="I56">
        <v>40</v>
      </c>
      <c r="J56">
        <v>6800</v>
      </c>
      <c r="K56">
        <v>200</v>
      </c>
      <c r="L56" t="s">
        <v>6</v>
      </c>
      <c r="M56" t="s">
        <v>8</v>
      </c>
      <c r="N56">
        <v>3</v>
      </c>
    </row>
    <row r="57" spans="1:14" x14ac:dyDescent="0.3">
      <c r="A57" s="1">
        <v>42024</v>
      </c>
      <c r="B57">
        <v>3</v>
      </c>
      <c r="C57">
        <v>4</v>
      </c>
      <c r="D57">
        <v>23.556000000000001</v>
      </c>
      <c r="E57">
        <v>41.857999999999997</v>
      </c>
      <c r="F57">
        <v>57.832000000000001</v>
      </c>
      <c r="G57">
        <v>76.691999999999993</v>
      </c>
      <c r="H57">
        <v>4</v>
      </c>
      <c r="I57">
        <v>40</v>
      </c>
      <c r="J57">
        <v>6800</v>
      </c>
      <c r="K57">
        <v>200</v>
      </c>
      <c r="L57" t="s">
        <v>6</v>
      </c>
      <c r="M57" t="s">
        <v>8</v>
      </c>
      <c r="N57">
        <v>4</v>
      </c>
    </row>
    <row r="58" spans="1:14" x14ac:dyDescent="0.3">
      <c r="A58" s="1">
        <v>42024</v>
      </c>
      <c r="B58">
        <v>4</v>
      </c>
      <c r="C58">
        <v>1</v>
      </c>
      <c r="D58">
        <v>23.515000000000001</v>
      </c>
      <c r="E58">
        <v>44.984000000000002</v>
      </c>
      <c r="F58">
        <v>63.747999999999998</v>
      </c>
      <c r="G58">
        <v>60.899000000000001</v>
      </c>
      <c r="H58">
        <v>1</v>
      </c>
      <c r="I58">
        <v>40</v>
      </c>
      <c r="J58">
        <v>5000</v>
      </c>
      <c r="K58">
        <v>700</v>
      </c>
      <c r="L58" t="s">
        <v>6</v>
      </c>
      <c r="M58" t="s">
        <v>8</v>
      </c>
      <c r="N58">
        <v>1</v>
      </c>
    </row>
    <row r="59" spans="1:14" x14ac:dyDescent="0.3">
      <c r="A59" s="1">
        <v>42026</v>
      </c>
      <c r="B59">
        <v>4</v>
      </c>
      <c r="C59">
        <v>4</v>
      </c>
      <c r="D59">
        <v>24.591999999999999</v>
      </c>
      <c r="E59">
        <v>45.628</v>
      </c>
      <c r="F59">
        <v>806.84799999999996</v>
      </c>
      <c r="G59">
        <v>64.974999999999994</v>
      </c>
      <c r="H59">
        <v>4</v>
      </c>
      <c r="I59">
        <v>40</v>
      </c>
      <c r="J59">
        <v>6800</v>
      </c>
      <c r="K59">
        <v>200</v>
      </c>
      <c r="L59" t="s">
        <v>6</v>
      </c>
      <c r="M59" t="s">
        <v>8</v>
      </c>
      <c r="N59">
        <v>4</v>
      </c>
    </row>
    <row r="60" spans="1:14" x14ac:dyDescent="0.3">
      <c r="A60" s="1">
        <v>42026</v>
      </c>
      <c r="B60">
        <v>4</v>
      </c>
      <c r="C60">
        <v>4</v>
      </c>
      <c r="D60">
        <v>24.722999999999999</v>
      </c>
      <c r="E60">
        <v>36.948</v>
      </c>
      <c r="F60">
        <v>903.96699999999998</v>
      </c>
      <c r="G60">
        <v>61.968000000000004</v>
      </c>
      <c r="H60">
        <v>4</v>
      </c>
      <c r="I60">
        <v>40</v>
      </c>
      <c r="J60">
        <v>6800</v>
      </c>
      <c r="K60">
        <v>200</v>
      </c>
      <c r="L60" t="s">
        <v>6</v>
      </c>
      <c r="M60" t="s">
        <v>8</v>
      </c>
      <c r="N60">
        <v>1</v>
      </c>
    </row>
    <row r="61" spans="1:14" x14ac:dyDescent="0.3">
      <c r="A61" s="1">
        <v>42026</v>
      </c>
      <c r="B61">
        <v>1</v>
      </c>
      <c r="C61">
        <v>4</v>
      </c>
      <c r="D61">
        <v>24.591999999999999</v>
      </c>
      <c r="E61">
        <v>54.189</v>
      </c>
      <c r="F61">
        <v>453.53899999999999</v>
      </c>
      <c r="G61">
        <v>59.47</v>
      </c>
      <c r="H61">
        <v>4</v>
      </c>
      <c r="I61">
        <v>40</v>
      </c>
      <c r="J61">
        <v>6800</v>
      </c>
      <c r="K61">
        <v>200</v>
      </c>
      <c r="L61" t="s">
        <v>6</v>
      </c>
      <c r="M61" t="s">
        <v>8</v>
      </c>
      <c r="N61">
        <v>4</v>
      </c>
    </row>
    <row r="62" spans="1:14" x14ac:dyDescent="0.3">
      <c r="A62" s="1">
        <v>42026</v>
      </c>
      <c r="B62">
        <v>4</v>
      </c>
      <c r="C62">
        <v>4</v>
      </c>
      <c r="D62">
        <v>25.2</v>
      </c>
      <c r="E62">
        <v>35.622999999999998</v>
      </c>
      <c r="F62">
        <v>82.317999999999998</v>
      </c>
      <c r="G62">
        <v>66.552000000000007</v>
      </c>
      <c r="H62">
        <v>4</v>
      </c>
      <c r="I62">
        <v>40</v>
      </c>
      <c r="J62">
        <v>6800</v>
      </c>
      <c r="K62">
        <v>200</v>
      </c>
      <c r="L62" t="s">
        <v>6</v>
      </c>
      <c r="M62" t="s">
        <v>8</v>
      </c>
      <c r="N62">
        <v>4</v>
      </c>
    </row>
    <row r="63" spans="1:14" x14ac:dyDescent="0.3">
      <c r="A63" s="1">
        <v>42026</v>
      </c>
      <c r="B63">
        <v>4</v>
      </c>
      <c r="C63">
        <v>4</v>
      </c>
      <c r="D63">
        <v>25.207999999999998</v>
      </c>
      <c r="E63">
        <v>38.44</v>
      </c>
      <c r="F63">
        <v>84.453999999999994</v>
      </c>
      <c r="G63">
        <v>71.531999999999996</v>
      </c>
      <c r="H63">
        <v>4</v>
      </c>
      <c r="I63">
        <v>40</v>
      </c>
      <c r="J63">
        <v>6800</v>
      </c>
      <c r="K63">
        <v>200</v>
      </c>
      <c r="L63" t="s">
        <v>6</v>
      </c>
      <c r="M63" t="s">
        <v>8</v>
      </c>
      <c r="N63">
        <v>4</v>
      </c>
    </row>
    <row r="64" spans="1:14" x14ac:dyDescent="0.3">
      <c r="A64" s="1">
        <v>42026</v>
      </c>
      <c r="B64">
        <v>4</v>
      </c>
      <c r="C64">
        <v>1</v>
      </c>
      <c r="D64">
        <v>25.372</v>
      </c>
      <c r="E64">
        <v>48.944000000000003</v>
      </c>
      <c r="F64">
        <v>95.628</v>
      </c>
      <c r="G64">
        <v>59.485999999999997</v>
      </c>
      <c r="H64">
        <v>1</v>
      </c>
      <c r="I64">
        <v>40</v>
      </c>
      <c r="J64">
        <v>5000</v>
      </c>
      <c r="K64">
        <v>700</v>
      </c>
      <c r="L64" t="s">
        <v>6</v>
      </c>
      <c r="M64" t="s">
        <v>8</v>
      </c>
      <c r="N64">
        <v>1</v>
      </c>
    </row>
    <row r="65" spans="1:14" x14ac:dyDescent="0.3">
      <c r="A65" s="1">
        <v>42026</v>
      </c>
      <c r="B65">
        <v>1</v>
      </c>
      <c r="C65">
        <v>1</v>
      </c>
      <c r="D65">
        <v>25.297999999999998</v>
      </c>
      <c r="E65">
        <v>38.406999999999996</v>
      </c>
      <c r="F65">
        <v>79.194999999999993</v>
      </c>
      <c r="G65">
        <v>55.23</v>
      </c>
      <c r="H65">
        <v>1</v>
      </c>
      <c r="I65">
        <v>40</v>
      </c>
      <c r="J65">
        <v>5000</v>
      </c>
      <c r="K65">
        <v>700</v>
      </c>
      <c r="L65" t="s">
        <v>6</v>
      </c>
      <c r="M65" t="s">
        <v>8</v>
      </c>
      <c r="N65">
        <v>1</v>
      </c>
    </row>
    <row r="66" spans="1:14" x14ac:dyDescent="0.3">
      <c r="A66" s="1">
        <v>42026</v>
      </c>
      <c r="B66">
        <v>1</v>
      </c>
      <c r="C66">
        <v>1</v>
      </c>
      <c r="D66">
        <v>25.577999999999999</v>
      </c>
      <c r="E66">
        <v>45.802</v>
      </c>
      <c r="F66">
        <v>70.978999999999999</v>
      </c>
      <c r="G66">
        <v>68.557000000000002</v>
      </c>
      <c r="H66">
        <v>1</v>
      </c>
      <c r="I66">
        <v>40</v>
      </c>
      <c r="J66">
        <v>5000</v>
      </c>
      <c r="K66">
        <v>700</v>
      </c>
      <c r="L66" t="s">
        <v>6</v>
      </c>
      <c r="M66" t="s">
        <v>8</v>
      </c>
      <c r="N66">
        <v>1</v>
      </c>
    </row>
    <row r="67" spans="1:14" x14ac:dyDescent="0.3">
      <c r="A67" s="1">
        <v>42026</v>
      </c>
      <c r="B67">
        <v>1</v>
      </c>
      <c r="C67">
        <v>4</v>
      </c>
      <c r="D67">
        <v>25.956</v>
      </c>
      <c r="E67">
        <v>47.863</v>
      </c>
      <c r="F67">
        <v>430.86099999999999</v>
      </c>
      <c r="G67">
        <v>63.43</v>
      </c>
      <c r="H67">
        <v>4</v>
      </c>
      <c r="I67">
        <v>40</v>
      </c>
      <c r="J67">
        <v>6800</v>
      </c>
      <c r="K67">
        <v>200</v>
      </c>
      <c r="L67" t="s">
        <v>6</v>
      </c>
      <c r="M67" t="s">
        <v>8</v>
      </c>
      <c r="N67">
        <v>4</v>
      </c>
    </row>
    <row r="68" spans="1:14" x14ac:dyDescent="0.3">
      <c r="A68" s="1">
        <v>42026</v>
      </c>
      <c r="B68">
        <v>4</v>
      </c>
      <c r="C68">
        <v>4</v>
      </c>
      <c r="D68">
        <v>26.045999999999999</v>
      </c>
      <c r="E68">
        <v>48.335999999999999</v>
      </c>
      <c r="F68">
        <v>539.154</v>
      </c>
      <c r="G68">
        <v>67.259</v>
      </c>
      <c r="H68">
        <v>4</v>
      </c>
      <c r="I68">
        <v>40</v>
      </c>
      <c r="J68">
        <v>6800</v>
      </c>
      <c r="K68">
        <v>200</v>
      </c>
      <c r="L68" t="s">
        <v>6</v>
      </c>
      <c r="M68" t="s">
        <v>8</v>
      </c>
      <c r="N68">
        <v>4</v>
      </c>
    </row>
    <row r="69" spans="1:14" x14ac:dyDescent="0.3">
      <c r="A69" s="1">
        <v>42026</v>
      </c>
      <c r="B69">
        <v>4</v>
      </c>
      <c r="C69">
        <v>4</v>
      </c>
      <c r="D69">
        <v>26.062000000000001</v>
      </c>
      <c r="E69">
        <v>45.44</v>
      </c>
      <c r="F69">
        <v>424.452</v>
      </c>
      <c r="G69">
        <v>65.516999999999996</v>
      </c>
      <c r="H69">
        <v>4</v>
      </c>
      <c r="I69">
        <v>40</v>
      </c>
      <c r="J69">
        <v>6800</v>
      </c>
      <c r="K69">
        <v>200</v>
      </c>
      <c r="L69" t="s">
        <v>6</v>
      </c>
      <c r="M69" t="s">
        <v>8</v>
      </c>
      <c r="N69">
        <v>2</v>
      </c>
    </row>
    <row r="70" spans="1:14" x14ac:dyDescent="0.3">
      <c r="A70" s="1">
        <v>42026</v>
      </c>
      <c r="B70">
        <v>2</v>
      </c>
      <c r="C70">
        <v>4</v>
      </c>
      <c r="D70">
        <v>26.013000000000002</v>
      </c>
      <c r="E70">
        <v>36.750999999999998</v>
      </c>
      <c r="F70">
        <v>79.688000000000002</v>
      </c>
      <c r="G70">
        <v>45.929000000000002</v>
      </c>
      <c r="H70">
        <v>4</v>
      </c>
      <c r="I70">
        <v>40</v>
      </c>
      <c r="J70">
        <v>6800</v>
      </c>
      <c r="K70">
        <v>200</v>
      </c>
      <c r="L70" t="s">
        <v>6</v>
      </c>
      <c r="M70" t="s">
        <v>8</v>
      </c>
      <c r="N70">
        <v>4</v>
      </c>
    </row>
    <row r="71" spans="1:14" x14ac:dyDescent="0.3">
      <c r="A71" s="1">
        <v>42026</v>
      </c>
      <c r="B71">
        <v>4</v>
      </c>
      <c r="C71">
        <v>4</v>
      </c>
      <c r="D71">
        <v>26.145</v>
      </c>
      <c r="E71">
        <v>45.325000000000003</v>
      </c>
      <c r="F71">
        <v>67.198999999999998</v>
      </c>
      <c r="G71">
        <v>81.966999999999999</v>
      </c>
      <c r="H71">
        <v>4</v>
      </c>
      <c r="I71">
        <v>40</v>
      </c>
      <c r="J71">
        <v>6800</v>
      </c>
      <c r="K71">
        <v>200</v>
      </c>
      <c r="L71" t="s">
        <v>6</v>
      </c>
      <c r="M71" t="s">
        <v>8</v>
      </c>
      <c r="N71">
        <v>2</v>
      </c>
    </row>
    <row r="72" spans="1:14" x14ac:dyDescent="0.3">
      <c r="A72" s="1">
        <v>42026</v>
      </c>
      <c r="B72">
        <v>2</v>
      </c>
      <c r="C72">
        <v>4</v>
      </c>
      <c r="D72">
        <v>26.324999999999999</v>
      </c>
      <c r="E72">
        <v>49.466999999999999</v>
      </c>
      <c r="F72">
        <v>83.632000000000005</v>
      </c>
      <c r="G72">
        <v>64.218999999999994</v>
      </c>
      <c r="H72">
        <v>4</v>
      </c>
      <c r="I72">
        <v>40</v>
      </c>
      <c r="J72">
        <v>6800</v>
      </c>
      <c r="K72">
        <v>200</v>
      </c>
      <c r="L72" t="s">
        <v>6</v>
      </c>
      <c r="M72" t="s">
        <v>8</v>
      </c>
      <c r="N72">
        <v>1</v>
      </c>
    </row>
    <row r="73" spans="1:14" x14ac:dyDescent="0.3">
      <c r="A73" s="1">
        <v>42026</v>
      </c>
      <c r="B73">
        <v>1</v>
      </c>
      <c r="C73">
        <v>4</v>
      </c>
      <c r="D73">
        <v>26.638000000000002</v>
      </c>
      <c r="E73">
        <v>39.034999999999997</v>
      </c>
      <c r="F73">
        <v>86.260999999999996</v>
      </c>
      <c r="G73">
        <v>53.488</v>
      </c>
      <c r="H73">
        <v>4</v>
      </c>
      <c r="I73">
        <v>40</v>
      </c>
      <c r="J73">
        <v>6800</v>
      </c>
      <c r="K73">
        <v>200</v>
      </c>
      <c r="L73" t="s">
        <v>6</v>
      </c>
      <c r="M73" t="s">
        <v>8</v>
      </c>
      <c r="N73">
        <v>3</v>
      </c>
    </row>
    <row r="74" spans="1:14" x14ac:dyDescent="0.3">
      <c r="A74" s="1">
        <v>42026</v>
      </c>
      <c r="B74">
        <v>3</v>
      </c>
      <c r="C74">
        <v>4</v>
      </c>
      <c r="D74">
        <v>26.21</v>
      </c>
      <c r="E74">
        <v>37.822000000000003</v>
      </c>
      <c r="F74">
        <v>79.031000000000006</v>
      </c>
      <c r="G74">
        <v>76.953999999999994</v>
      </c>
      <c r="H74">
        <v>4</v>
      </c>
      <c r="I74">
        <v>40</v>
      </c>
      <c r="J74">
        <v>6800</v>
      </c>
      <c r="K74">
        <v>200</v>
      </c>
      <c r="L74" t="s">
        <v>6</v>
      </c>
      <c r="M74" t="s">
        <v>8</v>
      </c>
      <c r="N74">
        <v>1</v>
      </c>
    </row>
    <row r="75" spans="1:14" x14ac:dyDescent="0.3">
      <c r="A75" s="1">
        <v>42026</v>
      </c>
      <c r="B75">
        <v>1</v>
      </c>
      <c r="C75">
        <v>4</v>
      </c>
      <c r="D75">
        <v>26.646000000000001</v>
      </c>
      <c r="E75">
        <v>42.966000000000001</v>
      </c>
      <c r="F75">
        <v>69.664000000000001</v>
      </c>
      <c r="G75">
        <v>59.7</v>
      </c>
      <c r="H75">
        <v>4</v>
      </c>
      <c r="I75">
        <v>40</v>
      </c>
      <c r="J75">
        <v>6800</v>
      </c>
      <c r="K75">
        <v>200</v>
      </c>
      <c r="L75" t="s">
        <v>6</v>
      </c>
      <c r="M75" t="s">
        <v>8</v>
      </c>
      <c r="N75">
        <v>1</v>
      </c>
    </row>
    <row r="76" spans="1:14" x14ac:dyDescent="0.3">
      <c r="A76" s="1">
        <v>42026</v>
      </c>
      <c r="B76">
        <v>1</v>
      </c>
      <c r="C76">
        <v>4</v>
      </c>
      <c r="D76">
        <v>26.777000000000001</v>
      </c>
      <c r="E76">
        <v>51.247999999999998</v>
      </c>
      <c r="F76">
        <v>90.697999999999993</v>
      </c>
      <c r="G76">
        <v>52.994999999999997</v>
      </c>
      <c r="H76">
        <v>4</v>
      </c>
      <c r="I76">
        <v>40</v>
      </c>
      <c r="J76">
        <v>6800</v>
      </c>
      <c r="K76">
        <v>200</v>
      </c>
      <c r="L76" t="s">
        <v>6</v>
      </c>
      <c r="M76" t="s">
        <v>8</v>
      </c>
      <c r="N76">
        <v>1</v>
      </c>
    </row>
    <row r="77" spans="1:14" x14ac:dyDescent="0.3">
      <c r="A77" s="1">
        <v>42026</v>
      </c>
      <c r="B77">
        <v>1</v>
      </c>
      <c r="C77">
        <v>1</v>
      </c>
      <c r="D77">
        <v>26.736000000000001</v>
      </c>
      <c r="E77">
        <v>39.530999999999999</v>
      </c>
      <c r="F77">
        <v>85.603999999999999</v>
      </c>
      <c r="G77">
        <v>69.494</v>
      </c>
      <c r="H77">
        <v>1</v>
      </c>
      <c r="I77">
        <v>40</v>
      </c>
      <c r="J77">
        <v>5000</v>
      </c>
      <c r="K77">
        <v>700</v>
      </c>
      <c r="L77" t="s">
        <v>6</v>
      </c>
      <c r="M77" t="s">
        <v>8</v>
      </c>
      <c r="N77">
        <v>3</v>
      </c>
    </row>
    <row r="78" spans="1:14" x14ac:dyDescent="0.3">
      <c r="A78" s="1">
        <v>42026</v>
      </c>
      <c r="B78">
        <v>3</v>
      </c>
      <c r="C78">
        <v>1</v>
      </c>
      <c r="D78">
        <v>27.065000000000001</v>
      </c>
      <c r="E78">
        <v>49.066000000000003</v>
      </c>
      <c r="F78">
        <v>81.167000000000002</v>
      </c>
      <c r="G78">
        <v>56.314999999999998</v>
      </c>
      <c r="H78">
        <v>1</v>
      </c>
      <c r="I78">
        <v>40</v>
      </c>
      <c r="J78">
        <v>5000</v>
      </c>
      <c r="K78">
        <v>700</v>
      </c>
      <c r="L78" t="s">
        <v>6</v>
      </c>
      <c r="M78" t="s">
        <v>8</v>
      </c>
      <c r="N78">
        <v>4</v>
      </c>
    </row>
    <row r="79" spans="1:14" x14ac:dyDescent="0.3">
      <c r="A79" s="1">
        <v>42031</v>
      </c>
      <c r="B79">
        <v>4</v>
      </c>
      <c r="C79">
        <v>4</v>
      </c>
      <c r="D79">
        <v>23.614000000000001</v>
      </c>
      <c r="E79">
        <v>45.871000000000002</v>
      </c>
      <c r="F79">
        <v>107.131</v>
      </c>
      <c r="G79">
        <v>70.233000000000004</v>
      </c>
      <c r="H79">
        <v>4</v>
      </c>
      <c r="I79">
        <v>40</v>
      </c>
      <c r="J79">
        <v>6800</v>
      </c>
      <c r="K79">
        <v>200</v>
      </c>
      <c r="L79" t="s">
        <v>6</v>
      </c>
      <c r="M79" t="s">
        <v>8</v>
      </c>
      <c r="N79">
        <v>4</v>
      </c>
    </row>
    <row r="80" spans="1:14" x14ac:dyDescent="0.3">
      <c r="A80" s="1">
        <v>42031</v>
      </c>
      <c r="B80">
        <v>4</v>
      </c>
      <c r="C80">
        <v>4</v>
      </c>
      <c r="D80">
        <v>23.524000000000001</v>
      </c>
      <c r="E80">
        <v>45.518999999999998</v>
      </c>
      <c r="F80">
        <v>105.98099999999999</v>
      </c>
      <c r="G80">
        <v>73.338999999999999</v>
      </c>
      <c r="H80">
        <v>4</v>
      </c>
      <c r="I80">
        <v>40</v>
      </c>
      <c r="J80">
        <v>6800</v>
      </c>
      <c r="K80">
        <v>200</v>
      </c>
      <c r="L80" t="s">
        <v>6</v>
      </c>
      <c r="M80" t="s">
        <v>8</v>
      </c>
      <c r="N80">
        <v>4</v>
      </c>
    </row>
    <row r="81" spans="1:14" x14ac:dyDescent="0.3">
      <c r="A81" s="1">
        <v>42031</v>
      </c>
      <c r="B81">
        <v>4</v>
      </c>
      <c r="C81">
        <v>4</v>
      </c>
      <c r="D81">
        <v>23.917999999999999</v>
      </c>
      <c r="E81">
        <v>44.905000000000001</v>
      </c>
      <c r="F81">
        <v>104.831</v>
      </c>
      <c r="G81">
        <v>79.337000000000003</v>
      </c>
      <c r="H81">
        <v>4</v>
      </c>
      <c r="I81">
        <v>40</v>
      </c>
      <c r="J81">
        <v>6800</v>
      </c>
      <c r="K81">
        <v>200</v>
      </c>
      <c r="L81" t="s">
        <v>6</v>
      </c>
      <c r="M81" t="s">
        <v>8</v>
      </c>
      <c r="N81">
        <v>2</v>
      </c>
    </row>
    <row r="82" spans="1:14" x14ac:dyDescent="0.3">
      <c r="A82" s="1">
        <v>42031</v>
      </c>
      <c r="B82">
        <v>2</v>
      </c>
      <c r="C82">
        <v>4</v>
      </c>
      <c r="D82">
        <v>24.288</v>
      </c>
      <c r="E82">
        <v>40.161999999999999</v>
      </c>
      <c r="F82">
        <v>101.873</v>
      </c>
      <c r="G82">
        <v>80.882000000000005</v>
      </c>
      <c r="H82">
        <v>4</v>
      </c>
      <c r="I82">
        <v>40</v>
      </c>
      <c r="J82">
        <v>6800</v>
      </c>
      <c r="K82">
        <v>200</v>
      </c>
      <c r="L82" t="s">
        <v>6</v>
      </c>
      <c r="M82" t="s">
        <v>8</v>
      </c>
      <c r="N82">
        <v>4</v>
      </c>
    </row>
    <row r="83" spans="1:14" x14ac:dyDescent="0.3">
      <c r="A83" s="1">
        <v>42031</v>
      </c>
      <c r="B83">
        <v>4</v>
      </c>
      <c r="C83">
        <v>4</v>
      </c>
      <c r="D83">
        <v>24.378</v>
      </c>
      <c r="E83">
        <v>45.667000000000002</v>
      </c>
      <c r="F83">
        <v>107.46</v>
      </c>
      <c r="G83">
        <v>64.201999999999998</v>
      </c>
      <c r="H83">
        <v>4</v>
      </c>
      <c r="I83">
        <v>40</v>
      </c>
      <c r="J83">
        <v>6800</v>
      </c>
      <c r="K83">
        <v>200</v>
      </c>
      <c r="L83" t="s">
        <v>6</v>
      </c>
      <c r="M83" t="s">
        <v>8</v>
      </c>
      <c r="N83">
        <v>1</v>
      </c>
    </row>
    <row r="84" spans="1:14" x14ac:dyDescent="0.3">
      <c r="A84" s="1">
        <v>42031</v>
      </c>
      <c r="B84">
        <v>1</v>
      </c>
      <c r="C84">
        <v>1</v>
      </c>
      <c r="D84">
        <v>24.46</v>
      </c>
      <c r="E84">
        <v>45.604999999999997</v>
      </c>
      <c r="F84">
        <v>485.41899999999998</v>
      </c>
      <c r="G84">
        <v>71.695999999999998</v>
      </c>
      <c r="H84">
        <v>1</v>
      </c>
      <c r="I84">
        <v>40</v>
      </c>
      <c r="J84">
        <v>5000</v>
      </c>
      <c r="K84">
        <v>700</v>
      </c>
      <c r="L84" t="s">
        <v>6</v>
      </c>
      <c r="M84" t="s">
        <v>8</v>
      </c>
      <c r="N84">
        <v>4</v>
      </c>
    </row>
    <row r="85" spans="1:14" x14ac:dyDescent="0.3">
      <c r="A85" s="1">
        <v>42031</v>
      </c>
      <c r="B85">
        <v>4</v>
      </c>
      <c r="C85">
        <v>1</v>
      </c>
      <c r="D85">
        <v>24.83</v>
      </c>
      <c r="E85">
        <v>40.405000000000001</v>
      </c>
      <c r="F85">
        <v>439.24200000000002</v>
      </c>
      <c r="G85">
        <v>67.736000000000004</v>
      </c>
      <c r="H85">
        <v>1</v>
      </c>
      <c r="I85">
        <v>40</v>
      </c>
      <c r="J85">
        <v>5000</v>
      </c>
      <c r="K85">
        <v>700</v>
      </c>
      <c r="L85" t="s">
        <v>6</v>
      </c>
      <c r="M85" t="s">
        <v>8</v>
      </c>
      <c r="N85">
        <v>4</v>
      </c>
    </row>
    <row r="86" spans="1:14" x14ac:dyDescent="0.3">
      <c r="A86" s="1">
        <v>42031</v>
      </c>
      <c r="B86">
        <v>4</v>
      </c>
      <c r="C86">
        <v>1</v>
      </c>
      <c r="D86">
        <v>25.117999999999999</v>
      </c>
      <c r="E86">
        <v>41.868000000000002</v>
      </c>
      <c r="F86">
        <v>400.46</v>
      </c>
      <c r="G86">
        <v>72.040999999999997</v>
      </c>
      <c r="H86">
        <v>1</v>
      </c>
      <c r="I86">
        <v>40</v>
      </c>
      <c r="J86">
        <v>5000</v>
      </c>
      <c r="K86">
        <v>700</v>
      </c>
      <c r="L86" t="s">
        <v>6</v>
      </c>
      <c r="M86" t="s">
        <v>8</v>
      </c>
      <c r="N86">
        <v>1</v>
      </c>
    </row>
    <row r="87" spans="1:14" x14ac:dyDescent="0.3">
      <c r="A87" s="1">
        <v>42031</v>
      </c>
      <c r="B87">
        <v>1</v>
      </c>
      <c r="C87">
        <v>4</v>
      </c>
      <c r="D87">
        <v>24.937000000000001</v>
      </c>
      <c r="E87">
        <v>47.652000000000001</v>
      </c>
      <c r="F87">
        <v>106.474</v>
      </c>
      <c r="G87">
        <v>76.379000000000005</v>
      </c>
      <c r="H87">
        <v>4</v>
      </c>
      <c r="I87">
        <v>40</v>
      </c>
      <c r="J87">
        <v>6800</v>
      </c>
      <c r="K87">
        <v>200</v>
      </c>
      <c r="L87" t="s">
        <v>6</v>
      </c>
      <c r="M87" t="s">
        <v>8</v>
      </c>
      <c r="N87">
        <v>4</v>
      </c>
    </row>
    <row r="88" spans="1:14" x14ac:dyDescent="0.3">
      <c r="A88" s="1">
        <v>42031</v>
      </c>
      <c r="B88">
        <v>4</v>
      </c>
      <c r="C88">
        <v>4</v>
      </c>
      <c r="D88">
        <v>25.141999999999999</v>
      </c>
      <c r="E88">
        <v>46.058</v>
      </c>
      <c r="F88">
        <v>110.254</v>
      </c>
      <c r="G88">
        <v>79.813999999999993</v>
      </c>
      <c r="H88">
        <v>4</v>
      </c>
      <c r="I88">
        <v>40</v>
      </c>
      <c r="J88">
        <v>6800</v>
      </c>
      <c r="K88">
        <v>200</v>
      </c>
      <c r="L88" t="s">
        <v>6</v>
      </c>
      <c r="M88" t="s">
        <v>8</v>
      </c>
      <c r="N88">
        <v>1</v>
      </c>
    </row>
    <row r="89" spans="1:14" x14ac:dyDescent="0.3">
      <c r="A89" s="1">
        <v>42031</v>
      </c>
      <c r="B89">
        <v>1</v>
      </c>
      <c r="C89">
        <v>4</v>
      </c>
      <c r="D89">
        <v>25.192</v>
      </c>
      <c r="E89">
        <v>38.677</v>
      </c>
      <c r="F89">
        <v>117.648</v>
      </c>
      <c r="G89">
        <v>67.537999999999997</v>
      </c>
      <c r="H89">
        <v>4</v>
      </c>
      <c r="I89">
        <v>40</v>
      </c>
      <c r="J89">
        <v>6800</v>
      </c>
      <c r="K89">
        <v>200</v>
      </c>
      <c r="L89" t="s">
        <v>6</v>
      </c>
      <c r="M89" t="s">
        <v>8</v>
      </c>
      <c r="N89">
        <v>4</v>
      </c>
    </row>
    <row r="90" spans="1:14" x14ac:dyDescent="0.3">
      <c r="A90" s="1">
        <v>42031</v>
      </c>
      <c r="B90">
        <v>4</v>
      </c>
      <c r="C90">
        <v>4</v>
      </c>
      <c r="D90">
        <v>25.003</v>
      </c>
      <c r="E90">
        <v>42.719000000000001</v>
      </c>
      <c r="F90">
        <v>101.544</v>
      </c>
      <c r="G90">
        <v>62.904000000000003</v>
      </c>
      <c r="H90">
        <v>4</v>
      </c>
      <c r="I90">
        <v>40</v>
      </c>
      <c r="J90">
        <v>6800</v>
      </c>
      <c r="K90">
        <v>200</v>
      </c>
      <c r="L90" t="s">
        <v>6</v>
      </c>
      <c r="M90" t="s">
        <v>8</v>
      </c>
      <c r="N90">
        <v>1</v>
      </c>
    </row>
    <row r="91" spans="1:14" x14ac:dyDescent="0.3">
      <c r="A91" s="1">
        <v>42031</v>
      </c>
      <c r="B91">
        <v>1</v>
      </c>
      <c r="C91">
        <v>4</v>
      </c>
      <c r="D91">
        <v>25.725999999999999</v>
      </c>
      <c r="E91">
        <v>48.06</v>
      </c>
      <c r="F91">
        <v>110.41800000000001</v>
      </c>
      <c r="G91">
        <v>62.180999999999997</v>
      </c>
      <c r="H91">
        <v>4</v>
      </c>
      <c r="I91">
        <v>40</v>
      </c>
      <c r="J91">
        <v>6800</v>
      </c>
      <c r="K91">
        <v>200</v>
      </c>
      <c r="L91" t="s">
        <v>6</v>
      </c>
      <c r="M91" t="s">
        <v>8</v>
      </c>
      <c r="N91">
        <v>4</v>
      </c>
    </row>
    <row r="92" spans="1:14" x14ac:dyDescent="0.3">
      <c r="A92" s="1">
        <v>42031</v>
      </c>
      <c r="B92">
        <v>4</v>
      </c>
      <c r="C92">
        <v>4</v>
      </c>
      <c r="D92">
        <v>25.422000000000001</v>
      </c>
      <c r="E92">
        <v>40.421999999999997</v>
      </c>
      <c r="F92">
        <v>96.778999999999996</v>
      </c>
      <c r="G92">
        <v>68.787000000000006</v>
      </c>
      <c r="H92">
        <v>4</v>
      </c>
      <c r="I92">
        <v>40</v>
      </c>
      <c r="J92">
        <v>6800</v>
      </c>
      <c r="K92">
        <v>200</v>
      </c>
      <c r="L92" t="s">
        <v>6</v>
      </c>
      <c r="M92" t="s">
        <v>8</v>
      </c>
      <c r="N92">
        <v>4</v>
      </c>
    </row>
    <row r="93" spans="1:14" x14ac:dyDescent="0.3">
      <c r="A93" s="1">
        <v>42031</v>
      </c>
      <c r="B93">
        <v>4</v>
      </c>
      <c r="C93">
        <v>4</v>
      </c>
      <c r="D93">
        <v>25.783000000000001</v>
      </c>
      <c r="E93">
        <v>45.509</v>
      </c>
      <c r="F93">
        <v>103.352</v>
      </c>
      <c r="G93">
        <v>55.213999999999999</v>
      </c>
      <c r="H93">
        <v>4</v>
      </c>
      <c r="I93">
        <v>40</v>
      </c>
      <c r="J93">
        <v>6800</v>
      </c>
      <c r="K93">
        <v>200</v>
      </c>
      <c r="L93" t="s">
        <v>6</v>
      </c>
      <c r="M93" t="s">
        <v>8</v>
      </c>
      <c r="N93">
        <v>2</v>
      </c>
    </row>
    <row r="94" spans="1:14" x14ac:dyDescent="0.3">
      <c r="A94" s="1">
        <v>42031</v>
      </c>
      <c r="B94">
        <v>2</v>
      </c>
      <c r="C94">
        <v>4</v>
      </c>
      <c r="D94">
        <v>26.128</v>
      </c>
      <c r="E94">
        <v>30.956</v>
      </c>
      <c r="F94">
        <v>93.328000000000003</v>
      </c>
      <c r="G94">
        <v>70.972999999999999</v>
      </c>
      <c r="H94">
        <v>4</v>
      </c>
      <c r="I94">
        <v>40</v>
      </c>
      <c r="J94">
        <v>6800</v>
      </c>
      <c r="K94">
        <v>200</v>
      </c>
      <c r="L94" t="s">
        <v>6</v>
      </c>
      <c r="M94" t="s">
        <v>8</v>
      </c>
      <c r="N94">
        <v>4</v>
      </c>
    </row>
    <row r="95" spans="1:14" x14ac:dyDescent="0.3">
      <c r="A95" s="1">
        <v>42031</v>
      </c>
      <c r="B95">
        <v>4</v>
      </c>
      <c r="C95">
        <v>4</v>
      </c>
      <c r="D95">
        <v>26.12</v>
      </c>
      <c r="E95">
        <v>42.801000000000002</v>
      </c>
      <c r="F95">
        <v>112.71899999999999</v>
      </c>
      <c r="G95">
        <v>62.231000000000002</v>
      </c>
      <c r="H95">
        <v>4</v>
      </c>
      <c r="I95">
        <v>40</v>
      </c>
      <c r="J95">
        <v>6800</v>
      </c>
      <c r="K95">
        <v>200</v>
      </c>
      <c r="L95" t="s">
        <v>6</v>
      </c>
      <c r="M95" t="s">
        <v>8</v>
      </c>
      <c r="N95">
        <v>4</v>
      </c>
    </row>
    <row r="96" spans="1:14" x14ac:dyDescent="0.3">
      <c r="A96" s="1">
        <v>42031</v>
      </c>
      <c r="B96">
        <v>4</v>
      </c>
      <c r="C96">
        <v>4</v>
      </c>
      <c r="D96">
        <v>26.498000000000001</v>
      </c>
      <c r="E96">
        <v>41.536000000000001</v>
      </c>
      <c r="F96">
        <v>107.789</v>
      </c>
      <c r="G96">
        <v>61.146000000000001</v>
      </c>
      <c r="H96">
        <v>4</v>
      </c>
      <c r="I96">
        <v>40</v>
      </c>
      <c r="J96">
        <v>6800</v>
      </c>
      <c r="K96">
        <v>200</v>
      </c>
      <c r="L96" t="s">
        <v>6</v>
      </c>
      <c r="M96" t="s">
        <v>8</v>
      </c>
      <c r="N96">
        <v>2</v>
      </c>
    </row>
    <row r="97" spans="1:20" x14ac:dyDescent="0.3">
      <c r="A97" s="1">
        <v>42031</v>
      </c>
      <c r="B97">
        <v>2</v>
      </c>
      <c r="C97">
        <v>1</v>
      </c>
      <c r="D97">
        <v>26.49</v>
      </c>
      <c r="E97">
        <v>41.151000000000003</v>
      </c>
      <c r="F97">
        <v>592.23299999999995</v>
      </c>
      <c r="G97">
        <v>67.028999999999996</v>
      </c>
      <c r="H97">
        <v>1</v>
      </c>
      <c r="I97">
        <v>40</v>
      </c>
      <c r="J97">
        <v>5000</v>
      </c>
      <c r="K97">
        <v>700</v>
      </c>
      <c r="L97" t="s">
        <v>6</v>
      </c>
      <c r="M97" t="s">
        <v>8</v>
      </c>
      <c r="N97">
        <v>1</v>
      </c>
    </row>
    <row r="98" spans="1:20" x14ac:dyDescent="0.3">
      <c r="A98" s="1">
        <v>42031</v>
      </c>
      <c r="B98">
        <v>1</v>
      </c>
      <c r="C98">
        <v>1</v>
      </c>
      <c r="D98">
        <v>26.35</v>
      </c>
      <c r="E98">
        <v>49.795000000000002</v>
      </c>
      <c r="F98">
        <v>450.58100000000002</v>
      </c>
      <c r="G98">
        <v>74.161000000000001</v>
      </c>
      <c r="H98">
        <v>1</v>
      </c>
      <c r="I98">
        <v>40</v>
      </c>
      <c r="J98">
        <v>5000</v>
      </c>
      <c r="K98">
        <v>700</v>
      </c>
      <c r="L98" t="s">
        <v>6</v>
      </c>
      <c r="M98" t="s">
        <v>8</v>
      </c>
      <c r="N98">
        <v>2</v>
      </c>
    </row>
    <row r="99" spans="1:20" x14ac:dyDescent="0.3">
      <c r="A99" t="s">
        <v>19</v>
      </c>
      <c r="D99">
        <f>AVERAGE(D20:D98)</f>
        <v>25.07088607594936</v>
      </c>
      <c r="E99">
        <f t="shared" ref="E99:G99" si="0">AVERAGE(E20:E98)</f>
        <v>43.691860759493665</v>
      </c>
      <c r="F99">
        <f t="shared" si="0"/>
        <v>204.33346835443038</v>
      </c>
      <c r="G99">
        <f t="shared" si="0"/>
        <v>59.682594936708853</v>
      </c>
    </row>
    <row r="100" spans="1:20" x14ac:dyDescent="0.3">
      <c r="A100" t="s">
        <v>20</v>
      </c>
      <c r="D100">
        <f>MEDIAN(D20:D98)</f>
        <v>25.297999999999998</v>
      </c>
      <c r="E100">
        <f t="shared" ref="E100:G100" si="1">MEDIAN(E20:E98)</f>
        <v>44.802999999999997</v>
      </c>
      <c r="F100">
        <f t="shared" si="1"/>
        <v>99.900999999999996</v>
      </c>
      <c r="G100">
        <f t="shared" si="1"/>
        <v>63.43</v>
      </c>
      <c r="H100">
        <f>COUNTIF(H1:H98,1)</f>
        <v>19</v>
      </c>
      <c r="J100">
        <f>COUNTIF(J1:J98,5000)</f>
        <v>23</v>
      </c>
    </row>
    <row r="101" spans="1:20" x14ac:dyDescent="0.3">
      <c r="A101" t="s">
        <v>25</v>
      </c>
      <c r="D101">
        <f>_xlfn.STDEV.S(D20:D98)</f>
        <v>1.0452195449336603</v>
      </c>
      <c r="E101">
        <f t="shared" ref="E101:G101" si="2">_xlfn.STDEV.S(E20:E98)</f>
        <v>5.2505755428949756</v>
      </c>
      <c r="F101">
        <f t="shared" si="2"/>
        <v>209.73316862652882</v>
      </c>
      <c r="G101">
        <f t="shared" si="2"/>
        <v>14.887879918740845</v>
      </c>
      <c r="H101">
        <f>COUNTIF(H1:H98,4)</f>
        <v>74</v>
      </c>
      <c r="J101">
        <f>COUNTIF(J1:J98,6800)</f>
        <v>74</v>
      </c>
      <c r="Q101">
        <v>1.0452195449336603</v>
      </c>
      <c r="R101">
        <v>5.2505755428949756</v>
      </c>
      <c r="S101">
        <v>209.73316862652882</v>
      </c>
      <c r="T101">
        <v>14.887879918740845</v>
      </c>
    </row>
    <row r="102" spans="1:20" x14ac:dyDescent="0.3">
      <c r="A102" t="s">
        <v>21</v>
      </c>
      <c r="D102">
        <f>MAX(D20:D98)</f>
        <v>27.065000000000001</v>
      </c>
      <c r="E102">
        <f t="shared" ref="E102:G102" si="3">MAX(E20:E98)</f>
        <v>62.375999999999998</v>
      </c>
      <c r="F102">
        <f t="shared" si="3"/>
        <v>903.96699999999998</v>
      </c>
      <c r="G102">
        <f t="shared" si="3"/>
        <v>89.986000000000004</v>
      </c>
    </row>
    <row r="103" spans="1:20" x14ac:dyDescent="0.3">
      <c r="A103" t="s">
        <v>22</v>
      </c>
      <c r="D103">
        <f>MIN(D20:D98)</f>
        <v>23.498999999999999</v>
      </c>
      <c r="E103">
        <f t="shared" ref="E103:G103" si="4">MIN(E20:E98)</f>
        <v>30.956</v>
      </c>
      <c r="F103">
        <f t="shared" si="4"/>
        <v>57.832000000000001</v>
      </c>
      <c r="G103">
        <f t="shared" si="4"/>
        <v>36.923999999999999</v>
      </c>
    </row>
    <row r="105" spans="1:20" x14ac:dyDescent="0.3">
      <c r="D105" t="s">
        <v>23</v>
      </c>
      <c r="E105" t="s">
        <v>26</v>
      </c>
      <c r="Q105">
        <v>1.0452195449336603</v>
      </c>
    </row>
    <row r="106" spans="1:20" x14ac:dyDescent="0.3">
      <c r="E106" t="s">
        <v>24</v>
      </c>
      <c r="Q106">
        <v>5.2505755428949756</v>
      </c>
    </row>
    <row r="107" spans="1:20" x14ac:dyDescent="0.3">
      <c r="Q107">
        <v>209.73316862652882</v>
      </c>
    </row>
    <row r="108" spans="1:20" x14ac:dyDescent="0.3">
      <c r="Q108">
        <v>14.887879918740845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32" workbookViewId="0">
      <selection activeCell="J99" sqref="J99:J100"/>
    </sheetView>
  </sheetViews>
  <sheetFormatPr defaultRowHeight="16.5" x14ac:dyDescent="0.3"/>
  <cols>
    <col min="1" max="1" width="11.125" bestFit="1" customWidth="1"/>
  </cols>
  <sheetData>
    <row r="1" spans="1:14" x14ac:dyDescent="0.3">
      <c r="A1" t="s">
        <v>10</v>
      </c>
      <c r="B1" t="s">
        <v>0</v>
      </c>
      <c r="C1" t="s">
        <v>18</v>
      </c>
      <c r="D1" t="s">
        <v>13</v>
      </c>
      <c r="E1" t="s">
        <v>14</v>
      </c>
      <c r="F1" t="s">
        <v>3</v>
      </c>
      <c r="G1" t="s">
        <v>15</v>
      </c>
      <c r="H1" t="s">
        <v>1</v>
      </c>
      <c r="I1" t="s">
        <v>17</v>
      </c>
      <c r="J1" t="s">
        <v>2</v>
      </c>
      <c r="K1" t="s">
        <v>3</v>
      </c>
      <c r="L1" t="s">
        <v>4</v>
      </c>
      <c r="M1" t="s">
        <v>5</v>
      </c>
      <c r="N1" t="s">
        <v>16</v>
      </c>
    </row>
    <row r="2" spans="1:14" x14ac:dyDescent="0.3">
      <c r="A2" s="1">
        <v>41991</v>
      </c>
      <c r="B2">
        <v>4</v>
      </c>
      <c r="C2">
        <v>1</v>
      </c>
      <c r="D2">
        <v>-1</v>
      </c>
      <c r="E2">
        <v>-1</v>
      </c>
      <c r="F2">
        <v>-1</v>
      </c>
      <c r="G2">
        <v>-1</v>
      </c>
      <c r="H2" t="s">
        <v>9</v>
      </c>
      <c r="I2" t="s">
        <v>9</v>
      </c>
      <c r="J2">
        <v>5000</v>
      </c>
      <c r="K2">
        <v>700</v>
      </c>
      <c r="L2" t="s">
        <v>12</v>
      </c>
      <c r="M2" t="s">
        <v>9</v>
      </c>
      <c r="N2">
        <v>4</v>
      </c>
    </row>
    <row r="3" spans="1:14" x14ac:dyDescent="0.3">
      <c r="A3" s="1">
        <v>41991</v>
      </c>
      <c r="B3">
        <v>4</v>
      </c>
      <c r="C3">
        <v>1</v>
      </c>
      <c r="D3">
        <v>-1</v>
      </c>
      <c r="E3">
        <v>-1</v>
      </c>
      <c r="F3">
        <v>-1</v>
      </c>
      <c r="G3">
        <v>-1</v>
      </c>
      <c r="H3" t="s">
        <v>9</v>
      </c>
      <c r="I3" t="s">
        <v>9</v>
      </c>
      <c r="J3">
        <v>5000</v>
      </c>
      <c r="K3">
        <v>700</v>
      </c>
      <c r="L3" t="s">
        <v>12</v>
      </c>
      <c r="M3" t="s">
        <v>9</v>
      </c>
      <c r="N3">
        <v>2</v>
      </c>
    </row>
    <row r="4" spans="1:14" x14ac:dyDescent="0.3">
      <c r="A4" s="1">
        <v>41991</v>
      </c>
      <c r="B4">
        <v>2</v>
      </c>
      <c r="C4">
        <v>1</v>
      </c>
      <c r="D4">
        <v>-1</v>
      </c>
      <c r="E4">
        <v>-1</v>
      </c>
      <c r="F4">
        <v>-1</v>
      </c>
      <c r="G4">
        <v>-1</v>
      </c>
      <c r="H4" t="s">
        <v>9</v>
      </c>
      <c r="I4" t="s">
        <v>9</v>
      </c>
      <c r="J4">
        <v>5000</v>
      </c>
      <c r="K4">
        <v>700</v>
      </c>
      <c r="L4" t="s">
        <v>12</v>
      </c>
      <c r="M4" t="s">
        <v>9</v>
      </c>
      <c r="N4">
        <v>2</v>
      </c>
    </row>
    <row r="5" spans="1:14" x14ac:dyDescent="0.3">
      <c r="A5" s="1">
        <v>41991</v>
      </c>
      <c r="B5">
        <v>2</v>
      </c>
      <c r="C5">
        <v>1</v>
      </c>
      <c r="D5">
        <v>-1</v>
      </c>
      <c r="E5">
        <v>-1</v>
      </c>
      <c r="F5">
        <v>-1</v>
      </c>
      <c r="G5">
        <v>-1</v>
      </c>
      <c r="H5" t="s">
        <v>9</v>
      </c>
      <c r="I5" t="s">
        <v>9</v>
      </c>
      <c r="J5">
        <v>5000</v>
      </c>
      <c r="K5">
        <v>700</v>
      </c>
      <c r="L5" t="s">
        <v>12</v>
      </c>
      <c r="M5" t="s">
        <v>9</v>
      </c>
      <c r="N5">
        <v>1</v>
      </c>
    </row>
    <row r="6" spans="1:14" x14ac:dyDescent="0.3">
      <c r="A6" s="1">
        <v>41991</v>
      </c>
      <c r="B6">
        <v>1</v>
      </c>
      <c r="C6">
        <v>1</v>
      </c>
      <c r="D6">
        <v>-1</v>
      </c>
      <c r="E6">
        <v>-1</v>
      </c>
      <c r="F6">
        <v>-1</v>
      </c>
      <c r="G6">
        <v>-1</v>
      </c>
      <c r="H6" t="s">
        <v>9</v>
      </c>
      <c r="I6" t="s">
        <v>9</v>
      </c>
      <c r="J6">
        <v>5000</v>
      </c>
      <c r="K6">
        <v>700</v>
      </c>
      <c r="L6" t="s">
        <v>12</v>
      </c>
      <c r="M6" t="s">
        <v>9</v>
      </c>
      <c r="N6">
        <v>1</v>
      </c>
    </row>
    <row r="7" spans="1:14" x14ac:dyDescent="0.3">
      <c r="A7" s="1">
        <v>41991</v>
      </c>
      <c r="B7">
        <v>1</v>
      </c>
      <c r="C7">
        <v>1</v>
      </c>
      <c r="D7">
        <v>-1</v>
      </c>
      <c r="E7">
        <v>-1</v>
      </c>
      <c r="F7">
        <v>-1</v>
      </c>
      <c r="G7">
        <v>-1</v>
      </c>
      <c r="H7" t="s">
        <v>9</v>
      </c>
      <c r="I7" t="s">
        <v>9</v>
      </c>
      <c r="J7">
        <v>6800</v>
      </c>
      <c r="K7">
        <v>700</v>
      </c>
      <c r="L7" t="s">
        <v>12</v>
      </c>
      <c r="M7" t="s">
        <v>9</v>
      </c>
      <c r="N7">
        <v>4</v>
      </c>
    </row>
    <row r="8" spans="1:14" x14ac:dyDescent="0.3">
      <c r="A8" s="1">
        <v>41991</v>
      </c>
      <c r="B8">
        <v>4</v>
      </c>
      <c r="C8">
        <v>1</v>
      </c>
      <c r="D8">
        <v>-1</v>
      </c>
      <c r="E8">
        <v>-1</v>
      </c>
      <c r="F8">
        <v>-1</v>
      </c>
      <c r="G8">
        <v>-1</v>
      </c>
      <c r="H8" t="s">
        <v>9</v>
      </c>
      <c r="I8" t="s">
        <v>9</v>
      </c>
      <c r="J8">
        <v>5000</v>
      </c>
      <c r="K8">
        <v>700</v>
      </c>
      <c r="L8" t="s">
        <v>12</v>
      </c>
      <c r="M8" t="s">
        <v>9</v>
      </c>
      <c r="N8">
        <v>1</v>
      </c>
    </row>
    <row r="9" spans="1:14" x14ac:dyDescent="0.3">
      <c r="A9" s="1">
        <v>41991</v>
      </c>
      <c r="B9">
        <v>1</v>
      </c>
      <c r="C9">
        <v>1</v>
      </c>
      <c r="D9">
        <v>-1</v>
      </c>
      <c r="E9">
        <v>-1</v>
      </c>
      <c r="F9">
        <v>-1</v>
      </c>
      <c r="G9">
        <v>-1</v>
      </c>
      <c r="H9" t="s">
        <v>9</v>
      </c>
      <c r="I9" t="s">
        <v>9</v>
      </c>
      <c r="J9">
        <v>6800</v>
      </c>
      <c r="K9">
        <v>700</v>
      </c>
      <c r="L9" t="s">
        <v>12</v>
      </c>
      <c r="M9" t="s">
        <v>9</v>
      </c>
      <c r="N9">
        <v>4</v>
      </c>
    </row>
    <row r="10" spans="1:14" x14ac:dyDescent="0.3">
      <c r="A10" s="1">
        <v>41991</v>
      </c>
      <c r="B10">
        <v>4</v>
      </c>
      <c r="C10">
        <v>1</v>
      </c>
      <c r="D10">
        <v>-1</v>
      </c>
      <c r="E10">
        <v>-1</v>
      </c>
      <c r="F10">
        <v>-1</v>
      </c>
      <c r="G10">
        <v>-1</v>
      </c>
      <c r="H10" t="s">
        <v>9</v>
      </c>
      <c r="I10" t="s">
        <v>9</v>
      </c>
      <c r="J10">
        <v>5000</v>
      </c>
      <c r="K10">
        <v>700</v>
      </c>
      <c r="L10" t="s">
        <v>12</v>
      </c>
      <c r="M10" t="s">
        <v>9</v>
      </c>
      <c r="N10">
        <v>1</v>
      </c>
    </row>
    <row r="11" spans="1:14" x14ac:dyDescent="0.3">
      <c r="A11" s="1">
        <v>41991</v>
      </c>
      <c r="B11">
        <v>1</v>
      </c>
      <c r="C11">
        <v>1</v>
      </c>
      <c r="D11">
        <v>-1</v>
      </c>
      <c r="E11">
        <v>-1</v>
      </c>
      <c r="F11">
        <v>-1</v>
      </c>
      <c r="G11">
        <v>-1</v>
      </c>
      <c r="H11" t="s">
        <v>9</v>
      </c>
      <c r="I11" t="s">
        <v>9</v>
      </c>
      <c r="J11">
        <v>6800</v>
      </c>
      <c r="K11">
        <v>700</v>
      </c>
      <c r="L11" t="s">
        <v>12</v>
      </c>
      <c r="M11" t="s">
        <v>9</v>
      </c>
      <c r="N11">
        <v>1</v>
      </c>
    </row>
    <row r="12" spans="1:14" x14ac:dyDescent="0.3">
      <c r="A12" s="1">
        <v>41991</v>
      </c>
      <c r="B12">
        <v>1</v>
      </c>
      <c r="C12">
        <v>1</v>
      </c>
      <c r="D12">
        <v>-1</v>
      </c>
      <c r="E12">
        <v>-1</v>
      </c>
      <c r="F12">
        <v>-1</v>
      </c>
      <c r="G12">
        <v>-1</v>
      </c>
      <c r="H12" t="s">
        <v>9</v>
      </c>
      <c r="I12" t="s">
        <v>9</v>
      </c>
      <c r="J12">
        <v>6800</v>
      </c>
      <c r="K12">
        <v>700</v>
      </c>
      <c r="L12" t="s">
        <v>12</v>
      </c>
      <c r="M12" t="s">
        <v>9</v>
      </c>
      <c r="N12">
        <v>4</v>
      </c>
    </row>
    <row r="13" spans="1:14" x14ac:dyDescent="0.3">
      <c r="A13" s="1">
        <v>41991</v>
      </c>
      <c r="B13">
        <v>4</v>
      </c>
      <c r="C13">
        <v>1</v>
      </c>
      <c r="D13">
        <v>-1</v>
      </c>
      <c r="E13">
        <v>-1</v>
      </c>
      <c r="F13">
        <v>-1</v>
      </c>
      <c r="G13">
        <v>-1</v>
      </c>
      <c r="H13" t="s">
        <v>9</v>
      </c>
      <c r="I13" t="s">
        <v>9</v>
      </c>
      <c r="J13">
        <v>5000</v>
      </c>
      <c r="K13">
        <v>700</v>
      </c>
      <c r="L13" t="s">
        <v>12</v>
      </c>
      <c r="M13" t="s">
        <v>9</v>
      </c>
      <c r="N13">
        <v>1</v>
      </c>
    </row>
    <row r="14" spans="1:14" x14ac:dyDescent="0.3">
      <c r="A14" s="1">
        <v>41991</v>
      </c>
      <c r="B14">
        <v>1</v>
      </c>
      <c r="C14">
        <v>1</v>
      </c>
      <c r="D14">
        <v>-1</v>
      </c>
      <c r="E14">
        <v>-1</v>
      </c>
      <c r="F14">
        <v>-1</v>
      </c>
      <c r="G14">
        <v>-1</v>
      </c>
      <c r="H14" t="s">
        <v>9</v>
      </c>
      <c r="I14" t="s">
        <v>9</v>
      </c>
      <c r="J14">
        <v>6800</v>
      </c>
      <c r="K14">
        <v>700</v>
      </c>
      <c r="L14" t="s">
        <v>12</v>
      </c>
      <c r="M14" t="s">
        <v>9</v>
      </c>
      <c r="N14">
        <v>1</v>
      </c>
    </row>
    <row r="15" spans="1:14" x14ac:dyDescent="0.3">
      <c r="A15" s="1">
        <v>41991</v>
      </c>
      <c r="B15">
        <v>1</v>
      </c>
      <c r="C15">
        <v>1</v>
      </c>
      <c r="D15">
        <v>-1</v>
      </c>
      <c r="E15">
        <v>-1</v>
      </c>
      <c r="F15">
        <v>-1</v>
      </c>
      <c r="G15">
        <v>-1</v>
      </c>
      <c r="H15" t="s">
        <v>9</v>
      </c>
      <c r="I15" t="s">
        <v>9</v>
      </c>
      <c r="J15">
        <v>6800</v>
      </c>
      <c r="K15">
        <v>700</v>
      </c>
      <c r="L15" t="s">
        <v>12</v>
      </c>
      <c r="M15" t="s">
        <v>9</v>
      </c>
      <c r="N15">
        <v>4</v>
      </c>
    </row>
    <row r="16" spans="1:14" x14ac:dyDescent="0.3">
      <c r="A16" s="1">
        <v>41991</v>
      </c>
      <c r="B16">
        <v>4</v>
      </c>
      <c r="C16">
        <v>1</v>
      </c>
      <c r="D16">
        <v>-1</v>
      </c>
      <c r="E16">
        <v>-1</v>
      </c>
      <c r="F16">
        <v>-1</v>
      </c>
      <c r="G16">
        <v>-1</v>
      </c>
      <c r="H16" t="s">
        <v>9</v>
      </c>
      <c r="I16" t="s">
        <v>9</v>
      </c>
      <c r="J16">
        <v>5000</v>
      </c>
      <c r="K16">
        <v>700</v>
      </c>
      <c r="L16" t="s">
        <v>12</v>
      </c>
      <c r="M16" t="s">
        <v>9</v>
      </c>
      <c r="N16">
        <v>2</v>
      </c>
    </row>
    <row r="17" spans="1:14" x14ac:dyDescent="0.3">
      <c r="A17" s="1">
        <v>41991</v>
      </c>
      <c r="B17">
        <v>2</v>
      </c>
      <c r="C17">
        <v>4</v>
      </c>
      <c r="D17">
        <v>-1</v>
      </c>
      <c r="E17">
        <v>-1</v>
      </c>
      <c r="F17">
        <v>-1</v>
      </c>
      <c r="G17">
        <v>-1</v>
      </c>
      <c r="H17" t="s">
        <v>9</v>
      </c>
      <c r="I17" t="s">
        <v>9</v>
      </c>
      <c r="J17">
        <v>6800</v>
      </c>
      <c r="K17">
        <v>200</v>
      </c>
      <c r="L17" t="s">
        <v>12</v>
      </c>
      <c r="M17" t="s">
        <v>9</v>
      </c>
      <c r="N17">
        <v>4</v>
      </c>
    </row>
    <row r="18" spans="1:14" x14ac:dyDescent="0.3">
      <c r="A18" s="1">
        <v>41991</v>
      </c>
      <c r="B18">
        <v>4</v>
      </c>
      <c r="C18">
        <v>4</v>
      </c>
      <c r="D18">
        <v>-1</v>
      </c>
      <c r="E18">
        <v>-1</v>
      </c>
      <c r="F18">
        <v>-1</v>
      </c>
      <c r="G18">
        <v>-1</v>
      </c>
      <c r="H18" t="s">
        <v>9</v>
      </c>
      <c r="I18" t="s">
        <v>9</v>
      </c>
      <c r="J18">
        <v>6800</v>
      </c>
      <c r="K18">
        <v>200</v>
      </c>
      <c r="L18" t="s">
        <v>12</v>
      </c>
      <c r="M18" t="s">
        <v>9</v>
      </c>
      <c r="N18">
        <v>1</v>
      </c>
    </row>
    <row r="19" spans="1:14" x14ac:dyDescent="0.3">
      <c r="A19" s="1">
        <v>41991</v>
      </c>
      <c r="B19">
        <v>1</v>
      </c>
      <c r="C19">
        <v>4</v>
      </c>
      <c r="D19">
        <v>-1</v>
      </c>
      <c r="E19">
        <v>-1</v>
      </c>
      <c r="F19">
        <v>-1</v>
      </c>
      <c r="G19">
        <v>-1</v>
      </c>
      <c r="H19" t="s">
        <v>9</v>
      </c>
      <c r="I19" t="s">
        <v>9</v>
      </c>
      <c r="J19">
        <v>6800</v>
      </c>
      <c r="K19">
        <v>200</v>
      </c>
      <c r="L19" t="s">
        <v>12</v>
      </c>
      <c r="M19" t="s">
        <v>9</v>
      </c>
      <c r="N19">
        <v>1</v>
      </c>
    </row>
    <row r="20" spans="1:14" x14ac:dyDescent="0.3">
      <c r="A20" s="1">
        <v>41991</v>
      </c>
      <c r="B20">
        <v>1</v>
      </c>
      <c r="C20">
        <v>4</v>
      </c>
      <c r="D20">
        <v>-1</v>
      </c>
      <c r="E20">
        <v>-1</v>
      </c>
      <c r="F20">
        <v>-1</v>
      </c>
      <c r="G20">
        <v>-1</v>
      </c>
      <c r="H20" t="s">
        <v>9</v>
      </c>
      <c r="I20" t="s">
        <v>9</v>
      </c>
      <c r="J20">
        <v>6800</v>
      </c>
      <c r="K20">
        <v>200</v>
      </c>
      <c r="L20" t="s">
        <v>12</v>
      </c>
      <c r="M20" t="s">
        <v>9</v>
      </c>
      <c r="N20">
        <v>1</v>
      </c>
    </row>
    <row r="21" spans="1:14" x14ac:dyDescent="0.3">
      <c r="A21" s="1">
        <v>42019</v>
      </c>
      <c r="B21">
        <v>1</v>
      </c>
      <c r="C21">
        <v>1</v>
      </c>
      <c r="D21">
        <v>25.931000000000001</v>
      </c>
      <c r="E21">
        <v>38.909999999999997</v>
      </c>
      <c r="F21">
        <v>949.81500000000005</v>
      </c>
      <c r="G21">
        <v>36.348999999999997</v>
      </c>
      <c r="H21" t="s">
        <v>8</v>
      </c>
      <c r="I21" t="s">
        <v>8</v>
      </c>
      <c r="J21">
        <v>5000</v>
      </c>
      <c r="K21">
        <v>700</v>
      </c>
      <c r="L21" t="s">
        <v>11</v>
      </c>
      <c r="M21" t="s">
        <v>8</v>
      </c>
      <c r="N21">
        <v>1</v>
      </c>
    </row>
    <row r="22" spans="1:14" x14ac:dyDescent="0.3">
      <c r="A22" s="1">
        <v>42019</v>
      </c>
      <c r="B22">
        <v>1</v>
      </c>
      <c r="C22">
        <v>1</v>
      </c>
      <c r="D22">
        <v>26.004999999999999</v>
      </c>
      <c r="E22">
        <v>40.625</v>
      </c>
      <c r="F22">
        <v>790.74300000000005</v>
      </c>
      <c r="G22">
        <v>52.091000000000001</v>
      </c>
      <c r="H22" t="s">
        <v>8</v>
      </c>
      <c r="I22" t="s">
        <v>8</v>
      </c>
      <c r="J22">
        <v>5000</v>
      </c>
      <c r="K22">
        <v>700</v>
      </c>
      <c r="L22" t="s">
        <v>11</v>
      </c>
      <c r="M22" t="s">
        <v>8</v>
      </c>
      <c r="N22">
        <v>4</v>
      </c>
    </row>
    <row r="23" spans="1:14" x14ac:dyDescent="0.3">
      <c r="A23" s="1">
        <v>42019</v>
      </c>
      <c r="B23">
        <v>4</v>
      </c>
      <c r="C23">
        <v>1</v>
      </c>
      <c r="D23">
        <v>26.053999999999998</v>
      </c>
      <c r="E23">
        <v>43.225000000000001</v>
      </c>
      <c r="F23">
        <v>587.46699999999998</v>
      </c>
      <c r="G23">
        <v>53.307000000000002</v>
      </c>
      <c r="H23" t="s">
        <v>8</v>
      </c>
      <c r="I23" t="s">
        <v>8</v>
      </c>
      <c r="J23">
        <v>5000</v>
      </c>
      <c r="K23">
        <v>5000</v>
      </c>
      <c r="L23" t="s">
        <v>11</v>
      </c>
      <c r="M23" t="s">
        <v>8</v>
      </c>
      <c r="N23">
        <v>2</v>
      </c>
    </row>
    <row r="24" spans="1:14" x14ac:dyDescent="0.3">
      <c r="A24" s="1">
        <v>42019</v>
      </c>
      <c r="B24">
        <v>2</v>
      </c>
      <c r="C24">
        <v>1</v>
      </c>
      <c r="D24">
        <v>26.071000000000002</v>
      </c>
      <c r="E24">
        <v>41.779000000000003</v>
      </c>
      <c r="F24">
        <v>604.39300000000003</v>
      </c>
      <c r="G24">
        <v>36.085999999999999</v>
      </c>
      <c r="H24" t="s">
        <v>8</v>
      </c>
      <c r="I24" t="s">
        <v>8</v>
      </c>
      <c r="J24">
        <v>5000</v>
      </c>
      <c r="K24">
        <v>700</v>
      </c>
      <c r="L24" t="s">
        <v>11</v>
      </c>
      <c r="M24" t="s">
        <v>8</v>
      </c>
      <c r="N24">
        <v>4</v>
      </c>
    </row>
    <row r="25" spans="1:14" x14ac:dyDescent="0.3">
      <c r="A25" s="1">
        <v>42019</v>
      </c>
      <c r="B25">
        <v>4</v>
      </c>
      <c r="C25">
        <v>1</v>
      </c>
      <c r="D25">
        <v>25.716999999999999</v>
      </c>
      <c r="E25">
        <v>48.473999999999997</v>
      </c>
      <c r="F25">
        <v>410.15499999999997</v>
      </c>
      <c r="G25">
        <v>36.003</v>
      </c>
      <c r="H25" t="s">
        <v>8</v>
      </c>
      <c r="I25" t="s">
        <v>8</v>
      </c>
      <c r="J25">
        <v>5000</v>
      </c>
      <c r="K25">
        <v>700</v>
      </c>
      <c r="L25" t="s">
        <v>11</v>
      </c>
      <c r="M25" t="s">
        <v>8</v>
      </c>
      <c r="N25">
        <v>1</v>
      </c>
    </row>
    <row r="26" spans="1:14" x14ac:dyDescent="0.3">
      <c r="A26" s="1">
        <v>42019</v>
      </c>
      <c r="B26">
        <v>1</v>
      </c>
      <c r="C26">
        <v>1</v>
      </c>
      <c r="D26">
        <v>25.701000000000001</v>
      </c>
      <c r="E26">
        <v>40.253999999999998</v>
      </c>
      <c r="F26">
        <v>549.17899999999997</v>
      </c>
      <c r="G26">
        <v>35.198</v>
      </c>
      <c r="H26" t="s">
        <v>8</v>
      </c>
      <c r="I26" t="s">
        <v>8</v>
      </c>
      <c r="J26">
        <v>5000</v>
      </c>
      <c r="K26">
        <v>700</v>
      </c>
      <c r="L26" t="s">
        <v>11</v>
      </c>
      <c r="M26" t="s">
        <v>8</v>
      </c>
      <c r="N26">
        <v>1</v>
      </c>
    </row>
    <row r="27" spans="1:14" x14ac:dyDescent="0.3">
      <c r="A27" s="1">
        <v>42019</v>
      </c>
      <c r="B27">
        <v>1</v>
      </c>
      <c r="C27">
        <v>1</v>
      </c>
      <c r="D27">
        <v>25.611000000000001</v>
      </c>
      <c r="E27">
        <v>40.645000000000003</v>
      </c>
      <c r="F27">
        <v>586.15300000000002</v>
      </c>
      <c r="G27">
        <v>36.283000000000001</v>
      </c>
      <c r="H27" t="s">
        <v>8</v>
      </c>
      <c r="I27" t="s">
        <v>8</v>
      </c>
      <c r="J27">
        <v>5000</v>
      </c>
      <c r="K27">
        <v>700</v>
      </c>
      <c r="L27" t="s">
        <v>11</v>
      </c>
      <c r="M27" t="s">
        <v>8</v>
      </c>
      <c r="N27">
        <v>4</v>
      </c>
    </row>
    <row r="28" spans="1:14" x14ac:dyDescent="0.3">
      <c r="A28" s="1">
        <v>42019</v>
      </c>
      <c r="B28">
        <v>4</v>
      </c>
      <c r="C28">
        <v>1</v>
      </c>
      <c r="D28">
        <v>25.471</v>
      </c>
      <c r="E28">
        <v>50.173000000000002</v>
      </c>
      <c r="F28">
        <v>440.88499999999999</v>
      </c>
      <c r="G28">
        <v>35.625999999999998</v>
      </c>
      <c r="H28" t="s">
        <v>8</v>
      </c>
      <c r="I28" t="s">
        <v>8</v>
      </c>
      <c r="J28">
        <v>5000</v>
      </c>
      <c r="K28">
        <v>700</v>
      </c>
      <c r="L28" t="s">
        <v>11</v>
      </c>
      <c r="M28" t="s">
        <v>8</v>
      </c>
      <c r="N28">
        <v>4</v>
      </c>
    </row>
    <row r="29" spans="1:14" x14ac:dyDescent="0.3">
      <c r="A29" s="1">
        <v>42019</v>
      </c>
      <c r="B29">
        <v>4</v>
      </c>
      <c r="C29">
        <v>1</v>
      </c>
      <c r="D29">
        <v>25.675999999999998</v>
      </c>
      <c r="E29">
        <v>49.029000000000003</v>
      </c>
      <c r="F29">
        <v>479.33800000000002</v>
      </c>
      <c r="G29">
        <v>35.494</v>
      </c>
      <c r="H29" t="s">
        <v>8</v>
      </c>
      <c r="I29" t="s">
        <v>8</v>
      </c>
      <c r="J29">
        <v>5000</v>
      </c>
      <c r="K29">
        <v>700</v>
      </c>
      <c r="L29" t="s">
        <v>11</v>
      </c>
      <c r="M29" t="s">
        <v>8</v>
      </c>
      <c r="N29">
        <v>1</v>
      </c>
    </row>
    <row r="30" spans="1:14" x14ac:dyDescent="0.3">
      <c r="A30" s="1">
        <v>42019</v>
      </c>
      <c r="B30">
        <v>1</v>
      </c>
      <c r="C30">
        <v>1</v>
      </c>
      <c r="D30">
        <v>25.734000000000002</v>
      </c>
      <c r="E30">
        <v>38.722999999999999</v>
      </c>
      <c r="F30">
        <v>589.60400000000004</v>
      </c>
      <c r="G30">
        <v>34.557000000000002</v>
      </c>
      <c r="H30" t="s">
        <v>8</v>
      </c>
      <c r="I30" t="s">
        <v>8</v>
      </c>
      <c r="J30">
        <v>5000</v>
      </c>
      <c r="K30">
        <v>700</v>
      </c>
      <c r="L30" t="s">
        <v>11</v>
      </c>
      <c r="M30" t="s">
        <v>8</v>
      </c>
      <c r="N30">
        <v>1</v>
      </c>
    </row>
    <row r="31" spans="1:14" x14ac:dyDescent="0.3">
      <c r="A31" s="1">
        <v>42019</v>
      </c>
      <c r="B31">
        <v>1</v>
      </c>
      <c r="C31">
        <v>1</v>
      </c>
      <c r="D31">
        <v>25.635000000000002</v>
      </c>
      <c r="E31">
        <v>49.094999999999999</v>
      </c>
      <c r="F31">
        <v>576.12900000000002</v>
      </c>
      <c r="G31">
        <v>35.460999999999999</v>
      </c>
      <c r="H31" t="s">
        <v>8</v>
      </c>
      <c r="I31" t="s">
        <v>8</v>
      </c>
      <c r="J31">
        <v>5000</v>
      </c>
      <c r="K31">
        <v>700</v>
      </c>
      <c r="L31" t="s">
        <v>11</v>
      </c>
      <c r="M31" t="s">
        <v>8</v>
      </c>
      <c r="N31">
        <v>2</v>
      </c>
    </row>
    <row r="32" spans="1:14" x14ac:dyDescent="0.3">
      <c r="A32" s="1">
        <v>42019</v>
      </c>
      <c r="B32">
        <v>2</v>
      </c>
      <c r="C32">
        <v>1</v>
      </c>
      <c r="D32">
        <v>25.808</v>
      </c>
      <c r="E32">
        <v>46.9</v>
      </c>
      <c r="F32">
        <v>460.27600000000001</v>
      </c>
      <c r="G32">
        <v>35.411999999999999</v>
      </c>
      <c r="H32" t="s">
        <v>8</v>
      </c>
      <c r="I32" t="s">
        <v>8</v>
      </c>
      <c r="J32">
        <v>5000</v>
      </c>
      <c r="K32">
        <v>700</v>
      </c>
      <c r="L32" t="s">
        <v>11</v>
      </c>
      <c r="M32" t="s">
        <v>8</v>
      </c>
      <c r="N32">
        <v>1</v>
      </c>
    </row>
    <row r="33" spans="1:14" x14ac:dyDescent="0.3">
      <c r="A33" s="1">
        <v>42019</v>
      </c>
      <c r="B33">
        <v>1</v>
      </c>
      <c r="C33">
        <v>1</v>
      </c>
      <c r="D33">
        <v>25.808</v>
      </c>
      <c r="E33">
        <v>40.161999999999999</v>
      </c>
      <c r="F33">
        <v>452.88099999999997</v>
      </c>
      <c r="G33">
        <v>35.378999999999998</v>
      </c>
      <c r="H33" t="s">
        <v>8</v>
      </c>
      <c r="I33" t="s">
        <v>8</v>
      </c>
      <c r="J33">
        <v>5000</v>
      </c>
      <c r="K33">
        <v>700</v>
      </c>
      <c r="L33" t="s">
        <v>11</v>
      </c>
      <c r="M33" t="s">
        <v>8</v>
      </c>
      <c r="N33">
        <v>1</v>
      </c>
    </row>
    <row r="34" spans="1:14" x14ac:dyDescent="0.3">
      <c r="A34" s="1">
        <v>42019</v>
      </c>
      <c r="B34">
        <v>1</v>
      </c>
      <c r="C34">
        <v>1</v>
      </c>
      <c r="D34">
        <v>25.504000000000001</v>
      </c>
      <c r="E34">
        <v>40.99</v>
      </c>
      <c r="F34">
        <v>462.74099999999999</v>
      </c>
      <c r="G34">
        <v>35.411999999999999</v>
      </c>
      <c r="H34" t="s">
        <v>8</v>
      </c>
      <c r="I34" t="s">
        <v>8</v>
      </c>
      <c r="J34">
        <v>5000</v>
      </c>
      <c r="K34">
        <v>700</v>
      </c>
      <c r="L34" t="s">
        <v>11</v>
      </c>
      <c r="M34" t="s">
        <v>8</v>
      </c>
      <c r="N34">
        <v>1</v>
      </c>
    </row>
    <row r="35" spans="1:14" x14ac:dyDescent="0.3">
      <c r="A35" s="1">
        <v>42019</v>
      </c>
      <c r="B35">
        <v>1</v>
      </c>
      <c r="C35">
        <v>1</v>
      </c>
      <c r="D35">
        <v>25.693000000000001</v>
      </c>
      <c r="E35">
        <v>50.17</v>
      </c>
      <c r="F35">
        <v>469.80700000000002</v>
      </c>
      <c r="G35">
        <v>52.65</v>
      </c>
      <c r="H35" t="s">
        <v>8</v>
      </c>
      <c r="I35" t="s">
        <v>8</v>
      </c>
      <c r="J35">
        <v>5000</v>
      </c>
      <c r="K35">
        <v>700</v>
      </c>
      <c r="L35" t="s">
        <v>11</v>
      </c>
      <c r="M35" t="s">
        <v>8</v>
      </c>
      <c r="N35">
        <v>4</v>
      </c>
    </row>
    <row r="36" spans="1:14" x14ac:dyDescent="0.3">
      <c r="A36" s="1">
        <v>42019</v>
      </c>
      <c r="B36">
        <v>4</v>
      </c>
      <c r="C36">
        <v>4</v>
      </c>
      <c r="D36">
        <v>25.347999999999999</v>
      </c>
      <c r="E36">
        <v>37.985999999999997</v>
      </c>
      <c r="F36">
        <v>544.41300000000001</v>
      </c>
      <c r="G36">
        <v>35.067</v>
      </c>
      <c r="H36" t="s">
        <v>8</v>
      </c>
      <c r="I36" t="s">
        <v>8</v>
      </c>
      <c r="J36">
        <v>5000</v>
      </c>
      <c r="K36">
        <v>700</v>
      </c>
      <c r="L36" t="s">
        <v>11</v>
      </c>
      <c r="M36" t="s">
        <v>8</v>
      </c>
      <c r="N36">
        <v>1</v>
      </c>
    </row>
    <row r="37" spans="1:14" x14ac:dyDescent="0.3">
      <c r="A37" s="1">
        <v>42019</v>
      </c>
      <c r="B37">
        <v>1</v>
      </c>
      <c r="C37">
        <v>4</v>
      </c>
      <c r="D37">
        <v>25.742000000000001</v>
      </c>
      <c r="E37">
        <v>42.110999999999997</v>
      </c>
      <c r="F37">
        <v>440.22800000000001</v>
      </c>
      <c r="G37">
        <v>35.033999999999999</v>
      </c>
      <c r="H37" t="s">
        <v>8</v>
      </c>
      <c r="I37" t="s">
        <v>8</v>
      </c>
      <c r="J37">
        <v>6800</v>
      </c>
      <c r="K37">
        <v>200</v>
      </c>
      <c r="L37" t="s">
        <v>11</v>
      </c>
      <c r="M37" t="s">
        <v>8</v>
      </c>
      <c r="N37">
        <v>4</v>
      </c>
    </row>
    <row r="38" spans="1:14" x14ac:dyDescent="0.3">
      <c r="A38" s="1">
        <v>42019</v>
      </c>
      <c r="B38">
        <v>4</v>
      </c>
      <c r="C38">
        <v>4</v>
      </c>
      <c r="D38">
        <v>25.815999999999999</v>
      </c>
      <c r="E38">
        <v>40.247999999999998</v>
      </c>
      <c r="F38">
        <v>548.85</v>
      </c>
      <c r="G38">
        <v>35.033999999999999</v>
      </c>
      <c r="H38" t="s">
        <v>8</v>
      </c>
      <c r="I38" t="s">
        <v>8</v>
      </c>
      <c r="J38">
        <v>6800</v>
      </c>
      <c r="K38">
        <v>200</v>
      </c>
      <c r="L38" t="s">
        <v>11</v>
      </c>
      <c r="M38" t="s">
        <v>8</v>
      </c>
      <c r="N38">
        <v>1</v>
      </c>
    </row>
    <row r="39" spans="1:14" x14ac:dyDescent="0.3">
      <c r="A39" s="1">
        <v>42019</v>
      </c>
      <c r="B39">
        <v>1</v>
      </c>
      <c r="C39">
        <v>4</v>
      </c>
      <c r="D39">
        <v>25.437999999999999</v>
      </c>
      <c r="E39">
        <v>41.561999999999998</v>
      </c>
      <c r="F39">
        <v>74.265000000000001</v>
      </c>
      <c r="G39">
        <v>36.430999999999997</v>
      </c>
      <c r="H39" t="s">
        <v>8</v>
      </c>
      <c r="I39" t="s">
        <v>8</v>
      </c>
      <c r="J39">
        <v>6800</v>
      </c>
      <c r="K39">
        <v>200</v>
      </c>
      <c r="L39" t="s">
        <v>11</v>
      </c>
      <c r="M39" t="s">
        <v>8</v>
      </c>
      <c r="N39">
        <v>4</v>
      </c>
    </row>
    <row r="40" spans="1:14" x14ac:dyDescent="0.3">
      <c r="A40" s="1">
        <v>42019</v>
      </c>
      <c r="B40">
        <v>4</v>
      </c>
      <c r="C40">
        <v>4</v>
      </c>
      <c r="D40">
        <v>25.693000000000001</v>
      </c>
      <c r="E40">
        <v>50.905999999999999</v>
      </c>
      <c r="F40">
        <v>74.430000000000007</v>
      </c>
      <c r="G40">
        <v>34.540999999999997</v>
      </c>
      <c r="H40" t="s">
        <v>9</v>
      </c>
      <c r="I40" t="s">
        <v>9</v>
      </c>
      <c r="J40">
        <v>6800</v>
      </c>
      <c r="K40">
        <v>200</v>
      </c>
      <c r="L40" t="s">
        <v>11</v>
      </c>
      <c r="M40" t="s">
        <v>9</v>
      </c>
      <c r="N40">
        <v>4</v>
      </c>
    </row>
    <row r="41" spans="1:14" x14ac:dyDescent="0.3">
      <c r="A41" s="1">
        <v>42024</v>
      </c>
      <c r="B41">
        <v>1</v>
      </c>
      <c r="C41">
        <v>1</v>
      </c>
      <c r="D41">
        <v>23.646999999999998</v>
      </c>
      <c r="E41">
        <v>40.057000000000002</v>
      </c>
      <c r="F41">
        <v>558.87400000000002</v>
      </c>
      <c r="G41">
        <v>65.516999999999996</v>
      </c>
      <c r="H41" t="s">
        <v>8</v>
      </c>
      <c r="I41" t="s">
        <v>8</v>
      </c>
      <c r="J41">
        <v>5000</v>
      </c>
      <c r="K41">
        <v>700</v>
      </c>
      <c r="L41" t="s">
        <v>11</v>
      </c>
      <c r="M41" t="s">
        <v>8</v>
      </c>
      <c r="N41">
        <v>3</v>
      </c>
    </row>
    <row r="42" spans="1:14" x14ac:dyDescent="0.3">
      <c r="A42" s="1">
        <v>42024</v>
      </c>
      <c r="B42">
        <v>3</v>
      </c>
      <c r="C42">
        <v>1</v>
      </c>
      <c r="D42">
        <v>23.704000000000001</v>
      </c>
      <c r="E42">
        <v>50.902999999999999</v>
      </c>
      <c r="F42">
        <v>642.18899999999996</v>
      </c>
      <c r="G42">
        <v>77.069999999999993</v>
      </c>
      <c r="H42" t="s">
        <v>8</v>
      </c>
      <c r="I42" t="s">
        <v>8</v>
      </c>
      <c r="J42">
        <v>5000</v>
      </c>
      <c r="K42">
        <v>700</v>
      </c>
      <c r="L42" t="s">
        <v>11</v>
      </c>
      <c r="M42" t="s">
        <v>8</v>
      </c>
      <c r="N42">
        <v>4</v>
      </c>
    </row>
    <row r="43" spans="1:14" x14ac:dyDescent="0.3">
      <c r="A43" s="1">
        <v>42024</v>
      </c>
      <c r="B43">
        <v>4</v>
      </c>
      <c r="C43">
        <v>1</v>
      </c>
      <c r="D43">
        <v>23.754000000000001</v>
      </c>
      <c r="E43">
        <v>37.957000000000001</v>
      </c>
      <c r="F43">
        <v>533.07399999999996</v>
      </c>
      <c r="G43">
        <v>62.164999999999999</v>
      </c>
      <c r="H43" t="s">
        <v>8</v>
      </c>
      <c r="I43" t="s">
        <v>8</v>
      </c>
      <c r="J43">
        <v>5000</v>
      </c>
      <c r="K43">
        <v>700</v>
      </c>
      <c r="L43" t="s">
        <v>11</v>
      </c>
      <c r="M43" t="s">
        <v>8</v>
      </c>
      <c r="N43">
        <v>4</v>
      </c>
    </row>
    <row r="44" spans="1:14" x14ac:dyDescent="0.3">
      <c r="A44" s="1">
        <v>42024</v>
      </c>
      <c r="B44">
        <v>4</v>
      </c>
      <c r="C44">
        <v>1</v>
      </c>
      <c r="D44">
        <v>23.852</v>
      </c>
      <c r="E44">
        <v>49.387999999999998</v>
      </c>
      <c r="F44">
        <v>659.60799999999995</v>
      </c>
      <c r="G44">
        <v>81.966999999999999</v>
      </c>
      <c r="H44" t="s">
        <v>8</v>
      </c>
      <c r="I44" t="s">
        <v>8</v>
      </c>
      <c r="J44">
        <v>5000</v>
      </c>
      <c r="K44">
        <v>700</v>
      </c>
      <c r="L44" t="s">
        <v>11</v>
      </c>
      <c r="M44" t="s">
        <v>8</v>
      </c>
      <c r="N44">
        <v>2</v>
      </c>
    </row>
    <row r="45" spans="1:14" x14ac:dyDescent="0.3">
      <c r="A45" s="1">
        <v>42024</v>
      </c>
      <c r="B45">
        <v>2</v>
      </c>
      <c r="C45">
        <v>1</v>
      </c>
      <c r="D45">
        <v>23.91</v>
      </c>
      <c r="E45">
        <v>46.584000000000003</v>
      </c>
      <c r="F45">
        <v>531.92399999999998</v>
      </c>
      <c r="G45">
        <v>73.338999999999999</v>
      </c>
      <c r="H45" t="s">
        <v>8</v>
      </c>
      <c r="I45" t="s">
        <v>8</v>
      </c>
      <c r="J45">
        <v>5000</v>
      </c>
      <c r="K45">
        <v>700</v>
      </c>
      <c r="L45" t="s">
        <v>11</v>
      </c>
      <c r="M45" t="s">
        <v>8</v>
      </c>
      <c r="N45">
        <v>3</v>
      </c>
    </row>
    <row r="46" spans="1:14" x14ac:dyDescent="0.3">
      <c r="A46" s="1">
        <v>42024</v>
      </c>
      <c r="B46">
        <v>3</v>
      </c>
      <c r="C46">
        <v>1</v>
      </c>
      <c r="D46">
        <v>24.041</v>
      </c>
      <c r="E46">
        <v>47.264000000000003</v>
      </c>
      <c r="F46">
        <v>620.66200000000003</v>
      </c>
      <c r="G46">
        <v>64.448999999999998</v>
      </c>
      <c r="H46" t="s">
        <v>8</v>
      </c>
      <c r="I46" t="s">
        <v>8</v>
      </c>
      <c r="J46">
        <v>5000</v>
      </c>
      <c r="K46">
        <v>700</v>
      </c>
      <c r="L46" t="s">
        <v>11</v>
      </c>
      <c r="M46" t="s">
        <v>8</v>
      </c>
      <c r="N46">
        <v>1</v>
      </c>
    </row>
    <row r="47" spans="1:14" x14ac:dyDescent="0.3">
      <c r="A47" s="1">
        <v>42024</v>
      </c>
      <c r="B47">
        <v>1</v>
      </c>
      <c r="C47">
        <v>1</v>
      </c>
      <c r="D47">
        <v>24.048999999999999</v>
      </c>
      <c r="E47">
        <v>40.747</v>
      </c>
      <c r="F47">
        <v>428.23200000000003</v>
      </c>
      <c r="G47">
        <v>83.971000000000004</v>
      </c>
      <c r="H47" t="s">
        <v>8</v>
      </c>
      <c r="I47" t="s">
        <v>8</v>
      </c>
      <c r="J47">
        <v>5000</v>
      </c>
      <c r="K47">
        <v>700</v>
      </c>
      <c r="L47" t="s">
        <v>11</v>
      </c>
      <c r="M47" t="s">
        <v>8</v>
      </c>
      <c r="N47">
        <v>4</v>
      </c>
    </row>
    <row r="48" spans="1:14" x14ac:dyDescent="0.3">
      <c r="A48" s="1">
        <v>42024</v>
      </c>
      <c r="B48">
        <v>4</v>
      </c>
      <c r="C48">
        <v>1</v>
      </c>
      <c r="D48">
        <v>24.23</v>
      </c>
      <c r="E48">
        <v>46.719000000000001</v>
      </c>
      <c r="F48">
        <v>467.01400000000001</v>
      </c>
      <c r="G48">
        <v>69.460999999999999</v>
      </c>
      <c r="H48" t="s">
        <v>8</v>
      </c>
      <c r="I48" t="s">
        <v>8</v>
      </c>
      <c r="J48">
        <v>5000</v>
      </c>
      <c r="K48">
        <v>700</v>
      </c>
      <c r="L48" t="s">
        <v>11</v>
      </c>
      <c r="M48" t="s">
        <v>8</v>
      </c>
      <c r="N48">
        <v>4</v>
      </c>
    </row>
    <row r="49" spans="1:14" x14ac:dyDescent="0.3">
      <c r="A49" s="1">
        <v>42024</v>
      </c>
      <c r="B49">
        <v>4</v>
      </c>
      <c r="C49">
        <v>1</v>
      </c>
      <c r="D49">
        <v>24.501000000000001</v>
      </c>
      <c r="E49">
        <v>37.023000000000003</v>
      </c>
      <c r="F49">
        <v>561.83199999999999</v>
      </c>
      <c r="G49">
        <v>63.151000000000003</v>
      </c>
      <c r="H49" t="s">
        <v>8</v>
      </c>
      <c r="I49" t="s">
        <v>8</v>
      </c>
      <c r="J49">
        <v>5000</v>
      </c>
      <c r="K49">
        <v>700</v>
      </c>
      <c r="L49" t="s">
        <v>11</v>
      </c>
      <c r="M49" t="s">
        <v>8</v>
      </c>
      <c r="N49">
        <v>2</v>
      </c>
    </row>
    <row r="50" spans="1:14" x14ac:dyDescent="0.3">
      <c r="A50" s="1">
        <v>42024</v>
      </c>
      <c r="B50">
        <v>2</v>
      </c>
      <c r="C50">
        <v>1</v>
      </c>
      <c r="D50">
        <v>24.780999999999999</v>
      </c>
      <c r="E50">
        <v>49.292000000000002</v>
      </c>
      <c r="F50">
        <v>583.68799999999999</v>
      </c>
      <c r="G50">
        <v>68.837000000000003</v>
      </c>
      <c r="H50" t="s">
        <v>8</v>
      </c>
      <c r="I50" t="s">
        <v>8</v>
      </c>
      <c r="J50">
        <v>5000</v>
      </c>
      <c r="K50">
        <v>700</v>
      </c>
      <c r="L50" t="s">
        <v>11</v>
      </c>
      <c r="M50" t="s">
        <v>8</v>
      </c>
      <c r="N50">
        <v>1</v>
      </c>
    </row>
    <row r="51" spans="1:14" x14ac:dyDescent="0.3">
      <c r="A51" s="1">
        <v>42024</v>
      </c>
      <c r="B51">
        <v>1</v>
      </c>
      <c r="C51">
        <v>1</v>
      </c>
      <c r="D51">
        <v>24.567</v>
      </c>
      <c r="E51">
        <v>37.628</v>
      </c>
      <c r="F51">
        <v>506.78100000000001</v>
      </c>
      <c r="G51">
        <v>76.396000000000001</v>
      </c>
      <c r="H51" t="s">
        <v>8</v>
      </c>
      <c r="I51" t="s">
        <v>8</v>
      </c>
      <c r="J51">
        <v>5000</v>
      </c>
      <c r="K51">
        <v>700</v>
      </c>
      <c r="L51" t="s">
        <v>11</v>
      </c>
      <c r="M51" t="s">
        <v>8</v>
      </c>
      <c r="N51">
        <v>4</v>
      </c>
    </row>
    <row r="52" spans="1:14" x14ac:dyDescent="0.3">
      <c r="A52" s="1">
        <v>42024</v>
      </c>
      <c r="B52">
        <v>4</v>
      </c>
      <c r="C52">
        <v>1</v>
      </c>
      <c r="D52">
        <v>25.282</v>
      </c>
      <c r="E52">
        <v>39.869999999999997</v>
      </c>
      <c r="F52">
        <v>519.928</v>
      </c>
      <c r="G52">
        <v>65.271000000000001</v>
      </c>
      <c r="H52" t="s">
        <v>8</v>
      </c>
      <c r="I52" t="s">
        <v>8</v>
      </c>
      <c r="J52">
        <v>5000</v>
      </c>
      <c r="K52">
        <v>700</v>
      </c>
      <c r="L52" t="s">
        <v>11</v>
      </c>
      <c r="M52" t="s">
        <v>8</v>
      </c>
      <c r="N52">
        <v>1</v>
      </c>
    </row>
    <row r="53" spans="1:14" x14ac:dyDescent="0.3">
      <c r="A53" s="1">
        <v>42024</v>
      </c>
      <c r="B53">
        <v>1</v>
      </c>
      <c r="C53">
        <v>1</v>
      </c>
      <c r="D53">
        <v>25.396999999999998</v>
      </c>
      <c r="E53">
        <v>42.485999999999997</v>
      </c>
      <c r="F53">
        <v>483.447</v>
      </c>
      <c r="G53">
        <v>75.376999999999995</v>
      </c>
      <c r="H53" t="s">
        <v>8</v>
      </c>
      <c r="I53" t="s">
        <v>8</v>
      </c>
      <c r="J53">
        <v>5000</v>
      </c>
      <c r="K53">
        <v>700</v>
      </c>
      <c r="L53" t="s">
        <v>11</v>
      </c>
      <c r="M53" t="s">
        <v>8</v>
      </c>
      <c r="N53">
        <v>1</v>
      </c>
    </row>
    <row r="54" spans="1:14" x14ac:dyDescent="0.3">
      <c r="A54" s="1">
        <v>42024</v>
      </c>
      <c r="B54">
        <v>1</v>
      </c>
      <c r="C54">
        <v>1</v>
      </c>
      <c r="D54">
        <v>25.619</v>
      </c>
      <c r="E54">
        <v>42.624000000000002</v>
      </c>
      <c r="F54">
        <v>475.06599999999997</v>
      </c>
      <c r="G54">
        <v>83.510999999999996</v>
      </c>
      <c r="H54" t="s">
        <v>8</v>
      </c>
      <c r="I54" t="s">
        <v>8</v>
      </c>
      <c r="J54">
        <v>5000</v>
      </c>
      <c r="K54">
        <v>700</v>
      </c>
      <c r="L54" t="s">
        <v>11</v>
      </c>
      <c r="M54" t="s">
        <v>8</v>
      </c>
      <c r="N54">
        <v>4</v>
      </c>
    </row>
    <row r="55" spans="1:14" x14ac:dyDescent="0.3">
      <c r="A55" s="1">
        <v>42024</v>
      </c>
      <c r="B55">
        <v>4</v>
      </c>
      <c r="C55">
        <v>1</v>
      </c>
      <c r="D55">
        <v>25.989000000000001</v>
      </c>
      <c r="E55">
        <v>42.613999999999997</v>
      </c>
      <c r="F55">
        <v>522.39300000000003</v>
      </c>
      <c r="G55">
        <v>72.566999999999993</v>
      </c>
      <c r="H55" t="s">
        <v>8</v>
      </c>
      <c r="I55" t="s">
        <v>8</v>
      </c>
      <c r="J55">
        <v>5000</v>
      </c>
      <c r="K55">
        <v>700</v>
      </c>
      <c r="L55" t="s">
        <v>11</v>
      </c>
      <c r="M55" t="s">
        <v>8</v>
      </c>
      <c r="N55">
        <v>1</v>
      </c>
    </row>
    <row r="56" spans="1:14" x14ac:dyDescent="0.3">
      <c r="A56" s="1">
        <v>42024</v>
      </c>
      <c r="B56">
        <v>1</v>
      </c>
      <c r="C56">
        <v>4</v>
      </c>
      <c r="D56">
        <v>26.202000000000002</v>
      </c>
      <c r="E56">
        <v>49</v>
      </c>
      <c r="F56">
        <v>389.779</v>
      </c>
      <c r="G56">
        <v>73.338999999999999</v>
      </c>
      <c r="H56" t="s">
        <v>8</v>
      </c>
      <c r="I56" t="s">
        <v>8</v>
      </c>
      <c r="J56">
        <v>6800</v>
      </c>
      <c r="K56">
        <v>200</v>
      </c>
      <c r="L56" t="s">
        <v>11</v>
      </c>
      <c r="M56" t="s">
        <v>8</v>
      </c>
      <c r="N56">
        <v>4</v>
      </c>
    </row>
    <row r="57" spans="1:14" x14ac:dyDescent="0.3">
      <c r="A57" s="1">
        <v>42024</v>
      </c>
      <c r="B57">
        <v>4</v>
      </c>
      <c r="C57">
        <v>4</v>
      </c>
      <c r="D57">
        <v>26.268000000000001</v>
      </c>
      <c r="E57">
        <v>40.51</v>
      </c>
      <c r="F57">
        <v>81.167000000000002</v>
      </c>
      <c r="G57">
        <v>57.859000000000002</v>
      </c>
      <c r="H57" t="s">
        <v>8</v>
      </c>
      <c r="I57" t="s">
        <v>8</v>
      </c>
      <c r="J57">
        <v>6800</v>
      </c>
      <c r="K57">
        <v>200</v>
      </c>
      <c r="L57" t="s">
        <v>11</v>
      </c>
      <c r="M57" t="s">
        <v>8</v>
      </c>
      <c r="N57">
        <v>1</v>
      </c>
    </row>
    <row r="58" spans="1:14" x14ac:dyDescent="0.3">
      <c r="A58" s="1">
        <v>42024</v>
      </c>
      <c r="B58">
        <v>1</v>
      </c>
      <c r="C58">
        <v>4</v>
      </c>
      <c r="D58">
        <v>26.736000000000001</v>
      </c>
      <c r="E58">
        <v>47.439</v>
      </c>
      <c r="F58">
        <v>61.612000000000002</v>
      </c>
      <c r="G58">
        <v>45.747999999999998</v>
      </c>
      <c r="H58" t="s">
        <v>8</v>
      </c>
      <c r="I58" t="s">
        <v>8</v>
      </c>
      <c r="J58">
        <v>6800</v>
      </c>
      <c r="K58">
        <v>200</v>
      </c>
      <c r="L58" t="s">
        <v>11</v>
      </c>
      <c r="M58" t="s">
        <v>8</v>
      </c>
      <c r="N58">
        <v>3</v>
      </c>
    </row>
    <row r="59" spans="1:14" x14ac:dyDescent="0.3">
      <c r="A59" s="1">
        <v>42024</v>
      </c>
      <c r="B59">
        <v>3</v>
      </c>
      <c r="C59">
        <v>4</v>
      </c>
      <c r="D59">
        <v>26.753</v>
      </c>
      <c r="E59">
        <v>49.817999999999998</v>
      </c>
      <c r="F59">
        <v>76.894999999999996</v>
      </c>
      <c r="G59">
        <v>45.106999999999999</v>
      </c>
      <c r="H59" t="s">
        <v>8</v>
      </c>
      <c r="I59" t="s">
        <v>8</v>
      </c>
      <c r="J59">
        <v>6800</v>
      </c>
      <c r="K59">
        <v>200</v>
      </c>
      <c r="L59" t="s">
        <v>11</v>
      </c>
      <c r="M59" t="s">
        <v>8</v>
      </c>
      <c r="N59">
        <v>1</v>
      </c>
    </row>
    <row r="60" spans="1:14" x14ac:dyDescent="0.3">
      <c r="A60" s="1">
        <v>42024</v>
      </c>
      <c r="B60">
        <v>1</v>
      </c>
      <c r="C60">
        <v>4</v>
      </c>
      <c r="D60">
        <v>26.884</v>
      </c>
      <c r="E60">
        <v>38.624000000000002</v>
      </c>
      <c r="F60">
        <v>70.978999999999999</v>
      </c>
      <c r="G60">
        <v>70.283000000000001</v>
      </c>
      <c r="H60" t="s">
        <v>9</v>
      </c>
      <c r="I60" t="s">
        <v>9</v>
      </c>
      <c r="J60">
        <v>6800</v>
      </c>
      <c r="K60">
        <v>200</v>
      </c>
      <c r="L60" t="s">
        <v>11</v>
      </c>
      <c r="M60" t="s">
        <v>9</v>
      </c>
      <c r="N60">
        <v>4</v>
      </c>
    </row>
    <row r="61" spans="1:14" x14ac:dyDescent="0.3">
      <c r="A61" s="1">
        <v>42026</v>
      </c>
      <c r="B61">
        <v>1</v>
      </c>
      <c r="C61">
        <v>1</v>
      </c>
      <c r="D61">
        <v>27.681000000000001</v>
      </c>
      <c r="E61">
        <v>43.497999999999998</v>
      </c>
      <c r="F61">
        <v>304.82</v>
      </c>
      <c r="G61">
        <v>69.543000000000006</v>
      </c>
      <c r="H61" t="s">
        <v>8</v>
      </c>
      <c r="I61" t="s">
        <v>8</v>
      </c>
      <c r="J61">
        <v>5000</v>
      </c>
      <c r="K61">
        <v>700</v>
      </c>
      <c r="L61" t="s">
        <v>11</v>
      </c>
      <c r="M61" t="s">
        <v>8</v>
      </c>
      <c r="N61">
        <v>1</v>
      </c>
    </row>
    <row r="62" spans="1:14" x14ac:dyDescent="0.3">
      <c r="A62" s="1">
        <v>42026</v>
      </c>
      <c r="B62">
        <v>1</v>
      </c>
      <c r="C62">
        <v>1</v>
      </c>
      <c r="D62">
        <v>27.533000000000001</v>
      </c>
      <c r="E62">
        <v>41.332000000000001</v>
      </c>
      <c r="F62">
        <v>484.59699999999998</v>
      </c>
      <c r="G62">
        <v>63.610999999999997</v>
      </c>
      <c r="H62" t="s">
        <v>8</v>
      </c>
      <c r="I62" t="s">
        <v>8</v>
      </c>
      <c r="J62">
        <v>5000</v>
      </c>
      <c r="K62">
        <v>700</v>
      </c>
      <c r="L62" t="s">
        <v>11</v>
      </c>
      <c r="M62" t="s">
        <v>8</v>
      </c>
      <c r="N62">
        <v>4</v>
      </c>
    </row>
    <row r="63" spans="1:14" x14ac:dyDescent="0.3">
      <c r="A63" s="1">
        <v>42026</v>
      </c>
      <c r="B63">
        <v>4</v>
      </c>
      <c r="C63">
        <v>1</v>
      </c>
      <c r="D63">
        <v>27.623999999999999</v>
      </c>
      <c r="E63">
        <v>41.707000000000001</v>
      </c>
      <c r="F63">
        <v>282.964</v>
      </c>
      <c r="G63">
        <v>66.355000000000004</v>
      </c>
      <c r="H63" t="s">
        <v>8</v>
      </c>
      <c r="I63" t="s">
        <v>8</v>
      </c>
      <c r="J63">
        <v>5000</v>
      </c>
      <c r="K63">
        <v>700</v>
      </c>
      <c r="L63" t="s">
        <v>11</v>
      </c>
      <c r="M63" t="s">
        <v>8</v>
      </c>
      <c r="N63">
        <v>1</v>
      </c>
    </row>
    <row r="64" spans="1:14" x14ac:dyDescent="0.3">
      <c r="A64" s="1">
        <v>42026</v>
      </c>
      <c r="B64">
        <v>1</v>
      </c>
      <c r="C64">
        <v>1</v>
      </c>
      <c r="D64">
        <v>27.434999999999999</v>
      </c>
      <c r="E64">
        <v>41.822000000000003</v>
      </c>
      <c r="F64">
        <v>451.07400000000001</v>
      </c>
      <c r="G64">
        <v>73.650999999999996</v>
      </c>
      <c r="H64" t="s">
        <v>8</v>
      </c>
      <c r="I64" t="s">
        <v>8</v>
      </c>
      <c r="J64">
        <v>5000</v>
      </c>
      <c r="K64">
        <v>700</v>
      </c>
      <c r="L64" t="s">
        <v>11</v>
      </c>
      <c r="M64" t="s">
        <v>8</v>
      </c>
      <c r="N64">
        <v>2</v>
      </c>
    </row>
    <row r="65" spans="1:14" x14ac:dyDescent="0.3">
      <c r="A65" s="1">
        <v>42026</v>
      </c>
      <c r="B65">
        <v>2</v>
      </c>
      <c r="C65">
        <v>1</v>
      </c>
      <c r="D65">
        <v>27.385000000000002</v>
      </c>
      <c r="E65">
        <v>37.936999999999998</v>
      </c>
      <c r="F65">
        <v>587.79600000000005</v>
      </c>
      <c r="G65">
        <v>72.796999999999997</v>
      </c>
      <c r="H65" t="s">
        <v>8</v>
      </c>
      <c r="I65" t="s">
        <v>8</v>
      </c>
      <c r="J65">
        <v>5000</v>
      </c>
      <c r="K65">
        <v>700</v>
      </c>
      <c r="L65" t="s">
        <v>11</v>
      </c>
      <c r="M65" t="s">
        <v>8</v>
      </c>
      <c r="N65">
        <v>4</v>
      </c>
    </row>
    <row r="66" spans="1:14" x14ac:dyDescent="0.3">
      <c r="A66" s="1">
        <v>42026</v>
      </c>
      <c r="B66">
        <v>4</v>
      </c>
      <c r="C66">
        <v>1</v>
      </c>
      <c r="D66">
        <v>26.942</v>
      </c>
      <c r="E66">
        <v>39.451999999999998</v>
      </c>
      <c r="F66">
        <v>459.12599999999998</v>
      </c>
      <c r="G66">
        <v>65.007999999999996</v>
      </c>
      <c r="H66" t="s">
        <v>8</v>
      </c>
      <c r="I66" t="s">
        <v>8</v>
      </c>
      <c r="J66">
        <v>5000</v>
      </c>
      <c r="K66">
        <v>700</v>
      </c>
      <c r="L66" t="s">
        <v>11</v>
      </c>
      <c r="M66" t="s">
        <v>8</v>
      </c>
      <c r="N66">
        <v>1</v>
      </c>
    </row>
    <row r="67" spans="1:14" x14ac:dyDescent="0.3">
      <c r="A67" s="1">
        <v>42026</v>
      </c>
      <c r="B67">
        <v>1</v>
      </c>
      <c r="C67">
        <v>1</v>
      </c>
      <c r="D67">
        <v>27.434999999999999</v>
      </c>
      <c r="E67">
        <v>37.651000000000003</v>
      </c>
      <c r="F67">
        <v>549.34299999999996</v>
      </c>
      <c r="G67">
        <v>72.83</v>
      </c>
      <c r="H67" t="s">
        <v>8</v>
      </c>
      <c r="I67" t="s">
        <v>8</v>
      </c>
      <c r="J67">
        <v>5000</v>
      </c>
      <c r="K67">
        <v>700</v>
      </c>
      <c r="L67" t="s">
        <v>11</v>
      </c>
      <c r="M67" t="s">
        <v>8</v>
      </c>
      <c r="N67">
        <v>1</v>
      </c>
    </row>
    <row r="68" spans="1:14" x14ac:dyDescent="0.3">
      <c r="A68" s="1">
        <v>42026</v>
      </c>
      <c r="B68">
        <v>1</v>
      </c>
      <c r="C68">
        <v>1</v>
      </c>
      <c r="D68">
        <v>27.385000000000002</v>
      </c>
      <c r="E68">
        <v>42.771999999999998</v>
      </c>
      <c r="F68">
        <v>455.01799999999997</v>
      </c>
      <c r="G68">
        <v>78.942999999999998</v>
      </c>
      <c r="H68" t="s">
        <v>8</v>
      </c>
      <c r="I68" t="s">
        <v>8</v>
      </c>
      <c r="J68">
        <v>5000</v>
      </c>
      <c r="K68">
        <v>700</v>
      </c>
      <c r="L68" t="s">
        <v>11</v>
      </c>
      <c r="M68" t="s">
        <v>8</v>
      </c>
      <c r="N68">
        <v>3</v>
      </c>
    </row>
    <row r="69" spans="1:14" x14ac:dyDescent="0.3">
      <c r="A69" s="1">
        <v>42026</v>
      </c>
      <c r="B69">
        <v>3</v>
      </c>
      <c r="C69">
        <v>1</v>
      </c>
      <c r="D69">
        <v>27.402000000000001</v>
      </c>
      <c r="E69">
        <v>37.680999999999997</v>
      </c>
      <c r="F69">
        <v>478.68099999999998</v>
      </c>
      <c r="G69">
        <v>48.064999999999998</v>
      </c>
      <c r="H69" t="s">
        <v>8</v>
      </c>
      <c r="I69" t="s">
        <v>8</v>
      </c>
      <c r="J69">
        <v>5000</v>
      </c>
      <c r="K69">
        <v>700</v>
      </c>
      <c r="L69" t="s">
        <v>11</v>
      </c>
      <c r="M69" t="s">
        <v>8</v>
      </c>
      <c r="N69">
        <v>1</v>
      </c>
    </row>
    <row r="70" spans="1:14" x14ac:dyDescent="0.3">
      <c r="A70" s="1">
        <v>42026</v>
      </c>
      <c r="B70">
        <v>1</v>
      </c>
      <c r="C70">
        <v>1</v>
      </c>
      <c r="D70">
        <v>27.565999999999999</v>
      </c>
      <c r="E70">
        <v>39.027999999999999</v>
      </c>
      <c r="F70">
        <v>435.791</v>
      </c>
      <c r="G70">
        <v>77.085999999999999</v>
      </c>
      <c r="H70" t="s">
        <v>8</v>
      </c>
      <c r="I70" t="s">
        <v>8</v>
      </c>
      <c r="J70">
        <v>5000</v>
      </c>
      <c r="K70">
        <v>700</v>
      </c>
      <c r="L70" t="s">
        <v>11</v>
      </c>
      <c r="M70" t="s">
        <v>8</v>
      </c>
      <c r="N70">
        <v>4</v>
      </c>
    </row>
    <row r="71" spans="1:14" x14ac:dyDescent="0.3">
      <c r="A71" s="1">
        <v>42026</v>
      </c>
      <c r="B71">
        <v>4</v>
      </c>
      <c r="C71">
        <v>1</v>
      </c>
      <c r="D71">
        <v>27.509</v>
      </c>
      <c r="E71">
        <v>36.408999999999999</v>
      </c>
      <c r="F71">
        <v>577.279</v>
      </c>
      <c r="G71">
        <v>73.897999999999996</v>
      </c>
      <c r="H71" t="s">
        <v>8</v>
      </c>
      <c r="I71" t="s">
        <v>8</v>
      </c>
      <c r="J71">
        <v>5000</v>
      </c>
      <c r="K71">
        <v>700</v>
      </c>
      <c r="L71" t="s">
        <v>11</v>
      </c>
      <c r="M71" t="s">
        <v>8</v>
      </c>
      <c r="N71">
        <v>4</v>
      </c>
    </row>
    <row r="72" spans="1:14" x14ac:dyDescent="0.3">
      <c r="A72" s="1">
        <v>42026</v>
      </c>
      <c r="B72">
        <v>4</v>
      </c>
      <c r="C72">
        <v>1</v>
      </c>
      <c r="D72">
        <v>27.5</v>
      </c>
      <c r="E72">
        <v>37.637999999999998</v>
      </c>
      <c r="F72">
        <v>567.58299999999997</v>
      </c>
      <c r="G72">
        <v>78.120999999999995</v>
      </c>
      <c r="H72" t="s">
        <v>8</v>
      </c>
      <c r="I72" t="s">
        <v>8</v>
      </c>
      <c r="J72">
        <v>5000</v>
      </c>
      <c r="K72">
        <v>700</v>
      </c>
      <c r="L72" t="s">
        <v>11</v>
      </c>
      <c r="M72" t="s">
        <v>8</v>
      </c>
      <c r="N72">
        <v>1</v>
      </c>
    </row>
    <row r="73" spans="1:14" x14ac:dyDescent="0.3">
      <c r="A73" s="1">
        <v>42026</v>
      </c>
      <c r="B73">
        <v>1</v>
      </c>
      <c r="C73">
        <v>1</v>
      </c>
      <c r="D73">
        <v>27.369</v>
      </c>
      <c r="E73">
        <v>39.176000000000002</v>
      </c>
      <c r="F73">
        <v>440.55700000000002</v>
      </c>
      <c r="G73">
        <v>78.647000000000006</v>
      </c>
      <c r="H73" t="s">
        <v>8</v>
      </c>
      <c r="I73" t="s">
        <v>8</v>
      </c>
      <c r="J73">
        <v>5000</v>
      </c>
      <c r="K73">
        <v>700</v>
      </c>
      <c r="L73" t="s">
        <v>11</v>
      </c>
      <c r="M73" t="s">
        <v>8</v>
      </c>
      <c r="N73">
        <v>1</v>
      </c>
    </row>
    <row r="74" spans="1:14" x14ac:dyDescent="0.3">
      <c r="A74" s="1">
        <v>42026</v>
      </c>
      <c r="B74">
        <v>1</v>
      </c>
      <c r="C74">
        <v>1</v>
      </c>
      <c r="D74">
        <v>27.623999999999999</v>
      </c>
      <c r="E74">
        <v>37.454000000000001</v>
      </c>
      <c r="F74">
        <v>570.87</v>
      </c>
      <c r="G74">
        <v>80.373000000000005</v>
      </c>
      <c r="H74" t="s">
        <v>8</v>
      </c>
      <c r="I74" t="s">
        <v>8</v>
      </c>
      <c r="J74">
        <v>5000</v>
      </c>
      <c r="K74">
        <v>700</v>
      </c>
      <c r="L74" t="s">
        <v>11</v>
      </c>
      <c r="M74" t="s">
        <v>8</v>
      </c>
      <c r="N74">
        <v>4</v>
      </c>
    </row>
    <row r="75" spans="1:14" x14ac:dyDescent="0.3">
      <c r="A75" s="1">
        <v>42026</v>
      </c>
      <c r="B75">
        <v>4</v>
      </c>
      <c r="C75">
        <v>1</v>
      </c>
      <c r="D75">
        <v>27.747</v>
      </c>
      <c r="E75">
        <v>43.655999999999999</v>
      </c>
      <c r="F75">
        <v>480.98200000000003</v>
      </c>
      <c r="G75">
        <v>65.007999999999996</v>
      </c>
      <c r="H75" t="s">
        <v>8</v>
      </c>
      <c r="I75" t="s">
        <v>8</v>
      </c>
      <c r="J75">
        <v>5000</v>
      </c>
      <c r="K75">
        <v>700</v>
      </c>
      <c r="L75" t="s">
        <v>11</v>
      </c>
      <c r="M75" t="s">
        <v>8</v>
      </c>
      <c r="N75">
        <v>4</v>
      </c>
    </row>
    <row r="76" spans="1:14" x14ac:dyDescent="0.3">
      <c r="A76" s="1">
        <v>42026</v>
      </c>
      <c r="B76">
        <v>4</v>
      </c>
      <c r="C76">
        <v>4</v>
      </c>
      <c r="D76">
        <v>27.648</v>
      </c>
      <c r="E76">
        <v>42.874000000000002</v>
      </c>
      <c r="F76">
        <v>537.67499999999995</v>
      </c>
      <c r="G76">
        <v>78.680000000000007</v>
      </c>
      <c r="H76" t="s">
        <v>8</v>
      </c>
      <c r="I76" t="s">
        <v>8</v>
      </c>
      <c r="J76">
        <v>6800</v>
      </c>
      <c r="K76">
        <v>200</v>
      </c>
      <c r="L76" t="s">
        <v>11</v>
      </c>
      <c r="M76" t="s">
        <v>8</v>
      </c>
      <c r="N76">
        <v>2</v>
      </c>
    </row>
    <row r="77" spans="1:14" x14ac:dyDescent="0.3">
      <c r="A77" s="1">
        <v>42026</v>
      </c>
      <c r="B77">
        <v>2</v>
      </c>
      <c r="C77">
        <v>4</v>
      </c>
      <c r="D77">
        <v>27.582999999999998</v>
      </c>
      <c r="E77">
        <v>34.503</v>
      </c>
      <c r="F77">
        <v>474.08</v>
      </c>
      <c r="G77">
        <v>74.67</v>
      </c>
      <c r="H77" t="s">
        <v>8</v>
      </c>
      <c r="I77" t="s">
        <v>8</v>
      </c>
      <c r="J77">
        <v>6800</v>
      </c>
      <c r="K77">
        <v>200</v>
      </c>
      <c r="L77" t="s">
        <v>11</v>
      </c>
      <c r="M77" t="s">
        <v>8</v>
      </c>
      <c r="N77">
        <v>1</v>
      </c>
    </row>
    <row r="78" spans="1:14" x14ac:dyDescent="0.3">
      <c r="A78" s="1">
        <v>42031</v>
      </c>
      <c r="B78">
        <v>1</v>
      </c>
      <c r="C78">
        <v>1</v>
      </c>
      <c r="D78">
        <v>27.024000000000001</v>
      </c>
      <c r="E78">
        <v>39.418999999999997</v>
      </c>
      <c r="F78">
        <v>602.09299999999996</v>
      </c>
      <c r="G78">
        <v>78.91</v>
      </c>
      <c r="H78" t="s">
        <v>8</v>
      </c>
      <c r="I78" t="s">
        <v>8</v>
      </c>
      <c r="J78">
        <v>5000</v>
      </c>
      <c r="K78">
        <v>700</v>
      </c>
      <c r="L78" t="s">
        <v>11</v>
      </c>
      <c r="M78" t="s">
        <v>8</v>
      </c>
      <c r="N78">
        <v>3</v>
      </c>
    </row>
    <row r="79" spans="1:14" x14ac:dyDescent="0.3">
      <c r="A79" s="1">
        <v>42031</v>
      </c>
      <c r="B79">
        <v>3</v>
      </c>
      <c r="C79">
        <v>1</v>
      </c>
      <c r="D79">
        <v>26.95</v>
      </c>
      <c r="E79">
        <v>40.457999999999998</v>
      </c>
      <c r="F79">
        <v>473.75099999999998</v>
      </c>
      <c r="G79">
        <v>72.566999999999993</v>
      </c>
      <c r="H79" t="s">
        <v>8</v>
      </c>
      <c r="I79" t="s">
        <v>8</v>
      </c>
      <c r="J79">
        <v>5000</v>
      </c>
      <c r="K79">
        <v>700</v>
      </c>
      <c r="L79" t="s">
        <v>11</v>
      </c>
      <c r="M79" t="s">
        <v>8</v>
      </c>
      <c r="N79">
        <v>3</v>
      </c>
    </row>
    <row r="80" spans="1:14" x14ac:dyDescent="0.3">
      <c r="A80" s="1">
        <v>42031</v>
      </c>
      <c r="B80">
        <v>3</v>
      </c>
      <c r="C80">
        <v>1</v>
      </c>
      <c r="D80">
        <v>27.41</v>
      </c>
      <c r="E80">
        <v>49.578000000000003</v>
      </c>
      <c r="F80">
        <v>532.08799999999997</v>
      </c>
      <c r="G80">
        <v>72.83</v>
      </c>
      <c r="H80" t="s">
        <v>8</v>
      </c>
      <c r="I80" t="s">
        <v>8</v>
      </c>
      <c r="J80">
        <v>5000</v>
      </c>
      <c r="K80">
        <v>700</v>
      </c>
      <c r="L80" t="s">
        <v>11</v>
      </c>
      <c r="M80" t="s">
        <v>8</v>
      </c>
      <c r="N80">
        <v>2</v>
      </c>
    </row>
    <row r="81" spans="1:14" x14ac:dyDescent="0.3">
      <c r="A81" s="1">
        <v>42031</v>
      </c>
      <c r="B81">
        <v>2</v>
      </c>
      <c r="C81">
        <v>1</v>
      </c>
      <c r="D81">
        <v>27.279</v>
      </c>
      <c r="E81">
        <v>42.771999999999998</v>
      </c>
      <c r="F81">
        <v>420.18</v>
      </c>
      <c r="G81">
        <v>45.173000000000002</v>
      </c>
      <c r="H81" t="s">
        <v>8</v>
      </c>
      <c r="I81" t="s">
        <v>8</v>
      </c>
      <c r="J81">
        <v>5000</v>
      </c>
      <c r="K81">
        <v>700</v>
      </c>
      <c r="L81" t="s">
        <v>11</v>
      </c>
      <c r="M81" t="s">
        <v>8</v>
      </c>
      <c r="N81">
        <v>4</v>
      </c>
    </row>
    <row r="82" spans="1:14" x14ac:dyDescent="0.3">
      <c r="A82" s="1">
        <v>42031</v>
      </c>
      <c r="B82">
        <v>4</v>
      </c>
      <c r="C82">
        <v>1</v>
      </c>
      <c r="D82">
        <v>27.228999999999999</v>
      </c>
      <c r="E82">
        <v>43.337000000000003</v>
      </c>
      <c r="F82">
        <v>382.71199999999999</v>
      </c>
      <c r="G82">
        <v>80.897999999999996</v>
      </c>
      <c r="H82" t="s">
        <v>8</v>
      </c>
      <c r="I82" t="s">
        <v>8</v>
      </c>
      <c r="J82">
        <v>5000</v>
      </c>
      <c r="K82">
        <v>700</v>
      </c>
      <c r="L82" t="s">
        <v>11</v>
      </c>
      <c r="M82" t="s">
        <v>8</v>
      </c>
      <c r="N82">
        <v>1</v>
      </c>
    </row>
    <row r="83" spans="1:14" x14ac:dyDescent="0.3">
      <c r="A83" s="1">
        <v>42031</v>
      </c>
      <c r="B83">
        <v>1</v>
      </c>
      <c r="C83">
        <v>1</v>
      </c>
      <c r="D83">
        <v>27.187999999999999</v>
      </c>
      <c r="E83">
        <v>38.683</v>
      </c>
      <c r="F83">
        <v>491.827</v>
      </c>
      <c r="G83">
        <v>67.587999999999994</v>
      </c>
      <c r="H83" t="s">
        <v>8</v>
      </c>
      <c r="I83" t="s">
        <v>8</v>
      </c>
      <c r="J83">
        <v>5000</v>
      </c>
      <c r="K83">
        <v>700</v>
      </c>
      <c r="L83" t="s">
        <v>11</v>
      </c>
      <c r="M83" t="s">
        <v>8</v>
      </c>
      <c r="N83">
        <v>4</v>
      </c>
    </row>
    <row r="84" spans="1:14" x14ac:dyDescent="0.3">
      <c r="A84" s="1">
        <v>42031</v>
      </c>
      <c r="B84">
        <v>4</v>
      </c>
      <c r="C84">
        <v>1</v>
      </c>
      <c r="D84">
        <v>26.760999999999999</v>
      </c>
      <c r="E84">
        <v>41.828000000000003</v>
      </c>
      <c r="F84">
        <v>422.97300000000001</v>
      </c>
      <c r="G84">
        <v>79.37</v>
      </c>
      <c r="H84" t="s">
        <v>8</v>
      </c>
      <c r="I84" t="s">
        <v>8</v>
      </c>
      <c r="J84">
        <v>5000</v>
      </c>
      <c r="K84">
        <v>700</v>
      </c>
      <c r="L84" t="s">
        <v>11</v>
      </c>
      <c r="M84" t="s">
        <v>8</v>
      </c>
      <c r="N84">
        <v>1</v>
      </c>
    </row>
    <row r="85" spans="1:14" x14ac:dyDescent="0.3">
      <c r="A85" s="1">
        <v>42031</v>
      </c>
      <c r="B85">
        <v>1</v>
      </c>
      <c r="C85">
        <v>1</v>
      </c>
      <c r="D85">
        <v>27.056999999999999</v>
      </c>
      <c r="E85">
        <v>44.348999999999997</v>
      </c>
      <c r="F85">
        <v>375.31799999999998</v>
      </c>
      <c r="G85">
        <v>81.260000000000005</v>
      </c>
      <c r="H85" t="s">
        <v>8</v>
      </c>
      <c r="I85" t="s">
        <v>8</v>
      </c>
      <c r="J85">
        <v>5000</v>
      </c>
      <c r="K85">
        <v>700</v>
      </c>
      <c r="L85" t="s">
        <v>11</v>
      </c>
      <c r="M85" t="s">
        <v>8</v>
      </c>
      <c r="N85">
        <v>1</v>
      </c>
    </row>
    <row r="86" spans="1:14" x14ac:dyDescent="0.3">
      <c r="A86" s="1">
        <v>42031</v>
      </c>
      <c r="B86">
        <v>1</v>
      </c>
      <c r="C86">
        <v>1</v>
      </c>
      <c r="D86">
        <v>26.827000000000002</v>
      </c>
      <c r="E86">
        <v>44.517000000000003</v>
      </c>
      <c r="F86">
        <v>420.50799999999998</v>
      </c>
      <c r="G86">
        <v>95.179000000000002</v>
      </c>
      <c r="H86" t="s">
        <v>8</v>
      </c>
      <c r="I86" t="s">
        <v>8</v>
      </c>
      <c r="J86">
        <v>5000</v>
      </c>
      <c r="K86">
        <v>700</v>
      </c>
      <c r="L86" t="s">
        <v>11</v>
      </c>
      <c r="M86" t="s">
        <v>8</v>
      </c>
      <c r="N86">
        <v>4</v>
      </c>
    </row>
    <row r="87" spans="1:14" x14ac:dyDescent="0.3">
      <c r="A87" s="1">
        <v>42031</v>
      </c>
      <c r="B87">
        <v>4</v>
      </c>
      <c r="C87">
        <v>1</v>
      </c>
      <c r="D87">
        <v>26.901</v>
      </c>
      <c r="E87">
        <v>40.424999999999997</v>
      </c>
      <c r="F87">
        <v>562.32500000000005</v>
      </c>
      <c r="G87">
        <v>80.700999999999993</v>
      </c>
      <c r="H87" t="s">
        <v>8</v>
      </c>
      <c r="I87" t="s">
        <v>8</v>
      </c>
      <c r="J87">
        <v>5000</v>
      </c>
      <c r="K87">
        <v>700</v>
      </c>
      <c r="L87" t="s">
        <v>11</v>
      </c>
      <c r="M87" t="s">
        <v>8</v>
      </c>
      <c r="N87">
        <v>1</v>
      </c>
    </row>
    <row r="88" spans="1:14" x14ac:dyDescent="0.3">
      <c r="A88" s="1">
        <v>42031</v>
      </c>
      <c r="B88">
        <v>1</v>
      </c>
      <c r="C88">
        <v>1</v>
      </c>
      <c r="D88">
        <v>26.465</v>
      </c>
      <c r="E88">
        <v>42.067999999999998</v>
      </c>
      <c r="F88">
        <v>501.85199999999998</v>
      </c>
      <c r="G88">
        <v>75.903000000000006</v>
      </c>
      <c r="H88" t="s">
        <v>8</v>
      </c>
      <c r="I88" t="s">
        <v>8</v>
      </c>
      <c r="J88">
        <v>5000</v>
      </c>
      <c r="K88">
        <v>700</v>
      </c>
      <c r="L88" t="s">
        <v>11</v>
      </c>
      <c r="M88" t="s">
        <v>8</v>
      </c>
      <c r="N88">
        <v>4</v>
      </c>
    </row>
    <row r="89" spans="1:14" x14ac:dyDescent="0.3">
      <c r="A89" s="1">
        <v>42031</v>
      </c>
      <c r="B89">
        <v>4</v>
      </c>
      <c r="C89">
        <v>1</v>
      </c>
      <c r="D89">
        <v>26.695</v>
      </c>
      <c r="E89">
        <v>43.921999999999997</v>
      </c>
      <c r="F89">
        <v>448.11599999999999</v>
      </c>
      <c r="G89">
        <v>67.555000000000007</v>
      </c>
      <c r="H89" t="s">
        <v>8</v>
      </c>
      <c r="I89" t="s">
        <v>8</v>
      </c>
      <c r="J89">
        <v>5000</v>
      </c>
      <c r="K89">
        <v>700</v>
      </c>
      <c r="L89" t="s">
        <v>11</v>
      </c>
      <c r="M89" t="s">
        <v>8</v>
      </c>
      <c r="N89">
        <v>4</v>
      </c>
    </row>
    <row r="90" spans="1:14" x14ac:dyDescent="0.3">
      <c r="A90" s="1">
        <v>42031</v>
      </c>
      <c r="B90">
        <v>4</v>
      </c>
      <c r="C90">
        <v>1</v>
      </c>
      <c r="D90">
        <v>26.506</v>
      </c>
      <c r="E90">
        <v>46.959000000000003</v>
      </c>
      <c r="F90">
        <v>415.74299999999999</v>
      </c>
      <c r="G90">
        <v>81.819000000000003</v>
      </c>
      <c r="H90" t="s">
        <v>8</v>
      </c>
      <c r="I90" t="s">
        <v>8</v>
      </c>
      <c r="J90">
        <v>5000</v>
      </c>
      <c r="K90">
        <v>700</v>
      </c>
      <c r="L90" t="s">
        <v>11</v>
      </c>
      <c r="M90" t="s">
        <v>8</v>
      </c>
      <c r="N90">
        <v>4</v>
      </c>
    </row>
    <row r="91" spans="1:14" x14ac:dyDescent="0.3">
      <c r="A91" s="1">
        <v>42031</v>
      </c>
      <c r="B91">
        <v>4</v>
      </c>
      <c r="C91">
        <v>1</v>
      </c>
      <c r="D91">
        <v>26.087</v>
      </c>
      <c r="E91">
        <v>39.238999999999997</v>
      </c>
      <c r="F91">
        <v>525.51499999999999</v>
      </c>
      <c r="G91">
        <v>73.158000000000001</v>
      </c>
      <c r="H91" t="s">
        <v>8</v>
      </c>
      <c r="I91" t="s">
        <v>8</v>
      </c>
      <c r="J91">
        <v>5000</v>
      </c>
      <c r="K91">
        <v>700</v>
      </c>
      <c r="L91" t="s">
        <v>11</v>
      </c>
      <c r="M91" t="s">
        <v>8</v>
      </c>
      <c r="N91">
        <v>4</v>
      </c>
    </row>
    <row r="92" spans="1:14" x14ac:dyDescent="0.3">
      <c r="A92" s="1">
        <v>42031</v>
      </c>
      <c r="B92">
        <v>4</v>
      </c>
      <c r="C92">
        <v>1</v>
      </c>
      <c r="D92">
        <v>26.539000000000001</v>
      </c>
      <c r="E92">
        <v>41.597999999999999</v>
      </c>
      <c r="F92">
        <v>433.16199999999998</v>
      </c>
      <c r="G92">
        <v>69.575999999999993</v>
      </c>
      <c r="H92" t="s">
        <v>8</v>
      </c>
      <c r="I92" t="s">
        <v>8</v>
      </c>
      <c r="J92">
        <v>5000</v>
      </c>
      <c r="K92">
        <v>700</v>
      </c>
      <c r="L92" t="s">
        <v>11</v>
      </c>
      <c r="M92" t="s">
        <v>8</v>
      </c>
      <c r="N92">
        <v>1</v>
      </c>
    </row>
    <row r="93" spans="1:14" x14ac:dyDescent="0.3">
      <c r="A93" s="1">
        <v>42031</v>
      </c>
      <c r="B93">
        <v>1</v>
      </c>
      <c r="C93">
        <v>4</v>
      </c>
      <c r="D93">
        <v>26.431999999999999</v>
      </c>
      <c r="E93">
        <v>44.533000000000001</v>
      </c>
      <c r="F93">
        <v>542.77</v>
      </c>
      <c r="G93">
        <v>77.364999999999995</v>
      </c>
      <c r="H93" t="s">
        <v>8</v>
      </c>
      <c r="I93" t="s">
        <v>8</v>
      </c>
      <c r="J93">
        <v>6800</v>
      </c>
      <c r="K93">
        <v>200</v>
      </c>
      <c r="L93" t="s">
        <v>11</v>
      </c>
      <c r="M93" t="s">
        <v>8</v>
      </c>
      <c r="N93">
        <v>4</v>
      </c>
    </row>
    <row r="94" spans="1:14" x14ac:dyDescent="0.3">
      <c r="A94" s="1">
        <v>42031</v>
      </c>
      <c r="B94">
        <v>4</v>
      </c>
      <c r="C94">
        <v>4</v>
      </c>
      <c r="D94">
        <v>26.358000000000001</v>
      </c>
      <c r="E94">
        <v>50.798000000000002</v>
      </c>
      <c r="F94">
        <v>601.43499999999995</v>
      </c>
      <c r="G94">
        <v>52.994999999999997</v>
      </c>
      <c r="H94" t="s">
        <v>8</v>
      </c>
      <c r="I94" t="s">
        <v>8</v>
      </c>
      <c r="J94">
        <v>6800</v>
      </c>
      <c r="K94">
        <v>200</v>
      </c>
      <c r="L94" t="s">
        <v>11</v>
      </c>
      <c r="M94" t="s">
        <v>8</v>
      </c>
      <c r="N94">
        <v>1</v>
      </c>
    </row>
    <row r="95" spans="1:14" x14ac:dyDescent="0.3">
      <c r="A95" s="1">
        <v>42031</v>
      </c>
      <c r="B95">
        <v>1</v>
      </c>
      <c r="C95">
        <v>4</v>
      </c>
      <c r="D95">
        <v>26.416</v>
      </c>
      <c r="E95">
        <v>38.082000000000001</v>
      </c>
      <c r="F95">
        <v>117.32</v>
      </c>
      <c r="G95">
        <v>77.119</v>
      </c>
      <c r="H95" t="s">
        <v>8</v>
      </c>
      <c r="I95" t="s">
        <v>8</v>
      </c>
      <c r="J95">
        <v>6800</v>
      </c>
      <c r="K95">
        <v>200</v>
      </c>
      <c r="L95" t="s">
        <v>11</v>
      </c>
      <c r="M95" t="s">
        <v>8</v>
      </c>
      <c r="N95">
        <v>2</v>
      </c>
    </row>
    <row r="96" spans="1:14" x14ac:dyDescent="0.3">
      <c r="A96" s="1">
        <v>42031</v>
      </c>
      <c r="B96">
        <v>2</v>
      </c>
      <c r="C96">
        <v>4</v>
      </c>
      <c r="D96">
        <v>26.193999999999999</v>
      </c>
      <c r="E96">
        <v>49.295999999999999</v>
      </c>
      <c r="F96">
        <v>118.306</v>
      </c>
      <c r="G96">
        <v>76.444999999999993</v>
      </c>
      <c r="H96" t="s">
        <v>8</v>
      </c>
      <c r="I96" t="s">
        <v>8</v>
      </c>
      <c r="J96">
        <v>6800</v>
      </c>
      <c r="K96">
        <v>200</v>
      </c>
      <c r="L96" t="s">
        <v>11</v>
      </c>
      <c r="M96" t="s">
        <v>8</v>
      </c>
      <c r="N96">
        <v>1</v>
      </c>
    </row>
    <row r="97" spans="1:14" x14ac:dyDescent="0.3">
      <c r="A97" s="1">
        <v>42031</v>
      </c>
      <c r="B97">
        <v>1</v>
      </c>
      <c r="C97">
        <v>4</v>
      </c>
      <c r="D97">
        <v>26.2</v>
      </c>
      <c r="E97">
        <v>47</v>
      </c>
      <c r="F97">
        <v>121</v>
      </c>
      <c r="G97">
        <v>61.5</v>
      </c>
      <c r="H97" t="s">
        <v>8</v>
      </c>
      <c r="I97" t="s">
        <v>8</v>
      </c>
      <c r="J97">
        <v>6800</v>
      </c>
      <c r="K97">
        <v>200</v>
      </c>
      <c r="L97" t="s">
        <v>11</v>
      </c>
      <c r="M97" t="s">
        <v>8</v>
      </c>
      <c r="N97">
        <v>4</v>
      </c>
    </row>
    <row r="98" spans="1:14" x14ac:dyDescent="0.3">
      <c r="A98" t="s">
        <v>19</v>
      </c>
      <c r="D98">
        <f>AVERAGE(D21:D97)</f>
        <v>26.188415584415587</v>
      </c>
      <c r="E98">
        <f t="shared" ref="E98:G98" si="0">AVERAGE(E21:E97)</f>
        <v>42.752792207792197</v>
      </c>
      <c r="F98">
        <f t="shared" si="0"/>
        <v>461.22241558441556</v>
      </c>
      <c r="G98">
        <f t="shared" si="0"/>
        <v>62.623337662337654</v>
      </c>
    </row>
    <row r="99" spans="1:14" x14ac:dyDescent="0.3">
      <c r="A99" t="s">
        <v>20</v>
      </c>
      <c r="D99">
        <f>MEDIAN(D21:D97)</f>
        <v>26.202000000000002</v>
      </c>
      <c r="E99">
        <f t="shared" ref="E99:G99" si="1">MEDIAN(E21:E97)</f>
        <v>41.822000000000003</v>
      </c>
      <c r="F99">
        <f t="shared" si="1"/>
        <v>479.33800000000002</v>
      </c>
      <c r="G99">
        <f t="shared" si="1"/>
        <v>68.837000000000003</v>
      </c>
      <c r="H99">
        <f>COUNTIF(H1:H97,1)</f>
        <v>0</v>
      </c>
      <c r="J99">
        <f>COUNTIF(J1:J97,5000)</f>
        <v>70</v>
      </c>
    </row>
    <row r="100" spans="1:14" x14ac:dyDescent="0.3">
      <c r="A100" t="s">
        <v>27</v>
      </c>
      <c r="D100">
        <f>_xlfn.STDEV.S(D21:D97)</f>
        <v>1.1230681582944924</v>
      </c>
      <c r="E100">
        <f t="shared" ref="E100:G100" si="2">_xlfn.STDEV.S(E21:E97)</f>
        <v>4.2748901412097338</v>
      </c>
      <c r="F100">
        <f t="shared" si="2"/>
        <v>165.58759018530876</v>
      </c>
      <c r="G100">
        <f t="shared" si="2"/>
        <v>17.308837454964415</v>
      </c>
      <c r="H100">
        <f>COUNTIF(H2:H98,4)</f>
        <v>0</v>
      </c>
      <c r="J100">
        <f>COUNTIF(J1:J97,6800)</f>
        <v>26</v>
      </c>
    </row>
    <row r="101" spans="1:14" x14ac:dyDescent="0.3">
      <c r="A101" t="s">
        <v>21</v>
      </c>
      <c r="D101">
        <f>MAX(D21:D97)</f>
        <v>27.747</v>
      </c>
      <c r="E101">
        <f t="shared" ref="E101:G101" si="3">MAX(E21:E97)</f>
        <v>50.905999999999999</v>
      </c>
      <c r="F101">
        <f t="shared" si="3"/>
        <v>949.81500000000005</v>
      </c>
      <c r="G101">
        <f t="shared" si="3"/>
        <v>95.179000000000002</v>
      </c>
    </row>
    <row r="102" spans="1:14" x14ac:dyDescent="0.3">
      <c r="A102" t="s">
        <v>22</v>
      </c>
      <c r="D102">
        <f>MIN(D21:D97)</f>
        <v>23.646999999999998</v>
      </c>
      <c r="E102">
        <f t="shared" ref="E102:G102" si="4">MIN(E21:E97)</f>
        <v>34.503</v>
      </c>
      <c r="F102">
        <f t="shared" si="4"/>
        <v>61.612000000000002</v>
      </c>
      <c r="G102">
        <f t="shared" si="4"/>
        <v>34.540999999999997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abSelected="1" workbookViewId="0">
      <selection activeCell="J6" sqref="J6"/>
    </sheetView>
  </sheetViews>
  <sheetFormatPr defaultRowHeight="16.5" x14ac:dyDescent="0.3"/>
  <cols>
    <col min="1" max="1" width="11.125" bestFit="1" customWidth="1"/>
  </cols>
  <sheetData>
    <row r="1" spans="1:11" x14ac:dyDescent="0.3">
      <c r="A1" t="s">
        <v>10</v>
      </c>
      <c r="B1" t="s">
        <v>0</v>
      </c>
      <c r="C1" t="s">
        <v>18</v>
      </c>
      <c r="D1" t="s">
        <v>13</v>
      </c>
      <c r="E1" t="s">
        <v>14</v>
      </c>
      <c r="F1" t="s">
        <v>3</v>
      </c>
      <c r="G1" t="s">
        <v>15</v>
      </c>
      <c r="H1" t="s">
        <v>1</v>
      </c>
      <c r="I1" t="s">
        <v>2</v>
      </c>
      <c r="J1" t="s">
        <v>5</v>
      </c>
      <c r="K1" t="s">
        <v>16</v>
      </c>
    </row>
    <row r="2" spans="1:11" x14ac:dyDescent="0.3">
      <c r="A2" s="1">
        <v>42019</v>
      </c>
      <c r="B2">
        <v>4</v>
      </c>
      <c r="C2">
        <v>4</v>
      </c>
      <c r="D2">
        <v>25.545000000000002</v>
      </c>
      <c r="E2">
        <v>40.225000000000001</v>
      </c>
      <c r="F2">
        <v>381.726</v>
      </c>
      <c r="G2">
        <v>38.731000000000002</v>
      </c>
      <c r="H2">
        <v>4</v>
      </c>
      <c r="I2">
        <v>6800</v>
      </c>
      <c r="J2" t="s">
        <v>8</v>
      </c>
      <c r="K2">
        <v>4</v>
      </c>
    </row>
    <row r="3" spans="1:11" x14ac:dyDescent="0.3">
      <c r="A3" s="1">
        <v>42019</v>
      </c>
      <c r="B3">
        <v>4</v>
      </c>
      <c r="C3">
        <v>4</v>
      </c>
      <c r="D3">
        <v>25.512</v>
      </c>
      <c r="E3">
        <v>44.878</v>
      </c>
      <c r="F3">
        <v>377.45400000000001</v>
      </c>
      <c r="G3">
        <v>38.436</v>
      </c>
      <c r="H3">
        <v>4</v>
      </c>
      <c r="I3">
        <v>6800</v>
      </c>
      <c r="J3" t="s">
        <v>8</v>
      </c>
      <c r="K3">
        <v>2</v>
      </c>
    </row>
    <row r="4" spans="1:11" x14ac:dyDescent="0.3">
      <c r="A4" s="1">
        <v>42019</v>
      </c>
      <c r="B4">
        <v>2</v>
      </c>
      <c r="C4">
        <v>4</v>
      </c>
      <c r="D4">
        <v>25.495999999999999</v>
      </c>
      <c r="E4">
        <v>49.350999999999999</v>
      </c>
      <c r="F4">
        <v>99.900999999999996</v>
      </c>
      <c r="G4">
        <v>38.418999999999997</v>
      </c>
      <c r="H4">
        <v>4</v>
      </c>
      <c r="I4">
        <v>6800</v>
      </c>
      <c r="J4" t="s">
        <v>8</v>
      </c>
      <c r="K4">
        <v>4</v>
      </c>
    </row>
    <row r="5" spans="1:11" x14ac:dyDescent="0.3">
      <c r="A5" s="1">
        <v>42019</v>
      </c>
      <c r="B5">
        <v>4</v>
      </c>
      <c r="C5">
        <v>4</v>
      </c>
      <c r="D5">
        <v>25.495999999999999</v>
      </c>
      <c r="E5">
        <v>46.537999999999997</v>
      </c>
      <c r="F5">
        <v>109.596</v>
      </c>
      <c r="G5">
        <v>38.271000000000001</v>
      </c>
      <c r="H5">
        <v>4</v>
      </c>
      <c r="I5">
        <v>6800</v>
      </c>
      <c r="J5" t="s">
        <v>8</v>
      </c>
      <c r="K5">
        <v>4</v>
      </c>
    </row>
    <row r="6" spans="1:11" x14ac:dyDescent="0.3">
      <c r="A6" s="1">
        <v>42019</v>
      </c>
      <c r="B6">
        <v>4</v>
      </c>
      <c r="C6">
        <v>4</v>
      </c>
      <c r="D6">
        <v>25.611000000000001</v>
      </c>
      <c r="E6">
        <v>46.246000000000002</v>
      </c>
      <c r="F6">
        <v>96.120999999999995</v>
      </c>
      <c r="G6">
        <v>38.238</v>
      </c>
      <c r="H6">
        <v>4</v>
      </c>
      <c r="I6">
        <v>6800</v>
      </c>
      <c r="J6" t="s">
        <v>8</v>
      </c>
      <c r="K6">
        <v>4</v>
      </c>
    </row>
    <row r="7" spans="1:11" x14ac:dyDescent="0.3">
      <c r="A7" s="1">
        <v>42019</v>
      </c>
      <c r="B7">
        <v>4</v>
      </c>
      <c r="C7">
        <v>1</v>
      </c>
      <c r="D7">
        <v>25.141999999999999</v>
      </c>
      <c r="E7">
        <v>44.802999999999997</v>
      </c>
      <c r="F7">
        <v>138.35400000000001</v>
      </c>
      <c r="G7">
        <v>38.6</v>
      </c>
      <c r="H7">
        <v>1</v>
      </c>
      <c r="I7">
        <v>5000</v>
      </c>
      <c r="J7" t="s">
        <v>8</v>
      </c>
      <c r="K7">
        <v>2</v>
      </c>
    </row>
    <row r="8" spans="1:11" x14ac:dyDescent="0.3">
      <c r="A8" s="1">
        <v>42019</v>
      </c>
      <c r="B8">
        <v>2</v>
      </c>
      <c r="C8">
        <v>1</v>
      </c>
      <c r="D8">
        <v>25.478999999999999</v>
      </c>
      <c r="E8">
        <v>45.621000000000002</v>
      </c>
      <c r="F8">
        <v>599.29899999999998</v>
      </c>
      <c r="G8">
        <v>37.975000000000001</v>
      </c>
      <c r="H8">
        <v>1</v>
      </c>
      <c r="I8">
        <v>5000</v>
      </c>
      <c r="J8" t="s">
        <v>8</v>
      </c>
      <c r="K8">
        <v>1</v>
      </c>
    </row>
    <row r="9" spans="1:11" x14ac:dyDescent="0.3">
      <c r="A9" s="1">
        <v>42019</v>
      </c>
      <c r="B9">
        <v>1</v>
      </c>
      <c r="C9">
        <v>1</v>
      </c>
      <c r="D9">
        <v>25.265000000000001</v>
      </c>
      <c r="E9">
        <v>36.155999999999999</v>
      </c>
      <c r="F9">
        <v>601.43499999999995</v>
      </c>
      <c r="G9">
        <v>37.877000000000002</v>
      </c>
      <c r="H9">
        <v>1</v>
      </c>
      <c r="I9">
        <v>5000</v>
      </c>
      <c r="J9" t="s">
        <v>8</v>
      </c>
      <c r="K9">
        <v>4</v>
      </c>
    </row>
    <row r="10" spans="1:11" x14ac:dyDescent="0.3">
      <c r="A10" s="1">
        <v>42019</v>
      </c>
      <c r="B10">
        <v>4</v>
      </c>
      <c r="C10">
        <v>4</v>
      </c>
      <c r="D10">
        <v>25.478999999999999</v>
      </c>
      <c r="E10">
        <v>49.235999999999997</v>
      </c>
      <c r="F10">
        <v>96.614000000000004</v>
      </c>
      <c r="G10">
        <v>37.828000000000003</v>
      </c>
      <c r="H10">
        <v>4</v>
      </c>
      <c r="I10">
        <v>6800</v>
      </c>
      <c r="J10" t="s">
        <v>8</v>
      </c>
      <c r="K10">
        <v>1</v>
      </c>
    </row>
    <row r="11" spans="1:11" x14ac:dyDescent="0.3">
      <c r="A11" s="1">
        <v>42019</v>
      </c>
      <c r="B11">
        <v>1</v>
      </c>
      <c r="C11">
        <v>4</v>
      </c>
      <c r="D11">
        <v>25.75</v>
      </c>
      <c r="E11">
        <v>47.747999999999998</v>
      </c>
      <c r="F11">
        <v>98.915000000000006</v>
      </c>
      <c r="G11">
        <v>37.728999999999999</v>
      </c>
      <c r="H11">
        <v>4</v>
      </c>
      <c r="I11">
        <v>6800</v>
      </c>
      <c r="J11" t="s">
        <v>8</v>
      </c>
      <c r="K11">
        <v>1</v>
      </c>
    </row>
    <row r="12" spans="1:11" x14ac:dyDescent="0.3">
      <c r="A12" s="1">
        <v>42019</v>
      </c>
      <c r="B12">
        <v>1</v>
      </c>
      <c r="C12">
        <v>4</v>
      </c>
      <c r="D12">
        <v>25.274000000000001</v>
      </c>
      <c r="E12">
        <v>44.734000000000002</v>
      </c>
      <c r="F12">
        <v>87.74</v>
      </c>
      <c r="G12">
        <v>37.350999999999999</v>
      </c>
      <c r="H12">
        <v>4</v>
      </c>
      <c r="I12">
        <v>6800</v>
      </c>
      <c r="J12" t="s">
        <v>8</v>
      </c>
      <c r="K12">
        <v>2</v>
      </c>
    </row>
    <row r="13" spans="1:11" x14ac:dyDescent="0.3">
      <c r="A13" s="1">
        <v>42019</v>
      </c>
      <c r="B13">
        <v>2</v>
      </c>
      <c r="C13">
        <v>4</v>
      </c>
      <c r="D13">
        <v>25.437999999999999</v>
      </c>
      <c r="E13">
        <v>40.08</v>
      </c>
      <c r="F13">
        <v>111.404</v>
      </c>
      <c r="G13">
        <v>37.466000000000001</v>
      </c>
      <c r="H13">
        <v>4</v>
      </c>
      <c r="I13">
        <v>6800</v>
      </c>
      <c r="J13" t="s">
        <v>8</v>
      </c>
      <c r="K13">
        <v>2</v>
      </c>
    </row>
    <row r="14" spans="1:11" x14ac:dyDescent="0.3">
      <c r="A14" s="1">
        <v>42019</v>
      </c>
      <c r="B14">
        <v>2</v>
      </c>
      <c r="C14">
        <v>4</v>
      </c>
      <c r="D14">
        <v>25.667999999999999</v>
      </c>
      <c r="E14">
        <v>47.162999999999997</v>
      </c>
      <c r="F14">
        <v>91.683999999999997</v>
      </c>
      <c r="G14">
        <v>37.531999999999996</v>
      </c>
      <c r="H14">
        <v>4</v>
      </c>
      <c r="I14">
        <v>6800</v>
      </c>
      <c r="J14" t="s">
        <v>8</v>
      </c>
      <c r="K14">
        <v>2</v>
      </c>
    </row>
    <row r="15" spans="1:11" x14ac:dyDescent="0.3">
      <c r="A15" s="1">
        <v>42019</v>
      </c>
      <c r="B15">
        <v>2</v>
      </c>
      <c r="C15">
        <v>4</v>
      </c>
      <c r="D15">
        <v>25.734000000000002</v>
      </c>
      <c r="E15">
        <v>38.192999999999998</v>
      </c>
      <c r="F15">
        <v>101.708</v>
      </c>
      <c r="G15">
        <v>37.366999999999997</v>
      </c>
      <c r="H15">
        <v>4</v>
      </c>
      <c r="I15">
        <v>6800</v>
      </c>
      <c r="J15" t="s">
        <v>8</v>
      </c>
      <c r="K15">
        <v>1</v>
      </c>
    </row>
    <row r="16" spans="1:11" x14ac:dyDescent="0.3">
      <c r="A16" s="1">
        <v>42019</v>
      </c>
      <c r="B16">
        <v>1</v>
      </c>
      <c r="C16">
        <v>4</v>
      </c>
      <c r="D16">
        <v>25.8</v>
      </c>
      <c r="E16">
        <v>40.386000000000003</v>
      </c>
      <c r="F16">
        <v>99.900999999999996</v>
      </c>
      <c r="G16">
        <v>37.531999999999996</v>
      </c>
      <c r="H16">
        <v>4</v>
      </c>
      <c r="I16">
        <v>6800</v>
      </c>
      <c r="J16" t="s">
        <v>8</v>
      </c>
      <c r="K16">
        <v>4</v>
      </c>
    </row>
    <row r="17" spans="1:11" x14ac:dyDescent="0.3">
      <c r="A17" s="1">
        <v>42019</v>
      </c>
      <c r="B17">
        <v>4</v>
      </c>
      <c r="C17">
        <v>4</v>
      </c>
      <c r="D17">
        <v>25.757999999999999</v>
      </c>
      <c r="E17">
        <v>39.462000000000003</v>
      </c>
      <c r="F17">
        <v>90.697999999999993</v>
      </c>
      <c r="G17">
        <v>37.235999999999997</v>
      </c>
      <c r="H17">
        <v>4</v>
      </c>
      <c r="I17">
        <v>6800</v>
      </c>
      <c r="J17" t="s">
        <v>8</v>
      </c>
      <c r="K17">
        <v>4</v>
      </c>
    </row>
    <row r="18" spans="1:11" x14ac:dyDescent="0.3">
      <c r="A18" s="1">
        <v>42019</v>
      </c>
      <c r="B18">
        <v>4</v>
      </c>
      <c r="C18">
        <v>4</v>
      </c>
      <c r="D18">
        <v>25.774999999999999</v>
      </c>
      <c r="E18">
        <v>50.451999999999998</v>
      </c>
      <c r="F18">
        <v>92.67</v>
      </c>
      <c r="G18">
        <v>36.972999999999999</v>
      </c>
      <c r="H18">
        <v>4</v>
      </c>
      <c r="I18">
        <v>6800</v>
      </c>
      <c r="J18" t="s">
        <v>8</v>
      </c>
      <c r="K18">
        <v>1</v>
      </c>
    </row>
    <row r="19" spans="1:11" x14ac:dyDescent="0.3">
      <c r="A19" s="1">
        <v>42019</v>
      </c>
      <c r="B19">
        <v>1</v>
      </c>
      <c r="C19">
        <v>4</v>
      </c>
      <c r="D19">
        <v>25.824000000000002</v>
      </c>
      <c r="E19">
        <v>39.311</v>
      </c>
      <c r="F19">
        <v>94.807000000000002</v>
      </c>
      <c r="G19">
        <v>37.006</v>
      </c>
      <c r="H19">
        <v>1</v>
      </c>
      <c r="I19">
        <v>6800</v>
      </c>
      <c r="J19" t="s">
        <v>8</v>
      </c>
      <c r="K19">
        <v>4</v>
      </c>
    </row>
    <row r="20" spans="1:11" x14ac:dyDescent="0.3">
      <c r="A20" s="1">
        <v>42019</v>
      </c>
      <c r="B20">
        <v>4</v>
      </c>
      <c r="C20">
        <v>1</v>
      </c>
      <c r="D20">
        <v>25.864999999999998</v>
      </c>
      <c r="E20">
        <v>48.704000000000001</v>
      </c>
      <c r="F20">
        <v>128.001</v>
      </c>
      <c r="G20">
        <v>36.923999999999999</v>
      </c>
      <c r="H20">
        <v>1</v>
      </c>
      <c r="I20">
        <v>5000</v>
      </c>
      <c r="J20" t="s">
        <v>8</v>
      </c>
      <c r="K20">
        <v>1</v>
      </c>
    </row>
    <row r="21" spans="1:11" x14ac:dyDescent="0.3">
      <c r="A21" s="1">
        <v>42019</v>
      </c>
      <c r="B21">
        <v>1</v>
      </c>
      <c r="C21">
        <v>1</v>
      </c>
      <c r="D21">
        <v>25.652000000000001</v>
      </c>
      <c r="E21">
        <v>47.445</v>
      </c>
      <c r="F21">
        <v>614.08900000000006</v>
      </c>
      <c r="G21">
        <v>36.923999999999999</v>
      </c>
      <c r="H21">
        <v>4</v>
      </c>
      <c r="I21">
        <v>5000</v>
      </c>
      <c r="J21" t="s">
        <v>8</v>
      </c>
      <c r="K21">
        <v>2</v>
      </c>
    </row>
    <row r="22" spans="1:11" x14ac:dyDescent="0.3">
      <c r="A22" s="1">
        <v>42024</v>
      </c>
      <c r="B22">
        <v>4</v>
      </c>
      <c r="C22">
        <v>4</v>
      </c>
      <c r="D22">
        <v>23.515000000000001</v>
      </c>
      <c r="E22">
        <v>38.207000000000001</v>
      </c>
      <c r="F22">
        <v>780.88400000000001</v>
      </c>
      <c r="G22">
        <v>66.257000000000005</v>
      </c>
      <c r="H22">
        <v>4</v>
      </c>
      <c r="I22">
        <v>6800</v>
      </c>
      <c r="J22" t="s">
        <v>8</v>
      </c>
      <c r="K22">
        <v>4</v>
      </c>
    </row>
    <row r="23" spans="1:11" x14ac:dyDescent="0.3">
      <c r="A23" s="1">
        <v>42024</v>
      </c>
      <c r="B23">
        <v>4</v>
      </c>
      <c r="C23">
        <v>4</v>
      </c>
      <c r="D23">
        <v>23.63</v>
      </c>
      <c r="E23">
        <v>41.515999999999998</v>
      </c>
      <c r="F23">
        <v>93.820999999999998</v>
      </c>
      <c r="G23">
        <v>74.375</v>
      </c>
      <c r="H23">
        <v>4</v>
      </c>
      <c r="I23">
        <v>6800</v>
      </c>
      <c r="J23" t="s">
        <v>8</v>
      </c>
      <c r="K23">
        <v>1</v>
      </c>
    </row>
    <row r="24" spans="1:11" x14ac:dyDescent="0.3">
      <c r="A24" s="1">
        <v>42024</v>
      </c>
      <c r="B24">
        <v>1</v>
      </c>
      <c r="C24">
        <v>4</v>
      </c>
      <c r="D24">
        <v>23.622</v>
      </c>
      <c r="E24">
        <v>49.631</v>
      </c>
      <c r="F24">
        <v>83.468000000000004</v>
      </c>
      <c r="G24">
        <v>73.322999999999993</v>
      </c>
      <c r="H24">
        <v>4</v>
      </c>
      <c r="I24">
        <v>6800</v>
      </c>
      <c r="J24" t="s">
        <v>8</v>
      </c>
      <c r="K24">
        <v>4</v>
      </c>
    </row>
    <row r="25" spans="1:11" x14ac:dyDescent="0.3">
      <c r="A25" s="1">
        <v>42024</v>
      </c>
      <c r="B25">
        <v>4</v>
      </c>
      <c r="C25">
        <v>4</v>
      </c>
      <c r="D25">
        <v>23.728999999999999</v>
      </c>
      <c r="E25">
        <v>62.375999999999998</v>
      </c>
      <c r="F25">
        <v>81.66</v>
      </c>
      <c r="G25">
        <v>57.973999999999997</v>
      </c>
      <c r="H25">
        <v>4</v>
      </c>
      <c r="I25">
        <v>6800</v>
      </c>
      <c r="J25" t="s">
        <v>8</v>
      </c>
      <c r="K25">
        <v>4</v>
      </c>
    </row>
    <row r="26" spans="1:11" x14ac:dyDescent="0.3">
      <c r="A26" s="1">
        <v>42024</v>
      </c>
      <c r="B26">
        <v>4</v>
      </c>
      <c r="C26">
        <v>4</v>
      </c>
      <c r="D26">
        <v>23.777999999999999</v>
      </c>
      <c r="E26">
        <v>41.283000000000001</v>
      </c>
      <c r="F26">
        <v>81.495999999999995</v>
      </c>
      <c r="G26">
        <v>75.328000000000003</v>
      </c>
      <c r="H26">
        <v>4</v>
      </c>
      <c r="I26">
        <v>6800</v>
      </c>
      <c r="J26" t="s">
        <v>8</v>
      </c>
      <c r="K26">
        <v>4</v>
      </c>
    </row>
    <row r="27" spans="1:11" x14ac:dyDescent="0.3">
      <c r="A27" s="1">
        <v>42024</v>
      </c>
      <c r="B27">
        <v>4</v>
      </c>
      <c r="C27">
        <v>1</v>
      </c>
      <c r="D27">
        <v>23.68</v>
      </c>
      <c r="E27">
        <v>46.018999999999998</v>
      </c>
      <c r="F27">
        <v>73.278999999999996</v>
      </c>
      <c r="G27">
        <v>52.371000000000002</v>
      </c>
      <c r="H27">
        <v>1</v>
      </c>
      <c r="I27">
        <v>5000</v>
      </c>
      <c r="J27" t="s">
        <v>8</v>
      </c>
      <c r="K27">
        <v>1</v>
      </c>
    </row>
    <row r="28" spans="1:11" x14ac:dyDescent="0.3">
      <c r="A28" s="1">
        <v>42024</v>
      </c>
      <c r="B28">
        <v>1</v>
      </c>
      <c r="C28">
        <v>1</v>
      </c>
      <c r="D28">
        <v>23.663</v>
      </c>
      <c r="E28">
        <v>36.024000000000001</v>
      </c>
      <c r="F28">
        <v>536.85400000000004</v>
      </c>
      <c r="G28">
        <v>89.986000000000004</v>
      </c>
      <c r="H28">
        <v>1</v>
      </c>
      <c r="I28">
        <v>5000</v>
      </c>
      <c r="J28" t="s">
        <v>8</v>
      </c>
      <c r="K28">
        <v>4</v>
      </c>
    </row>
    <row r="29" spans="1:11" x14ac:dyDescent="0.3">
      <c r="A29" s="1">
        <v>42024</v>
      </c>
      <c r="B29">
        <v>4</v>
      </c>
      <c r="C29">
        <v>1</v>
      </c>
      <c r="D29">
        <v>23.670999999999999</v>
      </c>
      <c r="E29">
        <v>53.603999999999999</v>
      </c>
      <c r="F29">
        <v>544.74199999999996</v>
      </c>
      <c r="G29">
        <v>64.433000000000007</v>
      </c>
      <c r="H29">
        <v>1</v>
      </c>
      <c r="I29">
        <v>5000</v>
      </c>
      <c r="J29" t="s">
        <v>8</v>
      </c>
      <c r="K29">
        <v>4</v>
      </c>
    </row>
    <row r="30" spans="1:11" x14ac:dyDescent="0.3">
      <c r="A30" s="1">
        <v>42024</v>
      </c>
      <c r="B30">
        <v>4</v>
      </c>
      <c r="C30">
        <v>4</v>
      </c>
      <c r="D30">
        <v>23.704000000000001</v>
      </c>
      <c r="E30">
        <v>43.837000000000003</v>
      </c>
      <c r="F30">
        <v>412.94900000000001</v>
      </c>
      <c r="G30">
        <v>73.108999999999995</v>
      </c>
      <c r="H30">
        <v>4</v>
      </c>
      <c r="I30">
        <v>6800</v>
      </c>
      <c r="J30" t="s">
        <v>8</v>
      </c>
      <c r="K30">
        <v>1</v>
      </c>
    </row>
    <row r="31" spans="1:11" x14ac:dyDescent="0.3">
      <c r="A31" s="1">
        <v>42024</v>
      </c>
      <c r="B31">
        <v>1</v>
      </c>
      <c r="C31">
        <v>4</v>
      </c>
      <c r="D31">
        <v>23.687999999999999</v>
      </c>
      <c r="E31">
        <v>34.197000000000003</v>
      </c>
      <c r="F31">
        <v>79.194999999999993</v>
      </c>
      <c r="G31">
        <v>73.093000000000004</v>
      </c>
      <c r="H31">
        <v>4</v>
      </c>
      <c r="I31">
        <v>6800</v>
      </c>
      <c r="J31" t="s">
        <v>8</v>
      </c>
      <c r="K31">
        <v>1</v>
      </c>
    </row>
    <row r="32" spans="1:11" x14ac:dyDescent="0.3">
      <c r="A32" s="1">
        <v>42024</v>
      </c>
      <c r="B32">
        <v>1</v>
      </c>
      <c r="C32">
        <v>4</v>
      </c>
      <c r="D32">
        <v>23.606000000000002</v>
      </c>
      <c r="E32">
        <v>45.170999999999999</v>
      </c>
      <c r="F32">
        <v>77.388000000000005</v>
      </c>
      <c r="G32">
        <v>72.55</v>
      </c>
      <c r="H32">
        <v>4</v>
      </c>
      <c r="I32">
        <v>6800</v>
      </c>
      <c r="J32" t="s">
        <v>8</v>
      </c>
      <c r="K32">
        <v>3</v>
      </c>
    </row>
    <row r="33" spans="1:11" x14ac:dyDescent="0.3">
      <c r="A33" s="1">
        <v>42024</v>
      </c>
      <c r="B33">
        <v>3</v>
      </c>
      <c r="C33">
        <v>4</v>
      </c>
      <c r="D33">
        <v>23.762</v>
      </c>
      <c r="E33">
        <v>33.686999999999998</v>
      </c>
      <c r="F33">
        <v>77.881</v>
      </c>
      <c r="G33">
        <v>59.140999999999998</v>
      </c>
      <c r="H33">
        <v>4</v>
      </c>
      <c r="I33">
        <v>6800</v>
      </c>
      <c r="J33" t="s">
        <v>8</v>
      </c>
      <c r="K33">
        <v>1</v>
      </c>
    </row>
    <row r="34" spans="1:11" x14ac:dyDescent="0.3">
      <c r="A34" s="1">
        <v>42024</v>
      </c>
      <c r="B34">
        <v>1</v>
      </c>
      <c r="C34">
        <v>4</v>
      </c>
      <c r="D34">
        <v>23.597999999999999</v>
      </c>
      <c r="E34">
        <v>43.225000000000001</v>
      </c>
      <c r="F34">
        <v>64.569999999999993</v>
      </c>
      <c r="G34">
        <v>80.076999999999998</v>
      </c>
      <c r="H34">
        <v>4</v>
      </c>
      <c r="I34">
        <v>6800</v>
      </c>
      <c r="J34" t="s">
        <v>8</v>
      </c>
      <c r="K34">
        <v>4</v>
      </c>
    </row>
    <row r="35" spans="1:11" x14ac:dyDescent="0.3">
      <c r="A35" s="1">
        <v>42024</v>
      </c>
      <c r="B35">
        <v>4</v>
      </c>
      <c r="C35">
        <v>4</v>
      </c>
      <c r="D35">
        <v>23.63</v>
      </c>
      <c r="E35">
        <v>37.201000000000001</v>
      </c>
      <c r="F35">
        <v>77.881</v>
      </c>
      <c r="G35">
        <v>73.619</v>
      </c>
      <c r="H35">
        <v>4</v>
      </c>
      <c r="I35">
        <v>6800</v>
      </c>
      <c r="J35" t="s">
        <v>8</v>
      </c>
      <c r="K35">
        <v>2</v>
      </c>
    </row>
    <row r="36" spans="1:11" x14ac:dyDescent="0.3">
      <c r="A36" s="1">
        <v>42024</v>
      </c>
      <c r="B36">
        <v>2</v>
      </c>
      <c r="C36">
        <v>4</v>
      </c>
      <c r="D36">
        <v>23.556000000000001</v>
      </c>
      <c r="E36">
        <v>47.277999999999999</v>
      </c>
      <c r="F36">
        <v>76.894999999999996</v>
      </c>
      <c r="G36">
        <v>66.781999999999996</v>
      </c>
      <c r="H36">
        <v>4</v>
      </c>
      <c r="I36">
        <v>6800</v>
      </c>
      <c r="J36" t="s">
        <v>8</v>
      </c>
      <c r="K36">
        <v>1</v>
      </c>
    </row>
    <row r="37" spans="1:11" x14ac:dyDescent="0.3">
      <c r="A37" s="1">
        <v>42024</v>
      </c>
      <c r="B37">
        <v>1</v>
      </c>
      <c r="C37">
        <v>4</v>
      </c>
      <c r="D37">
        <v>23.498999999999999</v>
      </c>
      <c r="E37">
        <v>39.469000000000001</v>
      </c>
      <c r="F37">
        <v>57.832000000000001</v>
      </c>
      <c r="G37">
        <v>52.962000000000003</v>
      </c>
      <c r="H37">
        <v>4</v>
      </c>
      <c r="I37">
        <v>6800</v>
      </c>
      <c r="J37" t="s">
        <v>8</v>
      </c>
      <c r="K37">
        <v>2</v>
      </c>
    </row>
    <row r="38" spans="1:11" x14ac:dyDescent="0.3">
      <c r="A38" s="1">
        <v>42024</v>
      </c>
      <c r="B38">
        <v>2</v>
      </c>
      <c r="C38">
        <v>4</v>
      </c>
      <c r="D38">
        <v>23.532</v>
      </c>
      <c r="E38">
        <v>43.189</v>
      </c>
      <c r="F38">
        <v>57.997</v>
      </c>
      <c r="G38">
        <v>64.679000000000002</v>
      </c>
      <c r="H38">
        <v>4</v>
      </c>
      <c r="I38">
        <v>6800</v>
      </c>
      <c r="J38" t="s">
        <v>8</v>
      </c>
      <c r="K38">
        <v>3</v>
      </c>
    </row>
    <row r="39" spans="1:11" x14ac:dyDescent="0.3">
      <c r="A39" s="1">
        <v>42024</v>
      </c>
      <c r="B39">
        <v>3</v>
      </c>
      <c r="C39">
        <v>4</v>
      </c>
      <c r="D39">
        <v>23.556000000000001</v>
      </c>
      <c r="E39">
        <v>41.857999999999997</v>
      </c>
      <c r="F39">
        <v>57.832000000000001</v>
      </c>
      <c r="G39">
        <v>76.691999999999993</v>
      </c>
      <c r="H39">
        <v>4</v>
      </c>
      <c r="I39">
        <v>6800</v>
      </c>
      <c r="J39" t="s">
        <v>8</v>
      </c>
      <c r="K39">
        <v>4</v>
      </c>
    </row>
    <row r="40" spans="1:11" x14ac:dyDescent="0.3">
      <c r="A40" s="1">
        <v>42024</v>
      </c>
      <c r="B40">
        <v>4</v>
      </c>
      <c r="C40">
        <v>1</v>
      </c>
      <c r="D40">
        <v>23.515000000000001</v>
      </c>
      <c r="E40">
        <v>44.984000000000002</v>
      </c>
      <c r="F40">
        <v>63.747999999999998</v>
      </c>
      <c r="G40">
        <v>60.899000000000001</v>
      </c>
      <c r="H40">
        <v>1</v>
      </c>
      <c r="I40">
        <v>5000</v>
      </c>
      <c r="J40" t="s">
        <v>8</v>
      </c>
      <c r="K40">
        <v>1</v>
      </c>
    </row>
    <row r="41" spans="1:11" x14ac:dyDescent="0.3">
      <c r="A41" s="1">
        <v>42026</v>
      </c>
      <c r="B41">
        <v>4</v>
      </c>
      <c r="C41">
        <v>4</v>
      </c>
      <c r="D41">
        <v>24.591999999999999</v>
      </c>
      <c r="E41">
        <v>45.628</v>
      </c>
      <c r="F41">
        <v>806.84799999999996</v>
      </c>
      <c r="G41">
        <v>64.974999999999994</v>
      </c>
      <c r="H41">
        <v>4</v>
      </c>
      <c r="I41">
        <v>6800</v>
      </c>
      <c r="J41" t="s">
        <v>8</v>
      </c>
      <c r="K41">
        <v>4</v>
      </c>
    </row>
    <row r="42" spans="1:11" x14ac:dyDescent="0.3">
      <c r="A42" s="1">
        <v>42026</v>
      </c>
      <c r="B42">
        <v>4</v>
      </c>
      <c r="C42">
        <v>4</v>
      </c>
      <c r="D42">
        <v>24.722999999999999</v>
      </c>
      <c r="E42">
        <v>36.948</v>
      </c>
      <c r="F42">
        <v>903.96699999999998</v>
      </c>
      <c r="G42">
        <v>61.968000000000004</v>
      </c>
      <c r="H42">
        <v>4</v>
      </c>
      <c r="I42">
        <v>6800</v>
      </c>
      <c r="J42" t="s">
        <v>8</v>
      </c>
      <c r="K42">
        <v>1</v>
      </c>
    </row>
    <row r="43" spans="1:11" x14ac:dyDescent="0.3">
      <c r="A43" s="1">
        <v>42026</v>
      </c>
      <c r="B43">
        <v>1</v>
      </c>
      <c r="C43">
        <v>4</v>
      </c>
      <c r="D43">
        <v>24.591999999999999</v>
      </c>
      <c r="E43">
        <v>54.189</v>
      </c>
      <c r="F43">
        <v>453.53899999999999</v>
      </c>
      <c r="G43">
        <v>59.47</v>
      </c>
      <c r="H43">
        <v>4</v>
      </c>
      <c r="I43">
        <v>6800</v>
      </c>
      <c r="J43" t="s">
        <v>8</v>
      </c>
      <c r="K43">
        <v>4</v>
      </c>
    </row>
    <row r="44" spans="1:11" x14ac:dyDescent="0.3">
      <c r="A44" s="1">
        <v>42026</v>
      </c>
      <c r="B44">
        <v>4</v>
      </c>
      <c r="C44">
        <v>4</v>
      </c>
      <c r="D44">
        <v>25.2</v>
      </c>
      <c r="E44">
        <v>35.622999999999998</v>
      </c>
      <c r="F44">
        <v>82.317999999999998</v>
      </c>
      <c r="G44">
        <v>66.552000000000007</v>
      </c>
      <c r="H44">
        <v>4</v>
      </c>
      <c r="I44">
        <v>6800</v>
      </c>
      <c r="J44" t="s">
        <v>8</v>
      </c>
      <c r="K44">
        <v>4</v>
      </c>
    </row>
    <row r="45" spans="1:11" x14ac:dyDescent="0.3">
      <c r="A45" s="1">
        <v>42026</v>
      </c>
      <c r="B45">
        <v>4</v>
      </c>
      <c r="C45">
        <v>4</v>
      </c>
      <c r="D45">
        <v>25.207999999999998</v>
      </c>
      <c r="E45">
        <v>38.44</v>
      </c>
      <c r="F45">
        <v>84.453999999999994</v>
      </c>
      <c r="G45">
        <v>71.531999999999996</v>
      </c>
      <c r="H45">
        <v>4</v>
      </c>
      <c r="I45">
        <v>6800</v>
      </c>
      <c r="J45" t="s">
        <v>8</v>
      </c>
      <c r="K45">
        <v>4</v>
      </c>
    </row>
    <row r="46" spans="1:11" x14ac:dyDescent="0.3">
      <c r="A46" s="1">
        <v>42026</v>
      </c>
      <c r="B46">
        <v>4</v>
      </c>
      <c r="C46">
        <v>1</v>
      </c>
      <c r="D46">
        <v>25.372</v>
      </c>
      <c r="E46">
        <v>48.944000000000003</v>
      </c>
      <c r="F46">
        <v>95.628</v>
      </c>
      <c r="G46">
        <v>59.485999999999997</v>
      </c>
      <c r="H46">
        <v>1</v>
      </c>
      <c r="I46">
        <v>5000</v>
      </c>
      <c r="J46" t="s">
        <v>8</v>
      </c>
      <c r="K46">
        <v>1</v>
      </c>
    </row>
    <row r="47" spans="1:11" x14ac:dyDescent="0.3">
      <c r="A47" s="1">
        <v>42026</v>
      </c>
      <c r="B47">
        <v>1</v>
      </c>
      <c r="C47">
        <v>1</v>
      </c>
      <c r="D47">
        <v>25.297999999999998</v>
      </c>
      <c r="E47">
        <v>38.406999999999996</v>
      </c>
      <c r="F47">
        <v>79.194999999999993</v>
      </c>
      <c r="G47">
        <v>55.23</v>
      </c>
      <c r="H47">
        <v>1</v>
      </c>
      <c r="I47">
        <v>5000</v>
      </c>
      <c r="J47" t="s">
        <v>8</v>
      </c>
      <c r="K47">
        <v>1</v>
      </c>
    </row>
    <row r="48" spans="1:11" x14ac:dyDescent="0.3">
      <c r="A48" s="1">
        <v>42026</v>
      </c>
      <c r="B48">
        <v>1</v>
      </c>
      <c r="C48">
        <v>1</v>
      </c>
      <c r="D48">
        <v>25.577999999999999</v>
      </c>
      <c r="E48">
        <v>45.802</v>
      </c>
      <c r="F48">
        <v>70.978999999999999</v>
      </c>
      <c r="G48">
        <v>68.557000000000002</v>
      </c>
      <c r="H48">
        <v>1</v>
      </c>
      <c r="I48">
        <v>5000</v>
      </c>
      <c r="J48" t="s">
        <v>8</v>
      </c>
      <c r="K48">
        <v>1</v>
      </c>
    </row>
    <row r="49" spans="1:11" x14ac:dyDescent="0.3">
      <c r="A49" s="1">
        <v>42026</v>
      </c>
      <c r="B49">
        <v>1</v>
      </c>
      <c r="C49">
        <v>4</v>
      </c>
      <c r="D49">
        <v>25.956</v>
      </c>
      <c r="E49">
        <v>47.863</v>
      </c>
      <c r="F49">
        <v>430.86099999999999</v>
      </c>
      <c r="G49">
        <v>63.43</v>
      </c>
      <c r="H49">
        <v>4</v>
      </c>
      <c r="I49">
        <v>6800</v>
      </c>
      <c r="J49" t="s">
        <v>8</v>
      </c>
      <c r="K49">
        <v>4</v>
      </c>
    </row>
    <row r="50" spans="1:11" x14ac:dyDescent="0.3">
      <c r="A50" s="1">
        <v>42026</v>
      </c>
      <c r="B50">
        <v>4</v>
      </c>
      <c r="C50">
        <v>4</v>
      </c>
      <c r="D50">
        <v>26.045999999999999</v>
      </c>
      <c r="E50">
        <v>48.335999999999999</v>
      </c>
      <c r="F50">
        <v>539.154</v>
      </c>
      <c r="G50">
        <v>67.259</v>
      </c>
      <c r="H50">
        <v>4</v>
      </c>
      <c r="I50">
        <v>6800</v>
      </c>
      <c r="J50" t="s">
        <v>8</v>
      </c>
      <c r="K50">
        <v>4</v>
      </c>
    </row>
    <row r="51" spans="1:11" x14ac:dyDescent="0.3">
      <c r="A51" s="1">
        <v>42026</v>
      </c>
      <c r="B51">
        <v>4</v>
      </c>
      <c r="C51">
        <v>4</v>
      </c>
      <c r="D51">
        <v>26.062000000000001</v>
      </c>
      <c r="E51">
        <v>45.44</v>
      </c>
      <c r="F51">
        <v>424.452</v>
      </c>
      <c r="G51">
        <v>65.516999999999996</v>
      </c>
      <c r="H51">
        <v>4</v>
      </c>
      <c r="I51">
        <v>6800</v>
      </c>
      <c r="J51" t="s">
        <v>8</v>
      </c>
      <c r="K51">
        <v>2</v>
      </c>
    </row>
    <row r="52" spans="1:11" x14ac:dyDescent="0.3">
      <c r="A52" s="1">
        <v>42026</v>
      </c>
      <c r="B52">
        <v>2</v>
      </c>
      <c r="C52">
        <v>4</v>
      </c>
      <c r="D52">
        <v>26.013000000000002</v>
      </c>
      <c r="E52">
        <v>36.750999999999998</v>
      </c>
      <c r="F52">
        <v>79.688000000000002</v>
      </c>
      <c r="G52">
        <v>45.929000000000002</v>
      </c>
      <c r="H52">
        <v>4</v>
      </c>
      <c r="I52">
        <v>6800</v>
      </c>
      <c r="J52" t="s">
        <v>8</v>
      </c>
      <c r="K52">
        <v>4</v>
      </c>
    </row>
    <row r="53" spans="1:11" x14ac:dyDescent="0.3">
      <c r="A53" s="1">
        <v>42026</v>
      </c>
      <c r="B53">
        <v>4</v>
      </c>
      <c r="C53">
        <v>4</v>
      </c>
      <c r="D53">
        <v>26.145</v>
      </c>
      <c r="E53">
        <v>45.325000000000003</v>
      </c>
      <c r="F53">
        <v>67.198999999999998</v>
      </c>
      <c r="G53">
        <v>81.966999999999999</v>
      </c>
      <c r="H53">
        <v>4</v>
      </c>
      <c r="I53">
        <v>6800</v>
      </c>
      <c r="J53" t="s">
        <v>8</v>
      </c>
      <c r="K53">
        <v>2</v>
      </c>
    </row>
    <row r="54" spans="1:11" x14ac:dyDescent="0.3">
      <c r="A54" s="1">
        <v>42026</v>
      </c>
      <c r="B54">
        <v>2</v>
      </c>
      <c r="C54">
        <v>4</v>
      </c>
      <c r="D54">
        <v>26.324999999999999</v>
      </c>
      <c r="E54">
        <v>49.466999999999999</v>
      </c>
      <c r="F54">
        <v>83.632000000000005</v>
      </c>
      <c r="G54">
        <v>64.218999999999994</v>
      </c>
      <c r="H54">
        <v>4</v>
      </c>
      <c r="I54">
        <v>6800</v>
      </c>
      <c r="J54" t="s">
        <v>8</v>
      </c>
      <c r="K54">
        <v>1</v>
      </c>
    </row>
    <row r="55" spans="1:11" x14ac:dyDescent="0.3">
      <c r="A55" s="1">
        <v>42026</v>
      </c>
      <c r="B55">
        <v>1</v>
      </c>
      <c r="C55">
        <v>4</v>
      </c>
      <c r="D55">
        <v>26.638000000000002</v>
      </c>
      <c r="E55">
        <v>39.034999999999997</v>
      </c>
      <c r="F55">
        <v>86.260999999999996</v>
      </c>
      <c r="G55">
        <v>53.488</v>
      </c>
      <c r="H55">
        <v>4</v>
      </c>
      <c r="I55">
        <v>6800</v>
      </c>
      <c r="J55" t="s">
        <v>8</v>
      </c>
      <c r="K55">
        <v>3</v>
      </c>
    </row>
    <row r="56" spans="1:11" x14ac:dyDescent="0.3">
      <c r="A56" s="1">
        <v>42026</v>
      </c>
      <c r="B56">
        <v>3</v>
      </c>
      <c r="C56">
        <v>4</v>
      </c>
      <c r="D56">
        <v>26.21</v>
      </c>
      <c r="E56">
        <v>37.822000000000003</v>
      </c>
      <c r="F56">
        <v>79.031000000000006</v>
      </c>
      <c r="G56">
        <v>76.953999999999994</v>
      </c>
      <c r="H56">
        <v>4</v>
      </c>
      <c r="I56">
        <v>6800</v>
      </c>
      <c r="J56" t="s">
        <v>8</v>
      </c>
      <c r="K56">
        <v>1</v>
      </c>
    </row>
    <row r="57" spans="1:11" x14ac:dyDescent="0.3">
      <c r="A57" s="1">
        <v>42026</v>
      </c>
      <c r="B57">
        <v>1</v>
      </c>
      <c r="C57">
        <v>4</v>
      </c>
      <c r="D57">
        <v>26.646000000000001</v>
      </c>
      <c r="E57">
        <v>42.966000000000001</v>
      </c>
      <c r="F57">
        <v>69.664000000000001</v>
      </c>
      <c r="G57">
        <v>59.7</v>
      </c>
      <c r="H57">
        <v>4</v>
      </c>
      <c r="I57">
        <v>6800</v>
      </c>
      <c r="J57" t="s">
        <v>8</v>
      </c>
      <c r="K57">
        <v>1</v>
      </c>
    </row>
    <row r="58" spans="1:11" x14ac:dyDescent="0.3">
      <c r="A58" s="1">
        <v>42026</v>
      </c>
      <c r="B58">
        <v>1</v>
      </c>
      <c r="C58">
        <v>4</v>
      </c>
      <c r="D58">
        <v>26.777000000000001</v>
      </c>
      <c r="E58">
        <v>51.247999999999998</v>
      </c>
      <c r="F58">
        <v>90.697999999999993</v>
      </c>
      <c r="G58">
        <v>52.994999999999997</v>
      </c>
      <c r="H58">
        <v>4</v>
      </c>
      <c r="I58">
        <v>6800</v>
      </c>
      <c r="J58" t="s">
        <v>8</v>
      </c>
      <c r="K58">
        <v>1</v>
      </c>
    </row>
    <row r="59" spans="1:11" x14ac:dyDescent="0.3">
      <c r="A59" s="1">
        <v>42026</v>
      </c>
      <c r="B59">
        <v>1</v>
      </c>
      <c r="C59">
        <v>1</v>
      </c>
      <c r="D59">
        <v>26.736000000000001</v>
      </c>
      <c r="E59">
        <v>39.530999999999999</v>
      </c>
      <c r="F59">
        <v>85.603999999999999</v>
      </c>
      <c r="G59">
        <v>69.494</v>
      </c>
      <c r="H59">
        <v>1</v>
      </c>
      <c r="I59">
        <v>5000</v>
      </c>
      <c r="J59" t="s">
        <v>8</v>
      </c>
      <c r="K59">
        <v>3</v>
      </c>
    </row>
    <row r="60" spans="1:11" x14ac:dyDescent="0.3">
      <c r="A60" s="1">
        <v>42026</v>
      </c>
      <c r="B60">
        <v>3</v>
      </c>
      <c r="C60">
        <v>1</v>
      </c>
      <c r="D60">
        <v>27.065000000000001</v>
      </c>
      <c r="E60">
        <v>49.066000000000003</v>
      </c>
      <c r="F60">
        <v>81.167000000000002</v>
      </c>
      <c r="G60">
        <v>56.314999999999998</v>
      </c>
      <c r="H60">
        <v>1</v>
      </c>
      <c r="I60">
        <v>5000</v>
      </c>
      <c r="J60" t="s">
        <v>8</v>
      </c>
      <c r="K60">
        <v>4</v>
      </c>
    </row>
    <row r="61" spans="1:11" x14ac:dyDescent="0.3">
      <c r="A61" s="1">
        <v>42031</v>
      </c>
      <c r="B61">
        <v>4</v>
      </c>
      <c r="C61">
        <v>4</v>
      </c>
      <c r="D61">
        <v>23.614000000000001</v>
      </c>
      <c r="E61">
        <v>45.871000000000002</v>
      </c>
      <c r="F61">
        <v>107.131</v>
      </c>
      <c r="G61">
        <v>70.233000000000004</v>
      </c>
      <c r="H61">
        <v>4</v>
      </c>
      <c r="I61">
        <v>6800</v>
      </c>
      <c r="J61" t="s">
        <v>8</v>
      </c>
      <c r="K61">
        <v>4</v>
      </c>
    </row>
    <row r="62" spans="1:11" x14ac:dyDescent="0.3">
      <c r="A62" s="1">
        <v>42031</v>
      </c>
      <c r="B62">
        <v>4</v>
      </c>
      <c r="C62">
        <v>4</v>
      </c>
      <c r="D62">
        <v>23.524000000000001</v>
      </c>
      <c r="E62">
        <v>45.518999999999998</v>
      </c>
      <c r="F62">
        <v>105.98099999999999</v>
      </c>
      <c r="G62">
        <v>73.338999999999999</v>
      </c>
      <c r="H62">
        <v>4</v>
      </c>
      <c r="I62">
        <v>6800</v>
      </c>
      <c r="J62" t="s">
        <v>8</v>
      </c>
      <c r="K62">
        <v>4</v>
      </c>
    </row>
    <row r="63" spans="1:11" x14ac:dyDescent="0.3">
      <c r="A63" s="1">
        <v>42031</v>
      </c>
      <c r="B63">
        <v>4</v>
      </c>
      <c r="C63">
        <v>4</v>
      </c>
      <c r="D63">
        <v>23.917999999999999</v>
      </c>
      <c r="E63">
        <v>44.905000000000001</v>
      </c>
      <c r="F63">
        <v>104.831</v>
      </c>
      <c r="G63">
        <v>79.337000000000003</v>
      </c>
      <c r="H63">
        <v>4</v>
      </c>
      <c r="I63">
        <v>6800</v>
      </c>
      <c r="J63" t="s">
        <v>8</v>
      </c>
      <c r="K63">
        <v>2</v>
      </c>
    </row>
    <row r="64" spans="1:11" x14ac:dyDescent="0.3">
      <c r="A64" s="1">
        <v>42031</v>
      </c>
      <c r="B64">
        <v>2</v>
      </c>
      <c r="C64">
        <v>4</v>
      </c>
      <c r="D64">
        <v>24.288</v>
      </c>
      <c r="E64">
        <v>40.161999999999999</v>
      </c>
      <c r="F64">
        <v>101.873</v>
      </c>
      <c r="G64">
        <v>80.882000000000005</v>
      </c>
      <c r="H64">
        <v>4</v>
      </c>
      <c r="I64">
        <v>6800</v>
      </c>
      <c r="J64" t="s">
        <v>8</v>
      </c>
      <c r="K64">
        <v>4</v>
      </c>
    </row>
    <row r="65" spans="1:11" x14ac:dyDescent="0.3">
      <c r="A65" s="1">
        <v>42031</v>
      </c>
      <c r="B65">
        <v>4</v>
      </c>
      <c r="C65">
        <v>4</v>
      </c>
      <c r="D65">
        <v>24.378</v>
      </c>
      <c r="E65">
        <v>45.667000000000002</v>
      </c>
      <c r="F65">
        <v>107.46</v>
      </c>
      <c r="G65">
        <v>64.201999999999998</v>
      </c>
      <c r="H65">
        <v>4</v>
      </c>
      <c r="I65">
        <v>6800</v>
      </c>
      <c r="J65" t="s">
        <v>8</v>
      </c>
      <c r="K65">
        <v>1</v>
      </c>
    </row>
    <row r="66" spans="1:11" x14ac:dyDescent="0.3">
      <c r="A66" s="1">
        <v>42031</v>
      </c>
      <c r="B66">
        <v>1</v>
      </c>
      <c r="C66">
        <v>1</v>
      </c>
      <c r="D66">
        <v>24.46</v>
      </c>
      <c r="E66">
        <v>45.604999999999997</v>
      </c>
      <c r="F66">
        <v>485.41899999999998</v>
      </c>
      <c r="G66">
        <v>71.695999999999998</v>
      </c>
      <c r="H66">
        <v>1</v>
      </c>
      <c r="I66">
        <v>5000</v>
      </c>
      <c r="J66" t="s">
        <v>8</v>
      </c>
      <c r="K66">
        <v>4</v>
      </c>
    </row>
    <row r="67" spans="1:11" x14ac:dyDescent="0.3">
      <c r="A67" s="1">
        <v>42031</v>
      </c>
      <c r="B67">
        <v>4</v>
      </c>
      <c r="C67">
        <v>1</v>
      </c>
      <c r="D67">
        <v>24.83</v>
      </c>
      <c r="E67">
        <v>40.405000000000001</v>
      </c>
      <c r="F67">
        <v>439.24200000000002</v>
      </c>
      <c r="G67">
        <v>67.736000000000004</v>
      </c>
      <c r="H67">
        <v>1</v>
      </c>
      <c r="I67">
        <v>5000</v>
      </c>
      <c r="J67" t="s">
        <v>8</v>
      </c>
      <c r="K67">
        <v>4</v>
      </c>
    </row>
    <row r="68" spans="1:11" x14ac:dyDescent="0.3">
      <c r="A68" s="1">
        <v>42031</v>
      </c>
      <c r="B68">
        <v>4</v>
      </c>
      <c r="C68">
        <v>1</v>
      </c>
      <c r="D68">
        <v>25.117999999999999</v>
      </c>
      <c r="E68">
        <v>41.868000000000002</v>
      </c>
      <c r="F68">
        <v>400.46</v>
      </c>
      <c r="G68">
        <v>72.040999999999997</v>
      </c>
      <c r="H68">
        <v>1</v>
      </c>
      <c r="I68">
        <v>5000</v>
      </c>
      <c r="J68" t="s">
        <v>8</v>
      </c>
      <c r="K68">
        <v>1</v>
      </c>
    </row>
    <row r="69" spans="1:11" x14ac:dyDescent="0.3">
      <c r="A69" s="1">
        <v>42031</v>
      </c>
      <c r="B69">
        <v>1</v>
      </c>
      <c r="C69">
        <v>4</v>
      </c>
      <c r="D69">
        <v>24.937000000000001</v>
      </c>
      <c r="E69">
        <v>47.652000000000001</v>
      </c>
      <c r="F69">
        <v>106.474</v>
      </c>
      <c r="G69">
        <v>76.379000000000005</v>
      </c>
      <c r="H69">
        <v>4</v>
      </c>
      <c r="I69">
        <v>6800</v>
      </c>
      <c r="J69" t="s">
        <v>8</v>
      </c>
      <c r="K69">
        <v>4</v>
      </c>
    </row>
    <row r="70" spans="1:11" x14ac:dyDescent="0.3">
      <c r="A70" s="1">
        <v>42031</v>
      </c>
      <c r="B70">
        <v>4</v>
      </c>
      <c r="C70">
        <v>4</v>
      </c>
      <c r="D70">
        <v>25.141999999999999</v>
      </c>
      <c r="E70">
        <v>46.058</v>
      </c>
      <c r="F70">
        <v>110.254</v>
      </c>
      <c r="G70">
        <v>79.813999999999993</v>
      </c>
      <c r="H70">
        <v>4</v>
      </c>
      <c r="I70">
        <v>6800</v>
      </c>
      <c r="J70" t="s">
        <v>8</v>
      </c>
      <c r="K70">
        <v>1</v>
      </c>
    </row>
    <row r="71" spans="1:11" x14ac:dyDescent="0.3">
      <c r="A71" s="1">
        <v>42031</v>
      </c>
      <c r="B71">
        <v>1</v>
      </c>
      <c r="C71">
        <v>4</v>
      </c>
      <c r="D71">
        <v>25.192</v>
      </c>
      <c r="E71">
        <v>38.677</v>
      </c>
      <c r="F71">
        <v>117.648</v>
      </c>
      <c r="G71">
        <v>67.537999999999997</v>
      </c>
      <c r="H71">
        <v>4</v>
      </c>
      <c r="I71">
        <v>6800</v>
      </c>
      <c r="J71" t="s">
        <v>8</v>
      </c>
      <c r="K71">
        <v>4</v>
      </c>
    </row>
    <row r="72" spans="1:11" x14ac:dyDescent="0.3">
      <c r="A72" s="1">
        <v>42031</v>
      </c>
      <c r="B72">
        <v>4</v>
      </c>
      <c r="C72">
        <v>4</v>
      </c>
      <c r="D72">
        <v>25.003</v>
      </c>
      <c r="E72">
        <v>42.719000000000001</v>
      </c>
      <c r="F72">
        <v>101.544</v>
      </c>
      <c r="G72">
        <v>62.904000000000003</v>
      </c>
      <c r="H72">
        <v>4</v>
      </c>
      <c r="I72">
        <v>6800</v>
      </c>
      <c r="J72" t="s">
        <v>8</v>
      </c>
      <c r="K72">
        <v>1</v>
      </c>
    </row>
    <row r="73" spans="1:11" x14ac:dyDescent="0.3">
      <c r="A73" s="1">
        <v>42031</v>
      </c>
      <c r="B73">
        <v>1</v>
      </c>
      <c r="C73">
        <v>4</v>
      </c>
      <c r="D73">
        <v>25.725999999999999</v>
      </c>
      <c r="E73">
        <v>48.06</v>
      </c>
      <c r="F73">
        <v>110.41800000000001</v>
      </c>
      <c r="G73">
        <v>62.180999999999997</v>
      </c>
      <c r="H73">
        <v>4</v>
      </c>
      <c r="I73">
        <v>6800</v>
      </c>
      <c r="J73" t="s">
        <v>8</v>
      </c>
      <c r="K73">
        <v>4</v>
      </c>
    </row>
    <row r="74" spans="1:11" x14ac:dyDescent="0.3">
      <c r="A74" s="1">
        <v>42031</v>
      </c>
      <c r="B74">
        <v>4</v>
      </c>
      <c r="C74">
        <v>4</v>
      </c>
      <c r="D74">
        <v>25.422000000000001</v>
      </c>
      <c r="E74">
        <v>40.421999999999997</v>
      </c>
      <c r="F74">
        <v>96.778999999999996</v>
      </c>
      <c r="G74">
        <v>68.787000000000006</v>
      </c>
      <c r="H74">
        <v>4</v>
      </c>
      <c r="I74">
        <v>6800</v>
      </c>
      <c r="J74" t="s">
        <v>8</v>
      </c>
      <c r="K74">
        <v>4</v>
      </c>
    </row>
    <row r="75" spans="1:11" x14ac:dyDescent="0.3">
      <c r="A75" s="1">
        <v>42031</v>
      </c>
      <c r="B75">
        <v>4</v>
      </c>
      <c r="C75">
        <v>4</v>
      </c>
      <c r="D75">
        <v>25.783000000000001</v>
      </c>
      <c r="E75">
        <v>45.509</v>
      </c>
      <c r="F75">
        <v>103.352</v>
      </c>
      <c r="G75">
        <v>55.213999999999999</v>
      </c>
      <c r="H75">
        <v>4</v>
      </c>
      <c r="I75">
        <v>6800</v>
      </c>
      <c r="J75" t="s">
        <v>8</v>
      </c>
      <c r="K75">
        <v>2</v>
      </c>
    </row>
    <row r="76" spans="1:11" x14ac:dyDescent="0.3">
      <c r="A76" s="1">
        <v>42031</v>
      </c>
      <c r="B76">
        <v>2</v>
      </c>
      <c r="C76">
        <v>4</v>
      </c>
      <c r="D76">
        <v>26.128</v>
      </c>
      <c r="E76">
        <v>30.956</v>
      </c>
      <c r="F76">
        <v>93.328000000000003</v>
      </c>
      <c r="G76">
        <v>70.972999999999999</v>
      </c>
      <c r="H76">
        <v>4</v>
      </c>
      <c r="I76">
        <v>6800</v>
      </c>
      <c r="J76" t="s">
        <v>8</v>
      </c>
      <c r="K76">
        <v>4</v>
      </c>
    </row>
    <row r="77" spans="1:11" x14ac:dyDescent="0.3">
      <c r="A77" s="1">
        <v>42031</v>
      </c>
      <c r="B77">
        <v>4</v>
      </c>
      <c r="C77">
        <v>4</v>
      </c>
      <c r="D77">
        <v>26.12</v>
      </c>
      <c r="E77">
        <v>42.801000000000002</v>
      </c>
      <c r="F77">
        <v>112.71899999999999</v>
      </c>
      <c r="G77">
        <v>62.231000000000002</v>
      </c>
      <c r="H77">
        <v>4</v>
      </c>
      <c r="I77">
        <v>6800</v>
      </c>
      <c r="J77" t="s">
        <v>8</v>
      </c>
      <c r="K77">
        <v>4</v>
      </c>
    </row>
    <row r="78" spans="1:11" x14ac:dyDescent="0.3">
      <c r="A78" s="1">
        <v>42031</v>
      </c>
      <c r="B78">
        <v>4</v>
      </c>
      <c r="C78">
        <v>4</v>
      </c>
      <c r="D78">
        <v>26.498000000000001</v>
      </c>
      <c r="E78">
        <v>41.536000000000001</v>
      </c>
      <c r="F78">
        <v>107.789</v>
      </c>
      <c r="G78">
        <v>61.146000000000001</v>
      </c>
      <c r="H78">
        <v>4</v>
      </c>
      <c r="I78">
        <v>6800</v>
      </c>
      <c r="J78" t="s">
        <v>8</v>
      </c>
      <c r="K78">
        <v>2</v>
      </c>
    </row>
    <row r="79" spans="1:11" x14ac:dyDescent="0.3">
      <c r="A79" s="1">
        <v>42031</v>
      </c>
      <c r="B79">
        <v>2</v>
      </c>
      <c r="C79">
        <v>1</v>
      </c>
      <c r="D79">
        <v>26.49</v>
      </c>
      <c r="E79">
        <v>41.151000000000003</v>
      </c>
      <c r="F79">
        <v>592.23299999999995</v>
      </c>
      <c r="G79">
        <v>67.028999999999996</v>
      </c>
      <c r="H79">
        <v>1</v>
      </c>
      <c r="I79">
        <v>5000</v>
      </c>
      <c r="J79" t="s">
        <v>8</v>
      </c>
      <c r="K79">
        <v>1</v>
      </c>
    </row>
    <row r="80" spans="1:11" x14ac:dyDescent="0.3">
      <c r="A80" s="1">
        <v>42031</v>
      </c>
      <c r="B80">
        <v>1</v>
      </c>
      <c r="C80">
        <v>1</v>
      </c>
      <c r="D80">
        <v>26.35</v>
      </c>
      <c r="E80">
        <v>49.795000000000002</v>
      </c>
      <c r="F80">
        <v>450.58100000000002</v>
      </c>
      <c r="G80">
        <v>74.161000000000001</v>
      </c>
      <c r="H80">
        <v>1</v>
      </c>
      <c r="I80">
        <v>5000</v>
      </c>
      <c r="J80" t="s">
        <v>8</v>
      </c>
      <c r="K80">
        <v>2</v>
      </c>
    </row>
    <row r="81" spans="1:11" x14ac:dyDescent="0.3">
      <c r="A81" s="1">
        <v>42019</v>
      </c>
      <c r="B81">
        <v>1</v>
      </c>
      <c r="C81">
        <v>1</v>
      </c>
      <c r="D81">
        <v>25.931000000000001</v>
      </c>
      <c r="E81">
        <v>38.909999999999997</v>
      </c>
      <c r="F81">
        <v>949.81500000000005</v>
      </c>
      <c r="G81">
        <v>36.348999999999997</v>
      </c>
      <c r="H81" t="s">
        <v>8</v>
      </c>
      <c r="I81">
        <v>5000</v>
      </c>
      <c r="J81" t="s">
        <v>8</v>
      </c>
      <c r="K81">
        <v>1</v>
      </c>
    </row>
    <row r="82" spans="1:11" x14ac:dyDescent="0.3">
      <c r="A82" s="1">
        <v>42019</v>
      </c>
      <c r="B82">
        <v>1</v>
      </c>
      <c r="C82">
        <v>1</v>
      </c>
      <c r="D82">
        <v>26.004999999999999</v>
      </c>
      <c r="E82">
        <v>40.625</v>
      </c>
      <c r="F82">
        <v>790.74300000000005</v>
      </c>
      <c r="G82">
        <v>52.091000000000001</v>
      </c>
      <c r="H82" t="s">
        <v>8</v>
      </c>
      <c r="I82">
        <v>5000</v>
      </c>
      <c r="J82" t="s">
        <v>8</v>
      </c>
      <c r="K82">
        <v>4</v>
      </c>
    </row>
    <row r="83" spans="1:11" x14ac:dyDescent="0.3">
      <c r="A83" s="1">
        <v>42019</v>
      </c>
      <c r="B83">
        <v>4</v>
      </c>
      <c r="C83">
        <v>1</v>
      </c>
      <c r="D83">
        <v>26.053999999999998</v>
      </c>
      <c r="E83">
        <v>43.225000000000001</v>
      </c>
      <c r="F83">
        <v>587.46699999999998</v>
      </c>
      <c r="G83">
        <v>53.307000000000002</v>
      </c>
      <c r="H83" t="s">
        <v>8</v>
      </c>
      <c r="I83">
        <v>5000</v>
      </c>
      <c r="J83" t="s">
        <v>8</v>
      </c>
      <c r="K83">
        <v>2</v>
      </c>
    </row>
    <row r="84" spans="1:11" x14ac:dyDescent="0.3">
      <c r="A84" s="1">
        <v>42019</v>
      </c>
      <c r="B84">
        <v>2</v>
      </c>
      <c r="C84">
        <v>1</v>
      </c>
      <c r="D84">
        <v>26.071000000000002</v>
      </c>
      <c r="E84">
        <v>41.779000000000003</v>
      </c>
      <c r="F84">
        <v>604.39300000000003</v>
      </c>
      <c r="G84">
        <v>36.085999999999999</v>
      </c>
      <c r="H84" t="s">
        <v>8</v>
      </c>
      <c r="I84">
        <v>5000</v>
      </c>
      <c r="J84" t="s">
        <v>8</v>
      </c>
      <c r="K84">
        <v>4</v>
      </c>
    </row>
    <row r="85" spans="1:11" x14ac:dyDescent="0.3">
      <c r="A85" s="1">
        <v>42019</v>
      </c>
      <c r="B85">
        <v>4</v>
      </c>
      <c r="C85">
        <v>1</v>
      </c>
      <c r="D85">
        <v>25.716999999999999</v>
      </c>
      <c r="E85">
        <v>48.473999999999997</v>
      </c>
      <c r="F85">
        <v>410.15499999999997</v>
      </c>
      <c r="G85">
        <v>36.003</v>
      </c>
      <c r="H85" t="s">
        <v>8</v>
      </c>
      <c r="I85">
        <v>5000</v>
      </c>
      <c r="J85" t="s">
        <v>8</v>
      </c>
      <c r="K85">
        <v>1</v>
      </c>
    </row>
    <row r="86" spans="1:11" x14ac:dyDescent="0.3">
      <c r="A86" s="1">
        <v>42019</v>
      </c>
      <c r="B86">
        <v>1</v>
      </c>
      <c r="C86">
        <v>1</v>
      </c>
      <c r="D86">
        <v>25.701000000000001</v>
      </c>
      <c r="E86">
        <v>40.253999999999998</v>
      </c>
      <c r="F86">
        <v>549.17899999999997</v>
      </c>
      <c r="G86">
        <v>35.198</v>
      </c>
      <c r="H86" t="s">
        <v>8</v>
      </c>
      <c r="I86">
        <v>5000</v>
      </c>
      <c r="J86" t="s">
        <v>8</v>
      </c>
      <c r="K86">
        <v>1</v>
      </c>
    </row>
    <row r="87" spans="1:11" x14ac:dyDescent="0.3">
      <c r="A87" s="1">
        <v>42019</v>
      </c>
      <c r="B87">
        <v>1</v>
      </c>
      <c r="C87">
        <v>1</v>
      </c>
      <c r="D87">
        <v>25.611000000000001</v>
      </c>
      <c r="E87">
        <v>40.645000000000003</v>
      </c>
      <c r="F87">
        <v>586.15300000000002</v>
      </c>
      <c r="G87">
        <v>36.283000000000001</v>
      </c>
      <c r="H87" t="s">
        <v>8</v>
      </c>
      <c r="I87">
        <v>5000</v>
      </c>
      <c r="J87" t="s">
        <v>8</v>
      </c>
      <c r="K87">
        <v>4</v>
      </c>
    </row>
    <row r="88" spans="1:11" x14ac:dyDescent="0.3">
      <c r="A88" s="1">
        <v>42019</v>
      </c>
      <c r="B88">
        <v>4</v>
      </c>
      <c r="C88">
        <v>1</v>
      </c>
      <c r="D88">
        <v>25.471</v>
      </c>
      <c r="E88">
        <v>50.173000000000002</v>
      </c>
      <c r="F88">
        <v>440.88499999999999</v>
      </c>
      <c r="G88">
        <v>35.625999999999998</v>
      </c>
      <c r="H88" t="s">
        <v>8</v>
      </c>
      <c r="I88">
        <v>5000</v>
      </c>
      <c r="J88" t="s">
        <v>8</v>
      </c>
      <c r="K88">
        <v>4</v>
      </c>
    </row>
    <row r="89" spans="1:11" x14ac:dyDescent="0.3">
      <c r="A89" s="1">
        <v>42019</v>
      </c>
      <c r="B89">
        <v>4</v>
      </c>
      <c r="C89">
        <v>1</v>
      </c>
      <c r="D89">
        <v>25.675999999999998</v>
      </c>
      <c r="E89">
        <v>49.029000000000003</v>
      </c>
      <c r="F89">
        <v>479.33800000000002</v>
      </c>
      <c r="G89">
        <v>35.494</v>
      </c>
      <c r="H89" t="s">
        <v>8</v>
      </c>
      <c r="I89">
        <v>5000</v>
      </c>
      <c r="J89" t="s">
        <v>8</v>
      </c>
      <c r="K89">
        <v>1</v>
      </c>
    </row>
    <row r="90" spans="1:11" x14ac:dyDescent="0.3">
      <c r="A90" s="1">
        <v>42019</v>
      </c>
      <c r="B90">
        <v>1</v>
      </c>
      <c r="C90">
        <v>1</v>
      </c>
      <c r="D90">
        <v>25.734000000000002</v>
      </c>
      <c r="E90">
        <v>38.722999999999999</v>
      </c>
      <c r="F90">
        <v>589.60400000000004</v>
      </c>
      <c r="G90">
        <v>34.557000000000002</v>
      </c>
      <c r="H90" t="s">
        <v>8</v>
      </c>
      <c r="I90">
        <v>5000</v>
      </c>
      <c r="J90" t="s">
        <v>8</v>
      </c>
      <c r="K90">
        <v>1</v>
      </c>
    </row>
    <row r="91" spans="1:11" x14ac:dyDescent="0.3">
      <c r="A91" s="1">
        <v>42019</v>
      </c>
      <c r="B91">
        <v>1</v>
      </c>
      <c r="C91">
        <v>1</v>
      </c>
      <c r="D91">
        <v>25.635000000000002</v>
      </c>
      <c r="E91">
        <v>49.094999999999999</v>
      </c>
      <c r="F91">
        <v>576.12900000000002</v>
      </c>
      <c r="G91">
        <v>35.460999999999999</v>
      </c>
      <c r="H91" t="s">
        <v>8</v>
      </c>
      <c r="I91">
        <v>5000</v>
      </c>
      <c r="J91" t="s">
        <v>8</v>
      </c>
      <c r="K91">
        <v>2</v>
      </c>
    </row>
    <row r="92" spans="1:11" x14ac:dyDescent="0.3">
      <c r="A92" s="1">
        <v>42019</v>
      </c>
      <c r="B92">
        <v>2</v>
      </c>
      <c r="C92">
        <v>1</v>
      </c>
      <c r="D92">
        <v>25.808</v>
      </c>
      <c r="E92">
        <v>46.9</v>
      </c>
      <c r="F92">
        <v>460.27600000000001</v>
      </c>
      <c r="G92">
        <v>35.411999999999999</v>
      </c>
      <c r="H92" t="s">
        <v>8</v>
      </c>
      <c r="I92">
        <v>5000</v>
      </c>
      <c r="J92" t="s">
        <v>8</v>
      </c>
      <c r="K92">
        <v>1</v>
      </c>
    </row>
    <row r="93" spans="1:11" x14ac:dyDescent="0.3">
      <c r="A93" s="1">
        <v>42019</v>
      </c>
      <c r="B93">
        <v>1</v>
      </c>
      <c r="C93">
        <v>1</v>
      </c>
      <c r="D93">
        <v>25.808</v>
      </c>
      <c r="E93">
        <v>40.161999999999999</v>
      </c>
      <c r="F93">
        <v>452.88099999999997</v>
      </c>
      <c r="G93">
        <v>35.378999999999998</v>
      </c>
      <c r="H93" t="s">
        <v>8</v>
      </c>
      <c r="I93">
        <v>5000</v>
      </c>
      <c r="J93" t="s">
        <v>8</v>
      </c>
      <c r="K93">
        <v>1</v>
      </c>
    </row>
    <row r="94" spans="1:11" x14ac:dyDescent="0.3">
      <c r="A94" s="1">
        <v>42019</v>
      </c>
      <c r="B94">
        <v>1</v>
      </c>
      <c r="C94">
        <v>1</v>
      </c>
      <c r="D94">
        <v>25.504000000000001</v>
      </c>
      <c r="E94">
        <v>40.99</v>
      </c>
      <c r="F94">
        <v>462.74099999999999</v>
      </c>
      <c r="G94">
        <v>35.411999999999999</v>
      </c>
      <c r="H94" t="s">
        <v>8</v>
      </c>
      <c r="I94">
        <v>5000</v>
      </c>
      <c r="J94" t="s">
        <v>8</v>
      </c>
      <c r="K94">
        <v>1</v>
      </c>
    </row>
    <row r="95" spans="1:11" x14ac:dyDescent="0.3">
      <c r="A95" s="1">
        <v>42019</v>
      </c>
      <c r="B95">
        <v>1</v>
      </c>
      <c r="C95">
        <v>1</v>
      </c>
      <c r="D95">
        <v>25.693000000000001</v>
      </c>
      <c r="E95">
        <v>50.17</v>
      </c>
      <c r="F95">
        <v>469.80700000000002</v>
      </c>
      <c r="G95">
        <v>52.65</v>
      </c>
      <c r="H95" t="s">
        <v>8</v>
      </c>
      <c r="I95">
        <v>5000</v>
      </c>
      <c r="J95" t="s">
        <v>8</v>
      </c>
      <c r="K95">
        <v>4</v>
      </c>
    </row>
    <row r="96" spans="1:11" x14ac:dyDescent="0.3">
      <c r="A96" s="1">
        <v>42019</v>
      </c>
      <c r="B96">
        <v>4</v>
      </c>
      <c r="C96">
        <v>4</v>
      </c>
      <c r="D96">
        <v>25.347999999999999</v>
      </c>
      <c r="E96">
        <v>37.985999999999997</v>
      </c>
      <c r="F96">
        <v>544.41300000000001</v>
      </c>
      <c r="G96">
        <v>35.067</v>
      </c>
      <c r="H96" t="s">
        <v>8</v>
      </c>
      <c r="I96">
        <v>5000</v>
      </c>
      <c r="J96" t="s">
        <v>8</v>
      </c>
      <c r="K96">
        <v>1</v>
      </c>
    </row>
    <row r="97" spans="1:11" x14ac:dyDescent="0.3">
      <c r="A97" s="1">
        <v>42019</v>
      </c>
      <c r="B97">
        <v>1</v>
      </c>
      <c r="C97">
        <v>4</v>
      </c>
      <c r="D97">
        <v>25.742000000000001</v>
      </c>
      <c r="E97">
        <v>42.110999999999997</v>
      </c>
      <c r="F97">
        <v>440.22800000000001</v>
      </c>
      <c r="G97">
        <v>35.033999999999999</v>
      </c>
      <c r="H97" t="s">
        <v>8</v>
      </c>
      <c r="I97">
        <v>6800</v>
      </c>
      <c r="J97" t="s">
        <v>8</v>
      </c>
      <c r="K97">
        <v>4</v>
      </c>
    </row>
    <row r="98" spans="1:11" x14ac:dyDescent="0.3">
      <c r="A98" s="1">
        <v>42019</v>
      </c>
      <c r="B98">
        <v>4</v>
      </c>
      <c r="C98">
        <v>4</v>
      </c>
      <c r="D98">
        <v>25.815999999999999</v>
      </c>
      <c r="E98">
        <v>40.247999999999998</v>
      </c>
      <c r="F98">
        <v>548.85</v>
      </c>
      <c r="G98">
        <v>35.033999999999999</v>
      </c>
      <c r="H98" t="s">
        <v>8</v>
      </c>
      <c r="I98">
        <v>6800</v>
      </c>
      <c r="J98" t="s">
        <v>8</v>
      </c>
      <c r="K98">
        <v>1</v>
      </c>
    </row>
    <row r="99" spans="1:11" x14ac:dyDescent="0.3">
      <c r="A99" s="1">
        <v>42019</v>
      </c>
      <c r="B99">
        <v>1</v>
      </c>
      <c r="C99">
        <v>4</v>
      </c>
      <c r="D99">
        <v>25.437999999999999</v>
      </c>
      <c r="E99">
        <v>41.561999999999998</v>
      </c>
      <c r="F99">
        <v>74.265000000000001</v>
      </c>
      <c r="G99">
        <v>36.430999999999997</v>
      </c>
      <c r="H99" t="s">
        <v>8</v>
      </c>
      <c r="I99">
        <v>6800</v>
      </c>
      <c r="J99" t="s">
        <v>8</v>
      </c>
      <c r="K99">
        <v>4</v>
      </c>
    </row>
    <row r="100" spans="1:11" x14ac:dyDescent="0.3">
      <c r="A100" s="1">
        <v>42019</v>
      </c>
      <c r="B100">
        <v>4</v>
      </c>
      <c r="C100">
        <v>4</v>
      </c>
      <c r="D100">
        <v>25.693000000000001</v>
      </c>
      <c r="E100">
        <v>50.905999999999999</v>
      </c>
      <c r="F100">
        <v>74.430000000000007</v>
      </c>
      <c r="G100">
        <v>34.540999999999997</v>
      </c>
      <c r="H100" t="s">
        <v>9</v>
      </c>
      <c r="I100">
        <v>6800</v>
      </c>
      <c r="J100" t="s">
        <v>9</v>
      </c>
      <c r="K100">
        <v>4</v>
      </c>
    </row>
    <row r="101" spans="1:11" x14ac:dyDescent="0.3">
      <c r="A101" s="1">
        <v>42024</v>
      </c>
      <c r="B101">
        <v>1</v>
      </c>
      <c r="C101">
        <v>1</v>
      </c>
      <c r="D101">
        <v>23.646999999999998</v>
      </c>
      <c r="E101">
        <v>40.057000000000002</v>
      </c>
      <c r="F101">
        <v>558.87400000000002</v>
      </c>
      <c r="G101">
        <v>65.516999999999996</v>
      </c>
      <c r="H101" t="s">
        <v>8</v>
      </c>
      <c r="I101">
        <v>5000</v>
      </c>
      <c r="J101" t="s">
        <v>8</v>
      </c>
      <c r="K101">
        <v>3</v>
      </c>
    </row>
    <row r="102" spans="1:11" x14ac:dyDescent="0.3">
      <c r="A102" s="1">
        <v>42024</v>
      </c>
      <c r="B102">
        <v>3</v>
      </c>
      <c r="C102">
        <v>1</v>
      </c>
      <c r="D102">
        <v>23.704000000000001</v>
      </c>
      <c r="E102">
        <v>50.902999999999999</v>
      </c>
      <c r="F102">
        <v>642.18899999999996</v>
      </c>
      <c r="G102">
        <v>77.069999999999993</v>
      </c>
      <c r="H102" t="s">
        <v>8</v>
      </c>
      <c r="I102">
        <v>5000</v>
      </c>
      <c r="J102" t="s">
        <v>8</v>
      </c>
      <c r="K102">
        <v>4</v>
      </c>
    </row>
    <row r="103" spans="1:11" x14ac:dyDescent="0.3">
      <c r="A103" s="1">
        <v>42024</v>
      </c>
      <c r="B103">
        <v>4</v>
      </c>
      <c r="C103">
        <v>1</v>
      </c>
      <c r="D103">
        <v>23.754000000000001</v>
      </c>
      <c r="E103">
        <v>37.957000000000001</v>
      </c>
      <c r="F103">
        <v>533.07399999999996</v>
      </c>
      <c r="G103">
        <v>62.164999999999999</v>
      </c>
      <c r="H103" t="s">
        <v>8</v>
      </c>
      <c r="I103">
        <v>5000</v>
      </c>
      <c r="J103" t="s">
        <v>8</v>
      </c>
      <c r="K103">
        <v>4</v>
      </c>
    </row>
    <row r="104" spans="1:11" x14ac:dyDescent="0.3">
      <c r="A104" s="1">
        <v>42024</v>
      </c>
      <c r="B104">
        <v>4</v>
      </c>
      <c r="C104">
        <v>1</v>
      </c>
      <c r="D104">
        <v>23.852</v>
      </c>
      <c r="E104">
        <v>49.387999999999998</v>
      </c>
      <c r="F104">
        <v>659.60799999999995</v>
      </c>
      <c r="G104">
        <v>81.966999999999999</v>
      </c>
      <c r="H104" t="s">
        <v>8</v>
      </c>
      <c r="I104">
        <v>5000</v>
      </c>
      <c r="J104" t="s">
        <v>8</v>
      </c>
      <c r="K104">
        <v>2</v>
      </c>
    </row>
    <row r="105" spans="1:11" x14ac:dyDescent="0.3">
      <c r="A105" s="1">
        <v>42024</v>
      </c>
      <c r="B105">
        <v>2</v>
      </c>
      <c r="C105">
        <v>1</v>
      </c>
      <c r="D105">
        <v>23.91</v>
      </c>
      <c r="E105">
        <v>46.584000000000003</v>
      </c>
      <c r="F105">
        <v>531.92399999999998</v>
      </c>
      <c r="G105">
        <v>73.338999999999999</v>
      </c>
      <c r="H105" t="s">
        <v>8</v>
      </c>
      <c r="I105">
        <v>5000</v>
      </c>
      <c r="J105" t="s">
        <v>8</v>
      </c>
      <c r="K105">
        <v>3</v>
      </c>
    </row>
    <row r="106" spans="1:11" x14ac:dyDescent="0.3">
      <c r="A106" s="1">
        <v>42024</v>
      </c>
      <c r="B106">
        <v>3</v>
      </c>
      <c r="C106">
        <v>1</v>
      </c>
      <c r="D106">
        <v>24.041</v>
      </c>
      <c r="E106">
        <v>47.264000000000003</v>
      </c>
      <c r="F106">
        <v>620.66200000000003</v>
      </c>
      <c r="G106">
        <v>64.448999999999998</v>
      </c>
      <c r="H106" t="s">
        <v>8</v>
      </c>
      <c r="I106">
        <v>5000</v>
      </c>
      <c r="J106" t="s">
        <v>8</v>
      </c>
      <c r="K106">
        <v>1</v>
      </c>
    </row>
    <row r="107" spans="1:11" x14ac:dyDescent="0.3">
      <c r="A107" s="1">
        <v>42024</v>
      </c>
      <c r="B107">
        <v>1</v>
      </c>
      <c r="C107">
        <v>1</v>
      </c>
      <c r="D107">
        <v>24.048999999999999</v>
      </c>
      <c r="E107">
        <v>40.747</v>
      </c>
      <c r="F107">
        <v>428.23200000000003</v>
      </c>
      <c r="G107">
        <v>83.971000000000004</v>
      </c>
      <c r="H107" t="s">
        <v>8</v>
      </c>
      <c r="I107">
        <v>5000</v>
      </c>
      <c r="J107" t="s">
        <v>8</v>
      </c>
      <c r="K107">
        <v>4</v>
      </c>
    </row>
    <row r="108" spans="1:11" x14ac:dyDescent="0.3">
      <c r="A108" s="1">
        <v>42024</v>
      </c>
      <c r="B108">
        <v>4</v>
      </c>
      <c r="C108">
        <v>1</v>
      </c>
      <c r="D108">
        <v>24.23</v>
      </c>
      <c r="E108">
        <v>46.719000000000001</v>
      </c>
      <c r="F108">
        <v>467.01400000000001</v>
      </c>
      <c r="G108">
        <v>69.460999999999999</v>
      </c>
      <c r="H108" t="s">
        <v>8</v>
      </c>
      <c r="I108">
        <v>5000</v>
      </c>
      <c r="J108" t="s">
        <v>8</v>
      </c>
      <c r="K108">
        <v>4</v>
      </c>
    </row>
    <row r="109" spans="1:11" x14ac:dyDescent="0.3">
      <c r="A109" s="1">
        <v>42024</v>
      </c>
      <c r="B109">
        <v>4</v>
      </c>
      <c r="C109">
        <v>1</v>
      </c>
      <c r="D109">
        <v>24.501000000000001</v>
      </c>
      <c r="E109">
        <v>37.023000000000003</v>
      </c>
      <c r="F109">
        <v>561.83199999999999</v>
      </c>
      <c r="G109">
        <v>63.151000000000003</v>
      </c>
      <c r="H109" t="s">
        <v>8</v>
      </c>
      <c r="I109">
        <v>5000</v>
      </c>
      <c r="J109" t="s">
        <v>8</v>
      </c>
      <c r="K109">
        <v>2</v>
      </c>
    </row>
    <row r="110" spans="1:11" x14ac:dyDescent="0.3">
      <c r="A110" s="1">
        <v>42024</v>
      </c>
      <c r="B110">
        <v>2</v>
      </c>
      <c r="C110">
        <v>1</v>
      </c>
      <c r="D110">
        <v>24.780999999999999</v>
      </c>
      <c r="E110">
        <v>49.292000000000002</v>
      </c>
      <c r="F110">
        <v>583.68799999999999</v>
      </c>
      <c r="G110">
        <v>68.837000000000003</v>
      </c>
      <c r="H110" t="s">
        <v>8</v>
      </c>
      <c r="I110">
        <v>5000</v>
      </c>
      <c r="J110" t="s">
        <v>8</v>
      </c>
      <c r="K110">
        <v>1</v>
      </c>
    </row>
    <row r="111" spans="1:11" x14ac:dyDescent="0.3">
      <c r="A111" s="1">
        <v>42024</v>
      </c>
      <c r="B111">
        <v>1</v>
      </c>
      <c r="C111">
        <v>1</v>
      </c>
      <c r="D111">
        <v>24.567</v>
      </c>
      <c r="E111">
        <v>37.628</v>
      </c>
      <c r="F111">
        <v>506.78100000000001</v>
      </c>
      <c r="G111">
        <v>76.396000000000001</v>
      </c>
      <c r="H111" t="s">
        <v>8</v>
      </c>
      <c r="I111">
        <v>5000</v>
      </c>
      <c r="J111" t="s">
        <v>8</v>
      </c>
      <c r="K111">
        <v>4</v>
      </c>
    </row>
    <row r="112" spans="1:11" x14ac:dyDescent="0.3">
      <c r="A112" s="1">
        <v>42024</v>
      </c>
      <c r="B112">
        <v>4</v>
      </c>
      <c r="C112">
        <v>1</v>
      </c>
      <c r="D112">
        <v>25.282</v>
      </c>
      <c r="E112">
        <v>39.869999999999997</v>
      </c>
      <c r="F112">
        <v>519.928</v>
      </c>
      <c r="G112">
        <v>65.271000000000001</v>
      </c>
      <c r="H112" t="s">
        <v>8</v>
      </c>
      <c r="I112">
        <v>5000</v>
      </c>
      <c r="J112" t="s">
        <v>8</v>
      </c>
      <c r="K112">
        <v>1</v>
      </c>
    </row>
    <row r="113" spans="1:11" x14ac:dyDescent="0.3">
      <c r="A113" s="1">
        <v>42024</v>
      </c>
      <c r="B113">
        <v>1</v>
      </c>
      <c r="C113">
        <v>1</v>
      </c>
      <c r="D113">
        <v>25.396999999999998</v>
      </c>
      <c r="E113">
        <v>42.485999999999997</v>
      </c>
      <c r="F113">
        <v>483.447</v>
      </c>
      <c r="G113">
        <v>75.376999999999995</v>
      </c>
      <c r="H113" t="s">
        <v>8</v>
      </c>
      <c r="I113">
        <v>5000</v>
      </c>
      <c r="J113" t="s">
        <v>8</v>
      </c>
      <c r="K113">
        <v>1</v>
      </c>
    </row>
    <row r="114" spans="1:11" x14ac:dyDescent="0.3">
      <c r="A114" s="1">
        <v>42024</v>
      </c>
      <c r="B114">
        <v>1</v>
      </c>
      <c r="C114">
        <v>1</v>
      </c>
      <c r="D114">
        <v>25.619</v>
      </c>
      <c r="E114">
        <v>42.624000000000002</v>
      </c>
      <c r="F114">
        <v>475.06599999999997</v>
      </c>
      <c r="G114">
        <v>83.510999999999996</v>
      </c>
      <c r="H114" t="s">
        <v>8</v>
      </c>
      <c r="I114">
        <v>5000</v>
      </c>
      <c r="J114" t="s">
        <v>8</v>
      </c>
      <c r="K114">
        <v>4</v>
      </c>
    </row>
    <row r="115" spans="1:11" x14ac:dyDescent="0.3">
      <c r="A115" s="1">
        <v>42024</v>
      </c>
      <c r="B115">
        <v>4</v>
      </c>
      <c r="C115">
        <v>1</v>
      </c>
      <c r="D115">
        <v>25.989000000000001</v>
      </c>
      <c r="E115">
        <v>42.613999999999997</v>
      </c>
      <c r="F115">
        <v>522.39300000000003</v>
      </c>
      <c r="G115">
        <v>72.566999999999993</v>
      </c>
      <c r="H115" t="s">
        <v>8</v>
      </c>
      <c r="I115">
        <v>5000</v>
      </c>
      <c r="J115" t="s">
        <v>8</v>
      </c>
      <c r="K115">
        <v>1</v>
      </c>
    </row>
    <row r="116" spans="1:11" x14ac:dyDescent="0.3">
      <c r="A116" s="1">
        <v>42024</v>
      </c>
      <c r="B116">
        <v>1</v>
      </c>
      <c r="C116">
        <v>4</v>
      </c>
      <c r="D116">
        <v>26.202000000000002</v>
      </c>
      <c r="E116">
        <v>49</v>
      </c>
      <c r="F116">
        <v>389.779</v>
      </c>
      <c r="G116">
        <v>73.338999999999999</v>
      </c>
      <c r="H116" t="s">
        <v>8</v>
      </c>
      <c r="I116">
        <v>6800</v>
      </c>
      <c r="J116" t="s">
        <v>8</v>
      </c>
      <c r="K116">
        <v>4</v>
      </c>
    </row>
    <row r="117" spans="1:11" x14ac:dyDescent="0.3">
      <c r="A117" s="1">
        <v>42024</v>
      </c>
      <c r="B117">
        <v>4</v>
      </c>
      <c r="C117">
        <v>4</v>
      </c>
      <c r="D117">
        <v>26.268000000000001</v>
      </c>
      <c r="E117">
        <v>40.51</v>
      </c>
      <c r="F117">
        <v>81.167000000000002</v>
      </c>
      <c r="G117">
        <v>57.859000000000002</v>
      </c>
      <c r="H117" t="s">
        <v>8</v>
      </c>
      <c r="I117">
        <v>6800</v>
      </c>
      <c r="J117" t="s">
        <v>8</v>
      </c>
      <c r="K117">
        <v>1</v>
      </c>
    </row>
    <row r="118" spans="1:11" x14ac:dyDescent="0.3">
      <c r="A118" s="1">
        <v>42024</v>
      </c>
      <c r="B118">
        <v>1</v>
      </c>
      <c r="C118">
        <v>4</v>
      </c>
      <c r="D118">
        <v>26.736000000000001</v>
      </c>
      <c r="E118">
        <v>47.439</v>
      </c>
      <c r="F118">
        <v>61.612000000000002</v>
      </c>
      <c r="G118">
        <v>45.747999999999998</v>
      </c>
      <c r="H118" t="s">
        <v>8</v>
      </c>
      <c r="I118">
        <v>6800</v>
      </c>
      <c r="J118" t="s">
        <v>8</v>
      </c>
      <c r="K118">
        <v>3</v>
      </c>
    </row>
    <row r="119" spans="1:11" x14ac:dyDescent="0.3">
      <c r="A119" s="1">
        <v>42024</v>
      </c>
      <c r="B119">
        <v>3</v>
      </c>
      <c r="C119">
        <v>4</v>
      </c>
      <c r="D119">
        <v>26.753</v>
      </c>
      <c r="E119">
        <v>49.817999999999998</v>
      </c>
      <c r="F119">
        <v>76.894999999999996</v>
      </c>
      <c r="G119">
        <v>45.106999999999999</v>
      </c>
      <c r="H119" t="s">
        <v>8</v>
      </c>
      <c r="I119">
        <v>6800</v>
      </c>
      <c r="J119" t="s">
        <v>8</v>
      </c>
      <c r="K119">
        <v>1</v>
      </c>
    </row>
    <row r="120" spans="1:11" x14ac:dyDescent="0.3">
      <c r="A120" s="1">
        <v>42024</v>
      </c>
      <c r="B120">
        <v>1</v>
      </c>
      <c r="C120">
        <v>4</v>
      </c>
      <c r="D120">
        <v>26.884</v>
      </c>
      <c r="E120">
        <v>38.624000000000002</v>
      </c>
      <c r="F120">
        <v>70.978999999999999</v>
      </c>
      <c r="G120">
        <v>70.283000000000001</v>
      </c>
      <c r="H120" t="s">
        <v>9</v>
      </c>
      <c r="I120">
        <v>6800</v>
      </c>
      <c r="J120" t="s">
        <v>9</v>
      </c>
      <c r="K120">
        <v>4</v>
      </c>
    </row>
    <row r="121" spans="1:11" x14ac:dyDescent="0.3">
      <c r="A121" s="1">
        <v>42026</v>
      </c>
      <c r="B121">
        <v>1</v>
      </c>
      <c r="C121">
        <v>1</v>
      </c>
      <c r="D121">
        <v>27.681000000000001</v>
      </c>
      <c r="E121">
        <v>43.497999999999998</v>
      </c>
      <c r="F121">
        <v>304.82</v>
      </c>
      <c r="G121">
        <v>69.543000000000006</v>
      </c>
      <c r="H121" t="s">
        <v>8</v>
      </c>
      <c r="I121">
        <v>5000</v>
      </c>
      <c r="J121" t="s">
        <v>8</v>
      </c>
      <c r="K121">
        <v>1</v>
      </c>
    </row>
    <row r="122" spans="1:11" x14ac:dyDescent="0.3">
      <c r="A122" s="1">
        <v>42026</v>
      </c>
      <c r="B122">
        <v>1</v>
      </c>
      <c r="C122">
        <v>1</v>
      </c>
      <c r="D122">
        <v>27.533000000000001</v>
      </c>
      <c r="E122">
        <v>41.332000000000001</v>
      </c>
      <c r="F122">
        <v>484.59699999999998</v>
      </c>
      <c r="G122">
        <v>63.610999999999997</v>
      </c>
      <c r="H122" t="s">
        <v>8</v>
      </c>
      <c r="I122">
        <v>5000</v>
      </c>
      <c r="J122" t="s">
        <v>8</v>
      </c>
      <c r="K122">
        <v>4</v>
      </c>
    </row>
    <row r="123" spans="1:11" x14ac:dyDescent="0.3">
      <c r="A123" s="1">
        <v>42026</v>
      </c>
      <c r="B123">
        <v>4</v>
      </c>
      <c r="C123">
        <v>1</v>
      </c>
      <c r="D123">
        <v>27.623999999999999</v>
      </c>
      <c r="E123">
        <v>41.707000000000001</v>
      </c>
      <c r="F123">
        <v>282.964</v>
      </c>
      <c r="G123">
        <v>66.355000000000004</v>
      </c>
      <c r="H123" t="s">
        <v>8</v>
      </c>
      <c r="I123">
        <v>5000</v>
      </c>
      <c r="J123" t="s">
        <v>8</v>
      </c>
      <c r="K123">
        <v>1</v>
      </c>
    </row>
    <row r="124" spans="1:11" x14ac:dyDescent="0.3">
      <c r="A124" s="1">
        <v>42026</v>
      </c>
      <c r="B124">
        <v>1</v>
      </c>
      <c r="C124">
        <v>1</v>
      </c>
      <c r="D124">
        <v>27.434999999999999</v>
      </c>
      <c r="E124">
        <v>41.822000000000003</v>
      </c>
      <c r="F124">
        <v>451.07400000000001</v>
      </c>
      <c r="G124">
        <v>73.650999999999996</v>
      </c>
      <c r="H124" t="s">
        <v>8</v>
      </c>
      <c r="I124">
        <v>5000</v>
      </c>
      <c r="J124" t="s">
        <v>8</v>
      </c>
      <c r="K124">
        <v>2</v>
      </c>
    </row>
    <row r="125" spans="1:11" x14ac:dyDescent="0.3">
      <c r="A125" s="1">
        <v>42026</v>
      </c>
      <c r="B125">
        <v>2</v>
      </c>
      <c r="C125">
        <v>1</v>
      </c>
      <c r="D125">
        <v>27.385000000000002</v>
      </c>
      <c r="E125">
        <v>37.936999999999998</v>
      </c>
      <c r="F125">
        <v>587.79600000000005</v>
      </c>
      <c r="G125">
        <v>72.796999999999997</v>
      </c>
      <c r="H125" t="s">
        <v>8</v>
      </c>
      <c r="I125">
        <v>5000</v>
      </c>
      <c r="J125" t="s">
        <v>8</v>
      </c>
      <c r="K125">
        <v>4</v>
      </c>
    </row>
    <row r="126" spans="1:11" x14ac:dyDescent="0.3">
      <c r="A126" s="1">
        <v>42026</v>
      </c>
      <c r="B126">
        <v>4</v>
      </c>
      <c r="C126">
        <v>1</v>
      </c>
      <c r="D126">
        <v>26.942</v>
      </c>
      <c r="E126">
        <v>39.451999999999998</v>
      </c>
      <c r="F126">
        <v>459.12599999999998</v>
      </c>
      <c r="G126">
        <v>65.007999999999996</v>
      </c>
      <c r="H126" t="s">
        <v>8</v>
      </c>
      <c r="I126">
        <v>5000</v>
      </c>
      <c r="J126" t="s">
        <v>8</v>
      </c>
      <c r="K126">
        <v>1</v>
      </c>
    </row>
    <row r="127" spans="1:11" x14ac:dyDescent="0.3">
      <c r="A127" s="1">
        <v>42026</v>
      </c>
      <c r="B127">
        <v>1</v>
      </c>
      <c r="C127">
        <v>1</v>
      </c>
      <c r="D127">
        <v>27.434999999999999</v>
      </c>
      <c r="E127">
        <v>37.651000000000003</v>
      </c>
      <c r="F127">
        <v>549.34299999999996</v>
      </c>
      <c r="G127">
        <v>72.83</v>
      </c>
      <c r="H127" t="s">
        <v>8</v>
      </c>
      <c r="I127">
        <v>5000</v>
      </c>
      <c r="J127" t="s">
        <v>8</v>
      </c>
      <c r="K127">
        <v>1</v>
      </c>
    </row>
    <row r="128" spans="1:11" x14ac:dyDescent="0.3">
      <c r="A128" s="1">
        <v>42026</v>
      </c>
      <c r="B128">
        <v>1</v>
      </c>
      <c r="C128">
        <v>1</v>
      </c>
      <c r="D128">
        <v>27.385000000000002</v>
      </c>
      <c r="E128">
        <v>42.771999999999998</v>
      </c>
      <c r="F128">
        <v>455.01799999999997</v>
      </c>
      <c r="G128">
        <v>78.942999999999998</v>
      </c>
      <c r="H128" t="s">
        <v>8</v>
      </c>
      <c r="I128">
        <v>5000</v>
      </c>
      <c r="J128" t="s">
        <v>8</v>
      </c>
      <c r="K128">
        <v>3</v>
      </c>
    </row>
    <row r="129" spans="1:11" x14ac:dyDescent="0.3">
      <c r="A129" s="1">
        <v>42026</v>
      </c>
      <c r="B129">
        <v>3</v>
      </c>
      <c r="C129">
        <v>1</v>
      </c>
      <c r="D129">
        <v>27.402000000000001</v>
      </c>
      <c r="E129">
        <v>37.680999999999997</v>
      </c>
      <c r="F129">
        <v>478.68099999999998</v>
      </c>
      <c r="G129">
        <v>48.064999999999998</v>
      </c>
      <c r="H129" t="s">
        <v>8</v>
      </c>
      <c r="I129">
        <v>5000</v>
      </c>
      <c r="J129" t="s">
        <v>8</v>
      </c>
      <c r="K129">
        <v>1</v>
      </c>
    </row>
    <row r="130" spans="1:11" x14ac:dyDescent="0.3">
      <c r="A130" s="1">
        <v>42026</v>
      </c>
      <c r="B130">
        <v>1</v>
      </c>
      <c r="C130">
        <v>1</v>
      </c>
      <c r="D130">
        <v>27.565999999999999</v>
      </c>
      <c r="E130">
        <v>39.027999999999999</v>
      </c>
      <c r="F130">
        <v>435.791</v>
      </c>
      <c r="G130">
        <v>77.085999999999999</v>
      </c>
      <c r="H130" t="s">
        <v>8</v>
      </c>
      <c r="I130">
        <v>5000</v>
      </c>
      <c r="J130" t="s">
        <v>8</v>
      </c>
      <c r="K130">
        <v>4</v>
      </c>
    </row>
    <row r="131" spans="1:11" x14ac:dyDescent="0.3">
      <c r="A131" s="1">
        <v>42026</v>
      </c>
      <c r="B131">
        <v>4</v>
      </c>
      <c r="C131">
        <v>1</v>
      </c>
      <c r="D131">
        <v>27.509</v>
      </c>
      <c r="E131">
        <v>36.408999999999999</v>
      </c>
      <c r="F131">
        <v>577.279</v>
      </c>
      <c r="G131">
        <v>73.897999999999996</v>
      </c>
      <c r="H131" t="s">
        <v>8</v>
      </c>
      <c r="I131">
        <v>5000</v>
      </c>
      <c r="J131" t="s">
        <v>8</v>
      </c>
      <c r="K131">
        <v>4</v>
      </c>
    </row>
    <row r="132" spans="1:11" x14ac:dyDescent="0.3">
      <c r="A132" s="1">
        <v>42026</v>
      </c>
      <c r="B132">
        <v>4</v>
      </c>
      <c r="C132">
        <v>1</v>
      </c>
      <c r="D132">
        <v>27.5</v>
      </c>
      <c r="E132">
        <v>37.637999999999998</v>
      </c>
      <c r="F132">
        <v>567.58299999999997</v>
      </c>
      <c r="G132">
        <v>78.120999999999995</v>
      </c>
      <c r="H132" t="s">
        <v>8</v>
      </c>
      <c r="I132">
        <v>5000</v>
      </c>
      <c r="J132" t="s">
        <v>8</v>
      </c>
      <c r="K132">
        <v>1</v>
      </c>
    </row>
    <row r="133" spans="1:11" x14ac:dyDescent="0.3">
      <c r="A133" s="1">
        <v>42026</v>
      </c>
      <c r="B133">
        <v>1</v>
      </c>
      <c r="C133">
        <v>1</v>
      </c>
      <c r="D133">
        <v>27.369</v>
      </c>
      <c r="E133">
        <v>39.176000000000002</v>
      </c>
      <c r="F133">
        <v>440.55700000000002</v>
      </c>
      <c r="G133">
        <v>78.647000000000006</v>
      </c>
      <c r="H133" t="s">
        <v>8</v>
      </c>
      <c r="I133">
        <v>5000</v>
      </c>
      <c r="J133" t="s">
        <v>8</v>
      </c>
      <c r="K133">
        <v>1</v>
      </c>
    </row>
    <row r="134" spans="1:11" x14ac:dyDescent="0.3">
      <c r="A134" s="1">
        <v>42026</v>
      </c>
      <c r="B134">
        <v>1</v>
      </c>
      <c r="C134">
        <v>1</v>
      </c>
      <c r="D134">
        <v>27.623999999999999</v>
      </c>
      <c r="E134">
        <v>37.454000000000001</v>
      </c>
      <c r="F134">
        <v>570.87</v>
      </c>
      <c r="G134">
        <v>80.373000000000005</v>
      </c>
      <c r="H134" t="s">
        <v>8</v>
      </c>
      <c r="I134">
        <v>5000</v>
      </c>
      <c r="J134" t="s">
        <v>8</v>
      </c>
      <c r="K134">
        <v>4</v>
      </c>
    </row>
    <row r="135" spans="1:11" x14ac:dyDescent="0.3">
      <c r="A135" s="1">
        <v>42026</v>
      </c>
      <c r="B135">
        <v>4</v>
      </c>
      <c r="C135">
        <v>1</v>
      </c>
      <c r="D135">
        <v>27.747</v>
      </c>
      <c r="E135">
        <v>43.655999999999999</v>
      </c>
      <c r="F135">
        <v>480.98200000000003</v>
      </c>
      <c r="G135">
        <v>65.007999999999996</v>
      </c>
      <c r="H135" t="s">
        <v>8</v>
      </c>
      <c r="I135">
        <v>5000</v>
      </c>
      <c r="J135" t="s">
        <v>8</v>
      </c>
      <c r="K135">
        <v>4</v>
      </c>
    </row>
    <row r="136" spans="1:11" x14ac:dyDescent="0.3">
      <c r="A136" s="1">
        <v>42026</v>
      </c>
      <c r="B136">
        <v>4</v>
      </c>
      <c r="C136">
        <v>4</v>
      </c>
      <c r="D136">
        <v>27.648</v>
      </c>
      <c r="E136">
        <v>42.874000000000002</v>
      </c>
      <c r="F136">
        <v>537.67499999999995</v>
      </c>
      <c r="G136">
        <v>78.680000000000007</v>
      </c>
      <c r="H136" t="s">
        <v>8</v>
      </c>
      <c r="I136">
        <v>6800</v>
      </c>
      <c r="J136" t="s">
        <v>8</v>
      </c>
      <c r="K136">
        <v>2</v>
      </c>
    </row>
    <row r="137" spans="1:11" x14ac:dyDescent="0.3">
      <c r="A137" s="1">
        <v>42026</v>
      </c>
      <c r="B137">
        <v>2</v>
      </c>
      <c r="C137">
        <v>4</v>
      </c>
      <c r="D137">
        <v>27.582999999999998</v>
      </c>
      <c r="E137">
        <v>34.503</v>
      </c>
      <c r="F137">
        <v>474.08</v>
      </c>
      <c r="G137">
        <v>74.67</v>
      </c>
      <c r="H137" t="s">
        <v>8</v>
      </c>
      <c r="I137">
        <v>6800</v>
      </c>
      <c r="J137" t="s">
        <v>8</v>
      </c>
      <c r="K137">
        <v>1</v>
      </c>
    </row>
    <row r="138" spans="1:11" x14ac:dyDescent="0.3">
      <c r="A138" s="1">
        <v>42031</v>
      </c>
      <c r="B138">
        <v>1</v>
      </c>
      <c r="C138">
        <v>1</v>
      </c>
      <c r="D138">
        <v>27.024000000000001</v>
      </c>
      <c r="E138">
        <v>39.418999999999997</v>
      </c>
      <c r="F138">
        <v>602.09299999999996</v>
      </c>
      <c r="G138">
        <v>78.91</v>
      </c>
      <c r="H138" t="s">
        <v>8</v>
      </c>
      <c r="I138">
        <v>5000</v>
      </c>
      <c r="J138" t="s">
        <v>8</v>
      </c>
      <c r="K138">
        <v>3</v>
      </c>
    </row>
    <row r="139" spans="1:11" x14ac:dyDescent="0.3">
      <c r="A139" s="1">
        <v>42031</v>
      </c>
      <c r="B139">
        <v>3</v>
      </c>
      <c r="C139">
        <v>1</v>
      </c>
      <c r="D139">
        <v>26.95</v>
      </c>
      <c r="E139">
        <v>40.457999999999998</v>
      </c>
      <c r="F139">
        <v>473.75099999999998</v>
      </c>
      <c r="G139">
        <v>72.566999999999993</v>
      </c>
      <c r="H139" t="s">
        <v>8</v>
      </c>
      <c r="I139">
        <v>5000</v>
      </c>
      <c r="J139" t="s">
        <v>8</v>
      </c>
      <c r="K139">
        <v>3</v>
      </c>
    </row>
    <row r="140" spans="1:11" x14ac:dyDescent="0.3">
      <c r="A140" s="1">
        <v>42031</v>
      </c>
      <c r="B140">
        <v>3</v>
      </c>
      <c r="C140">
        <v>1</v>
      </c>
      <c r="D140">
        <v>27.41</v>
      </c>
      <c r="E140">
        <v>49.578000000000003</v>
      </c>
      <c r="F140">
        <v>532.08799999999997</v>
      </c>
      <c r="G140">
        <v>72.83</v>
      </c>
      <c r="H140" t="s">
        <v>8</v>
      </c>
      <c r="I140">
        <v>5000</v>
      </c>
      <c r="J140" t="s">
        <v>8</v>
      </c>
      <c r="K140">
        <v>2</v>
      </c>
    </row>
    <row r="141" spans="1:11" x14ac:dyDescent="0.3">
      <c r="A141" s="1">
        <v>42031</v>
      </c>
      <c r="B141">
        <v>2</v>
      </c>
      <c r="C141">
        <v>1</v>
      </c>
      <c r="D141">
        <v>27.279</v>
      </c>
      <c r="E141">
        <v>42.771999999999998</v>
      </c>
      <c r="F141">
        <v>420.18</v>
      </c>
      <c r="G141">
        <v>45.173000000000002</v>
      </c>
      <c r="H141" t="s">
        <v>8</v>
      </c>
      <c r="I141">
        <v>5000</v>
      </c>
      <c r="J141" t="s">
        <v>8</v>
      </c>
      <c r="K141">
        <v>4</v>
      </c>
    </row>
    <row r="142" spans="1:11" x14ac:dyDescent="0.3">
      <c r="A142" s="1">
        <v>42031</v>
      </c>
      <c r="B142">
        <v>4</v>
      </c>
      <c r="C142">
        <v>1</v>
      </c>
      <c r="D142">
        <v>27.228999999999999</v>
      </c>
      <c r="E142">
        <v>43.337000000000003</v>
      </c>
      <c r="F142">
        <v>382.71199999999999</v>
      </c>
      <c r="G142">
        <v>80.897999999999996</v>
      </c>
      <c r="H142" t="s">
        <v>8</v>
      </c>
      <c r="I142">
        <v>5000</v>
      </c>
      <c r="J142" t="s">
        <v>8</v>
      </c>
      <c r="K142">
        <v>1</v>
      </c>
    </row>
    <row r="143" spans="1:11" x14ac:dyDescent="0.3">
      <c r="A143" s="1">
        <v>42031</v>
      </c>
      <c r="B143">
        <v>1</v>
      </c>
      <c r="C143">
        <v>1</v>
      </c>
      <c r="D143">
        <v>27.187999999999999</v>
      </c>
      <c r="E143">
        <v>38.683</v>
      </c>
      <c r="F143">
        <v>491.827</v>
      </c>
      <c r="G143">
        <v>67.587999999999994</v>
      </c>
      <c r="H143" t="s">
        <v>8</v>
      </c>
      <c r="I143">
        <v>5000</v>
      </c>
      <c r="J143" t="s">
        <v>8</v>
      </c>
      <c r="K143">
        <v>4</v>
      </c>
    </row>
    <row r="144" spans="1:11" x14ac:dyDescent="0.3">
      <c r="A144" s="1">
        <v>42031</v>
      </c>
      <c r="B144">
        <v>4</v>
      </c>
      <c r="C144">
        <v>1</v>
      </c>
      <c r="D144">
        <v>26.760999999999999</v>
      </c>
      <c r="E144">
        <v>41.828000000000003</v>
      </c>
      <c r="F144">
        <v>422.97300000000001</v>
      </c>
      <c r="G144">
        <v>79.37</v>
      </c>
      <c r="H144" t="s">
        <v>8</v>
      </c>
      <c r="I144">
        <v>5000</v>
      </c>
      <c r="J144" t="s">
        <v>8</v>
      </c>
      <c r="K144">
        <v>1</v>
      </c>
    </row>
    <row r="145" spans="1:11" x14ac:dyDescent="0.3">
      <c r="A145" s="1">
        <v>42031</v>
      </c>
      <c r="B145">
        <v>1</v>
      </c>
      <c r="C145">
        <v>1</v>
      </c>
      <c r="D145">
        <v>27.056999999999999</v>
      </c>
      <c r="E145">
        <v>44.348999999999997</v>
      </c>
      <c r="F145">
        <v>375.31799999999998</v>
      </c>
      <c r="G145">
        <v>81.260000000000005</v>
      </c>
      <c r="H145" t="s">
        <v>8</v>
      </c>
      <c r="I145">
        <v>5000</v>
      </c>
      <c r="J145" t="s">
        <v>8</v>
      </c>
      <c r="K145">
        <v>1</v>
      </c>
    </row>
    <row r="146" spans="1:11" x14ac:dyDescent="0.3">
      <c r="A146" s="1">
        <v>42031</v>
      </c>
      <c r="B146">
        <v>1</v>
      </c>
      <c r="C146">
        <v>1</v>
      </c>
      <c r="D146">
        <v>26.827000000000002</v>
      </c>
      <c r="E146">
        <v>44.517000000000003</v>
      </c>
      <c r="F146">
        <v>420.50799999999998</v>
      </c>
      <c r="G146">
        <v>95.179000000000002</v>
      </c>
      <c r="H146" t="s">
        <v>8</v>
      </c>
      <c r="I146">
        <v>5000</v>
      </c>
      <c r="J146" t="s">
        <v>8</v>
      </c>
      <c r="K146">
        <v>4</v>
      </c>
    </row>
    <row r="147" spans="1:11" x14ac:dyDescent="0.3">
      <c r="A147" s="1">
        <v>42031</v>
      </c>
      <c r="B147">
        <v>4</v>
      </c>
      <c r="C147">
        <v>1</v>
      </c>
      <c r="D147">
        <v>26.901</v>
      </c>
      <c r="E147">
        <v>40.424999999999997</v>
      </c>
      <c r="F147">
        <v>562.32500000000005</v>
      </c>
      <c r="G147">
        <v>80.700999999999993</v>
      </c>
      <c r="H147" t="s">
        <v>8</v>
      </c>
      <c r="I147">
        <v>5000</v>
      </c>
      <c r="J147" t="s">
        <v>8</v>
      </c>
      <c r="K147">
        <v>1</v>
      </c>
    </row>
    <row r="148" spans="1:11" x14ac:dyDescent="0.3">
      <c r="A148" s="1">
        <v>42031</v>
      </c>
      <c r="B148">
        <v>1</v>
      </c>
      <c r="C148">
        <v>1</v>
      </c>
      <c r="D148">
        <v>26.465</v>
      </c>
      <c r="E148">
        <v>42.067999999999998</v>
      </c>
      <c r="F148">
        <v>501.85199999999998</v>
      </c>
      <c r="G148">
        <v>75.903000000000006</v>
      </c>
      <c r="H148" t="s">
        <v>8</v>
      </c>
      <c r="I148">
        <v>5000</v>
      </c>
      <c r="J148" t="s">
        <v>8</v>
      </c>
      <c r="K148">
        <v>4</v>
      </c>
    </row>
    <row r="149" spans="1:11" x14ac:dyDescent="0.3">
      <c r="A149" s="1">
        <v>42031</v>
      </c>
      <c r="B149">
        <v>4</v>
      </c>
      <c r="C149">
        <v>1</v>
      </c>
      <c r="D149">
        <v>26.695</v>
      </c>
      <c r="E149">
        <v>43.921999999999997</v>
      </c>
      <c r="F149">
        <v>448.11599999999999</v>
      </c>
      <c r="G149">
        <v>67.555000000000007</v>
      </c>
      <c r="H149" t="s">
        <v>8</v>
      </c>
      <c r="I149">
        <v>5000</v>
      </c>
      <c r="J149" t="s">
        <v>8</v>
      </c>
      <c r="K149">
        <v>4</v>
      </c>
    </row>
    <row r="150" spans="1:11" x14ac:dyDescent="0.3">
      <c r="A150" s="1">
        <v>42031</v>
      </c>
      <c r="B150">
        <v>4</v>
      </c>
      <c r="C150">
        <v>1</v>
      </c>
      <c r="D150">
        <v>26.506</v>
      </c>
      <c r="E150">
        <v>46.959000000000003</v>
      </c>
      <c r="F150">
        <v>415.74299999999999</v>
      </c>
      <c r="G150">
        <v>81.819000000000003</v>
      </c>
      <c r="H150" t="s">
        <v>8</v>
      </c>
      <c r="I150">
        <v>5000</v>
      </c>
      <c r="J150" t="s">
        <v>8</v>
      </c>
      <c r="K150">
        <v>4</v>
      </c>
    </row>
    <row r="151" spans="1:11" x14ac:dyDescent="0.3">
      <c r="A151" s="1">
        <v>42031</v>
      </c>
      <c r="B151">
        <v>4</v>
      </c>
      <c r="C151">
        <v>1</v>
      </c>
      <c r="D151">
        <v>26.087</v>
      </c>
      <c r="E151">
        <v>39.238999999999997</v>
      </c>
      <c r="F151">
        <v>525.51499999999999</v>
      </c>
      <c r="G151">
        <v>73.158000000000001</v>
      </c>
      <c r="H151" t="s">
        <v>8</v>
      </c>
      <c r="I151">
        <v>5000</v>
      </c>
      <c r="J151" t="s">
        <v>8</v>
      </c>
      <c r="K151">
        <v>4</v>
      </c>
    </row>
    <row r="152" spans="1:11" x14ac:dyDescent="0.3">
      <c r="A152" s="1">
        <v>42031</v>
      </c>
      <c r="B152">
        <v>4</v>
      </c>
      <c r="C152">
        <v>1</v>
      </c>
      <c r="D152">
        <v>26.539000000000001</v>
      </c>
      <c r="E152">
        <v>41.597999999999999</v>
      </c>
      <c r="F152">
        <v>433.16199999999998</v>
      </c>
      <c r="G152">
        <v>69.575999999999993</v>
      </c>
      <c r="H152" t="s">
        <v>8</v>
      </c>
      <c r="I152">
        <v>5000</v>
      </c>
      <c r="J152" t="s">
        <v>8</v>
      </c>
      <c r="K152">
        <v>1</v>
      </c>
    </row>
    <row r="153" spans="1:11" x14ac:dyDescent="0.3">
      <c r="A153" s="1">
        <v>42031</v>
      </c>
      <c r="B153">
        <v>1</v>
      </c>
      <c r="C153">
        <v>4</v>
      </c>
      <c r="D153">
        <v>26.431999999999999</v>
      </c>
      <c r="E153">
        <v>44.533000000000001</v>
      </c>
      <c r="F153">
        <v>542.77</v>
      </c>
      <c r="G153">
        <v>77.364999999999995</v>
      </c>
      <c r="H153" t="s">
        <v>8</v>
      </c>
      <c r="I153">
        <v>6800</v>
      </c>
      <c r="J153" t="s">
        <v>8</v>
      </c>
      <c r="K153">
        <v>4</v>
      </c>
    </row>
    <row r="154" spans="1:11" x14ac:dyDescent="0.3">
      <c r="A154" s="1">
        <v>42031</v>
      </c>
      <c r="B154">
        <v>4</v>
      </c>
      <c r="C154">
        <v>4</v>
      </c>
      <c r="D154">
        <v>26.358000000000001</v>
      </c>
      <c r="E154">
        <v>50.798000000000002</v>
      </c>
      <c r="F154">
        <v>601.43499999999995</v>
      </c>
      <c r="G154">
        <v>52.994999999999997</v>
      </c>
      <c r="H154" t="s">
        <v>8</v>
      </c>
      <c r="I154">
        <v>6800</v>
      </c>
      <c r="J154" t="s">
        <v>8</v>
      </c>
      <c r="K154">
        <v>1</v>
      </c>
    </row>
    <row r="155" spans="1:11" x14ac:dyDescent="0.3">
      <c r="A155" s="1">
        <v>42031</v>
      </c>
      <c r="B155">
        <v>1</v>
      </c>
      <c r="C155">
        <v>4</v>
      </c>
      <c r="D155">
        <v>26.416</v>
      </c>
      <c r="E155">
        <v>38.082000000000001</v>
      </c>
      <c r="F155">
        <v>117.32</v>
      </c>
      <c r="G155">
        <v>77.119</v>
      </c>
      <c r="H155" t="s">
        <v>8</v>
      </c>
      <c r="I155">
        <v>6800</v>
      </c>
      <c r="J155" t="s">
        <v>8</v>
      </c>
      <c r="K155">
        <v>2</v>
      </c>
    </row>
    <row r="156" spans="1:11" x14ac:dyDescent="0.3">
      <c r="A156" s="1">
        <v>42031</v>
      </c>
      <c r="B156">
        <v>2</v>
      </c>
      <c r="C156">
        <v>4</v>
      </c>
      <c r="D156">
        <v>26.193999999999999</v>
      </c>
      <c r="E156">
        <v>49.295999999999999</v>
      </c>
      <c r="F156">
        <v>118.306</v>
      </c>
      <c r="G156">
        <v>76.444999999999993</v>
      </c>
      <c r="H156" t="s">
        <v>8</v>
      </c>
      <c r="I156">
        <v>6800</v>
      </c>
      <c r="J156" t="s">
        <v>8</v>
      </c>
      <c r="K156">
        <v>1</v>
      </c>
    </row>
    <row r="157" spans="1:11" x14ac:dyDescent="0.3">
      <c r="A157" s="1">
        <v>42031</v>
      </c>
      <c r="B157">
        <v>1</v>
      </c>
      <c r="C157">
        <v>4</v>
      </c>
      <c r="D157">
        <v>26.2</v>
      </c>
      <c r="E157">
        <v>47</v>
      </c>
      <c r="F157">
        <v>121</v>
      </c>
      <c r="G157">
        <v>61.5</v>
      </c>
      <c r="H157" t="s">
        <v>8</v>
      </c>
      <c r="I157">
        <v>6800</v>
      </c>
      <c r="J157" t="s">
        <v>8</v>
      </c>
      <c r="K157">
        <v>4</v>
      </c>
    </row>
    <row r="158" spans="1:11" x14ac:dyDescent="0.3">
      <c r="A158" t="s">
        <v>19</v>
      </c>
      <c r="D158">
        <f>AVERAGE(D1:D157)</f>
        <v>25.62248717948718</v>
      </c>
      <c r="E158">
        <f t="shared" ref="E158:G158" si="0">AVERAGE(E1:E157)</f>
        <v>43.228346153846147</v>
      </c>
      <c r="F158">
        <f t="shared" si="0"/>
        <v>331.13121794871779</v>
      </c>
      <c r="G158">
        <f t="shared" si="0"/>
        <v>61.134115384615356</v>
      </c>
    </row>
    <row r="159" spans="1:11" x14ac:dyDescent="0.3">
      <c r="A159" t="s">
        <v>20</v>
      </c>
      <c r="D159">
        <f>MEDIAN(D1:D157)</f>
        <v>25.721499999999999</v>
      </c>
      <c r="E159">
        <f t="shared" ref="E159:G159" si="1">MEDIAN(E1:E157)</f>
        <v>42.7455</v>
      </c>
      <c r="F159">
        <f t="shared" si="1"/>
        <v>414.346</v>
      </c>
      <c r="G159">
        <f t="shared" si="1"/>
        <v>65.139499999999998</v>
      </c>
      <c r="H159">
        <f>COUNTIF(H1:H157,1)</f>
        <v>19</v>
      </c>
      <c r="I159">
        <f>COUNTIF(I1:I157,5000)</f>
        <v>80</v>
      </c>
    </row>
    <row r="160" spans="1:11" x14ac:dyDescent="0.3">
      <c r="A160" t="s">
        <v>25</v>
      </c>
      <c r="D160">
        <f>_xlfn.STDEV.S(D1:D157)</f>
        <v>1.2175310633232959</v>
      </c>
      <c r="E160">
        <f t="shared" ref="E160:G160" si="2">_xlfn.STDEV.S(E1:E157)</f>
        <v>4.8016186768751421</v>
      </c>
      <c r="F160">
        <f t="shared" si="2"/>
        <v>228.43350767502019</v>
      </c>
      <c r="G160">
        <f t="shared" si="2"/>
        <v>16.143533561295282</v>
      </c>
      <c r="H160">
        <f>COUNTIF(H1:H157,4)</f>
        <v>60</v>
      </c>
      <c r="I160">
        <f>COUNTIF(I1:I157,6800)</f>
        <v>76</v>
      </c>
    </row>
    <row r="161" spans="1:7" x14ac:dyDescent="0.3">
      <c r="A161" t="s">
        <v>21</v>
      </c>
      <c r="D161">
        <f>MAX(D1:D157)</f>
        <v>27.747</v>
      </c>
      <c r="E161">
        <f t="shared" ref="E161:G161" si="3">MAX(E1:E157)</f>
        <v>62.375999999999998</v>
      </c>
      <c r="F161">
        <f t="shared" si="3"/>
        <v>949.81500000000005</v>
      </c>
      <c r="G161">
        <f t="shared" si="3"/>
        <v>95.179000000000002</v>
      </c>
    </row>
    <row r="162" spans="1:7" x14ac:dyDescent="0.3">
      <c r="A162" t="s">
        <v>22</v>
      </c>
      <c r="D162">
        <f>MIN(D1:D157)</f>
        <v>23.498999999999999</v>
      </c>
      <c r="E162">
        <f t="shared" ref="E162:G162" si="4">MIN(E1:E157)</f>
        <v>30.956</v>
      </c>
      <c r="F162">
        <f t="shared" si="4"/>
        <v>57.832000000000001</v>
      </c>
      <c r="G162">
        <f t="shared" si="4"/>
        <v>34.540999999999997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수학</vt:lpstr>
      <vt:lpstr>음률</vt:lpstr>
      <vt:lpstr>전체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</dc:creator>
  <cp:lastModifiedBy>sclab</cp:lastModifiedBy>
  <dcterms:created xsi:type="dcterms:W3CDTF">2016-01-29T02:10:34Z</dcterms:created>
  <dcterms:modified xsi:type="dcterms:W3CDTF">2016-03-28T05:40:01Z</dcterms:modified>
</cp:coreProperties>
</file>