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/>
  </bookViews>
  <sheets>
    <sheet name="ElementResearch연구" sheetId="5" r:id="rId1"/>
    <sheet name="Element별 비중" sheetId="4" r:id="rId2"/>
    <sheet name="Element와Hero능력치비교(크리맥스)" sheetId="6" r:id="rId3"/>
    <sheet name="Research시간별가격계산" sheetId="7" r:id="rId4"/>
    <sheet name="Sheet2" sheetId="10" r:id="rId5"/>
    <sheet name="크리데미지" sheetId="11" r:id="rId6"/>
  </sheets>
  <calcPr calcId="125725"/>
</workbook>
</file>

<file path=xl/calcChain.xml><?xml version="1.0" encoding="utf-8"?>
<calcChain xmlns="http://schemas.openxmlformats.org/spreadsheetml/2006/main">
  <c r="X3" i="5"/>
  <c r="Y3"/>
  <c r="AE3" s="1"/>
  <c r="D21"/>
  <c r="E11"/>
  <c r="AR57"/>
  <c r="AU57"/>
  <c r="AV57"/>
  <c r="AW57" s="1"/>
  <c r="AZ57"/>
  <c r="T3"/>
  <c r="DL7" l="1"/>
  <c r="DL8"/>
  <c r="DL9"/>
  <c r="DL10"/>
  <c r="DL6"/>
  <c r="DA7"/>
  <c r="DA8"/>
  <c r="DA9"/>
  <c r="DA10"/>
  <c r="DA6"/>
  <c r="CP10"/>
  <c r="CP9"/>
  <c r="CP8"/>
  <c r="CP7"/>
  <c r="CZ6"/>
  <c r="CP6"/>
  <c r="CE10"/>
  <c r="CE9"/>
  <c r="CE8"/>
  <c r="CE7"/>
  <c r="CE6"/>
  <c r="BT10"/>
  <c r="BT9"/>
  <c r="BT8"/>
  <c r="BT7"/>
  <c r="BT6"/>
  <c r="BI10"/>
  <c r="BI9"/>
  <c r="BI8"/>
  <c r="BI7"/>
  <c r="BI6"/>
  <c r="AX10"/>
  <c r="AX9"/>
  <c r="AX8"/>
  <c r="AX7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AX6"/>
  <c r="AM7"/>
  <c r="AM8"/>
  <c r="AM9"/>
  <c r="AM10"/>
  <c r="AM6"/>
  <c r="P6"/>
  <c r="P7"/>
  <c r="P8"/>
  <c r="P9"/>
  <c r="P10"/>
  <c r="D66"/>
  <c r="M6"/>
  <c r="M3"/>
  <c r="E7" l="1"/>
  <c r="D6"/>
  <c r="E5"/>
  <c r="E8" l="1"/>
  <c r="M7"/>
  <c r="E9" l="1"/>
  <c r="M8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E10" i="5" l="1"/>
  <c r="M9"/>
  <c r="R3"/>
  <c r="C6"/>
  <c r="F6" s="1"/>
  <c r="S3" i="6"/>
  <c r="T3" s="1"/>
  <c r="R4"/>
  <c r="M10" i="5" l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E12" l="1"/>
  <c r="M11"/>
  <c r="U14" i="6"/>
  <c r="U13"/>
  <c r="V4"/>
  <c r="U15"/>
  <c r="S13"/>
  <c r="S15"/>
  <c r="T14"/>
  <c r="S14"/>
  <c r="T16"/>
  <c r="V16" s="1"/>
  <c r="T13"/>
  <c r="J6"/>
  <c r="K6" s="1"/>
  <c r="C7"/>
  <c r="K1" i="5"/>
  <c r="Q28" i="11"/>
  <c r="Q26"/>
  <c r="Q24"/>
  <c r="Q23"/>
  <c r="Q20"/>
  <c r="Q18"/>
  <c r="Q16"/>
  <c r="Q15"/>
  <c r="Q12"/>
  <c r="Q10"/>
  <c r="Q8"/>
  <c r="Q7"/>
  <c r="O6"/>
  <c r="Q22" s="1"/>
  <c r="A906" i="5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E13" i="5" l="1"/>
  <c r="M12"/>
  <c r="Q13" i="11"/>
  <c r="Q21"/>
  <c r="Q29"/>
  <c r="Q11"/>
  <c r="Q19"/>
  <c r="Q27"/>
  <c r="Q9"/>
  <c r="Q17"/>
  <c r="Q25"/>
  <c r="Q14"/>
  <c r="V15" i="6"/>
  <c r="V14"/>
  <c r="V13"/>
  <c r="J7"/>
  <c r="K7" s="1"/>
  <c r="C8"/>
  <c r="E14" i="5" l="1"/>
  <c r="M13"/>
  <c r="C9" i="6"/>
  <c r="J8"/>
  <c r="K8" s="1"/>
  <c r="J13" i="11"/>
  <c r="J12"/>
  <c r="J11"/>
  <c r="H13"/>
  <c r="H11"/>
  <c r="H12"/>
  <c r="E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AB10" s="1"/>
  <c r="V9"/>
  <c r="AB9" s="1"/>
  <c r="V8"/>
  <c r="AB8" s="1"/>
  <c r="V7"/>
  <c r="AB7" s="1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E381" s="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E321" s="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E266" s="1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E216" s="1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E171" s="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E131" s="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E96" s="1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E66" s="1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E41" s="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E21" s="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E15" l="1"/>
  <c r="M14"/>
  <c r="M21"/>
  <c r="E22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E16" l="1"/>
  <c r="M15"/>
  <c r="E23"/>
  <c r="M22"/>
  <c r="C11" i="6"/>
  <c r="J10"/>
  <c r="K10" s="1"/>
  <c r="N10" i="5"/>
  <c r="E17" l="1"/>
  <c r="M16"/>
  <c r="E24"/>
  <c r="M23"/>
  <c r="J11" i="6"/>
  <c r="K11" s="1"/>
  <c r="C12"/>
  <c r="N11" i="5"/>
  <c r="E25" l="1"/>
  <c r="M24"/>
  <c r="E18"/>
  <c r="M17"/>
  <c r="J12" i="6"/>
  <c r="K12" s="1"/>
  <c r="C13"/>
  <c r="N12" i="5"/>
  <c r="E26" l="1"/>
  <c r="M25"/>
  <c r="E19"/>
  <c r="M18"/>
  <c r="J13" i="6"/>
  <c r="K13" s="1"/>
  <c r="C14"/>
  <c r="N13" i="5"/>
  <c r="E27" l="1"/>
  <c r="M26"/>
  <c r="E20"/>
  <c r="M20" s="1"/>
  <c r="M19"/>
  <c r="J14" i="6"/>
  <c r="K14" s="1"/>
  <c r="C15"/>
  <c r="N14" i="5"/>
  <c r="E28" l="1"/>
  <c r="M27"/>
  <c r="J15" i="6"/>
  <c r="K15" s="1"/>
  <c r="C16"/>
  <c r="N15" i="5"/>
  <c r="E29" l="1"/>
  <c r="M28"/>
  <c r="J16" i="6"/>
  <c r="K16" s="1"/>
  <c r="C17"/>
  <c r="N16" i="5"/>
  <c r="E30" l="1"/>
  <c r="M29"/>
  <c r="J17" i="6"/>
  <c r="K17" s="1"/>
  <c r="C18"/>
  <c r="N17" i="5"/>
  <c r="E31" l="1"/>
  <c r="M30"/>
  <c r="C19" i="6"/>
  <c r="J18"/>
  <c r="K18" s="1"/>
  <c r="N18" i="5"/>
  <c r="E32" l="1"/>
  <c r="M31"/>
  <c r="J19" i="6"/>
  <c r="K19" s="1"/>
  <c r="C20"/>
  <c r="N19" i="5"/>
  <c r="E33" l="1"/>
  <c r="M32"/>
  <c r="J20" i="6"/>
  <c r="K20" s="1"/>
  <c r="C21"/>
  <c r="N20" i="5"/>
  <c r="E34" l="1"/>
  <c r="M33"/>
  <c r="J21" i="6"/>
  <c r="K21" s="1"/>
  <c r="C22"/>
  <c r="N21" i="5"/>
  <c r="E35" l="1"/>
  <c r="M34"/>
  <c r="J22" i="6"/>
  <c r="K22" s="1"/>
  <c r="C23"/>
  <c r="N22" i="5"/>
  <c r="E36" l="1"/>
  <c r="M35"/>
  <c r="J23" i="6"/>
  <c r="K23" s="1"/>
  <c r="C24"/>
  <c r="N23" i="5"/>
  <c r="E37" l="1"/>
  <c r="M36"/>
  <c r="J24" i="6"/>
  <c r="K24" s="1"/>
  <c r="C25"/>
  <c r="N24" i="5"/>
  <c r="E38" l="1"/>
  <c r="M37"/>
  <c r="J25" i="6"/>
  <c r="K25" s="1"/>
  <c r="C26"/>
  <c r="N25" i="5"/>
  <c r="E39" l="1"/>
  <c r="M38"/>
  <c r="J26" i="6"/>
  <c r="K26" s="1"/>
  <c r="C27"/>
  <c r="N26" i="5"/>
  <c r="E40" l="1"/>
  <c r="M39"/>
  <c r="C28" i="6"/>
  <c r="J27"/>
  <c r="K27" s="1"/>
  <c r="N27" i="5"/>
  <c r="E42" l="1"/>
  <c r="M40"/>
  <c r="J28" i="6"/>
  <c r="K28" s="1"/>
  <c r="C29"/>
  <c r="N28" i="5"/>
  <c r="E43" l="1"/>
  <c r="M42"/>
  <c r="J29" i="6"/>
  <c r="K29" s="1"/>
  <c r="C30"/>
  <c r="N29" i="5"/>
  <c r="E44" l="1"/>
  <c r="M43"/>
  <c r="J30" i="6"/>
  <c r="K30" s="1"/>
  <c r="C31"/>
  <c r="N30" i="5"/>
  <c r="E45" l="1"/>
  <c r="M44"/>
  <c r="J31" i="6"/>
  <c r="K31" s="1"/>
  <c r="C32"/>
  <c r="N31" i="5"/>
  <c r="E46" l="1"/>
  <c r="M45"/>
  <c r="J32" i="6"/>
  <c r="K32" s="1"/>
  <c r="C33"/>
  <c r="N32" i="5"/>
  <c r="E47" l="1"/>
  <c r="M46"/>
  <c r="J33" i="6"/>
  <c r="K33" s="1"/>
  <c r="C34"/>
  <c r="N33" i="5"/>
  <c r="E48" l="1"/>
  <c r="M47"/>
  <c r="J34" i="6"/>
  <c r="K34" s="1"/>
  <c r="C35"/>
  <c r="N34" i="5"/>
  <c r="E49" l="1"/>
  <c r="M48"/>
  <c r="C36" i="6"/>
  <c r="J35"/>
  <c r="K35" s="1"/>
  <c r="N35" i="5"/>
  <c r="E50" l="1"/>
  <c r="M49"/>
  <c r="J36" i="6"/>
  <c r="K36" s="1"/>
  <c r="C37"/>
  <c r="N36" i="5"/>
  <c r="E51" l="1"/>
  <c r="M50"/>
  <c r="J37" i="6"/>
  <c r="K37" s="1"/>
  <c r="C38"/>
  <c r="N37" i="5"/>
  <c r="E52" l="1"/>
  <c r="M51"/>
  <c r="J38" i="6"/>
  <c r="K38" s="1"/>
  <c r="C39"/>
  <c r="N38" i="5"/>
  <c r="E53" l="1"/>
  <c r="M52"/>
  <c r="C40" i="6"/>
  <c r="J39"/>
  <c r="K39" s="1"/>
  <c r="N39" i="5"/>
  <c r="E54" l="1"/>
  <c r="M53"/>
  <c r="J40" i="6"/>
  <c r="K40" s="1"/>
  <c r="C41"/>
  <c r="N40" i="5"/>
  <c r="E55" l="1"/>
  <c r="M54"/>
  <c r="J41" i="6"/>
  <c r="K41" s="1"/>
  <c r="C42"/>
  <c r="N41" i="5"/>
  <c r="E56" l="1"/>
  <c r="M55"/>
  <c r="J42" i="6"/>
  <c r="K42" s="1"/>
  <c r="C43"/>
  <c r="N42" i="5"/>
  <c r="E57" l="1"/>
  <c r="M56"/>
  <c r="C44" i="6"/>
  <c r="J43"/>
  <c r="K43" s="1"/>
  <c r="N43" i="5"/>
  <c r="E58" l="1"/>
  <c r="M57"/>
  <c r="J44" i="6"/>
  <c r="K44" s="1"/>
  <c r="C45"/>
  <c r="N44" i="5"/>
  <c r="E59" l="1"/>
  <c r="M58"/>
  <c r="C46" i="6"/>
  <c r="J45"/>
  <c r="K45" s="1"/>
  <c r="N45" i="5"/>
  <c r="E60" l="1"/>
  <c r="M59"/>
  <c r="J46" i="6"/>
  <c r="K46" s="1"/>
  <c r="C47"/>
  <c r="N46" i="5"/>
  <c r="E61" l="1"/>
  <c r="M60"/>
  <c r="J47" i="6"/>
  <c r="K47" s="1"/>
  <c r="C48"/>
  <c r="N47" i="5"/>
  <c r="E62" l="1"/>
  <c r="M61"/>
  <c r="C49" i="6"/>
  <c r="J48"/>
  <c r="K48" s="1"/>
  <c r="N48" i="5"/>
  <c r="E63" l="1"/>
  <c r="M62"/>
  <c r="J49" i="6"/>
  <c r="K49" s="1"/>
  <c r="C50"/>
  <c r="N49" i="5"/>
  <c r="E64" l="1"/>
  <c r="M63"/>
  <c r="J50" i="6"/>
  <c r="K50" s="1"/>
  <c r="C51"/>
  <c r="N50" i="5"/>
  <c r="E65" l="1"/>
  <c r="M64"/>
  <c r="C52" i="6"/>
  <c r="J51"/>
  <c r="K51" s="1"/>
  <c r="N51" i="5"/>
  <c r="E67" l="1"/>
  <c r="M65"/>
  <c r="J52" i="6"/>
  <c r="K52" s="1"/>
  <c r="C53"/>
  <c r="N52" i="5"/>
  <c r="E68" l="1"/>
  <c r="M67"/>
  <c r="J53" i="6"/>
  <c r="K53" s="1"/>
  <c r="C54"/>
  <c r="N53" i="5"/>
  <c r="E69" l="1"/>
  <c r="M68"/>
  <c r="J54" i="6"/>
  <c r="K54" s="1"/>
  <c r="C55"/>
  <c r="N54" i="5"/>
  <c r="E70" l="1"/>
  <c r="M69"/>
  <c r="J55" i="6"/>
  <c r="K55" s="1"/>
  <c r="C56"/>
  <c r="N55" i="5"/>
  <c r="E71" l="1"/>
  <c r="M70"/>
  <c r="C57" i="6"/>
  <c r="J56"/>
  <c r="K56" s="1"/>
  <c r="N56" i="5"/>
  <c r="E72" l="1"/>
  <c r="M71"/>
  <c r="J57" i="6"/>
  <c r="K57" s="1"/>
  <c r="C58"/>
  <c r="N57" i="5"/>
  <c r="E73" l="1"/>
  <c r="M72"/>
  <c r="J58" i="6"/>
  <c r="K58" s="1"/>
  <c r="C59"/>
  <c r="N58" i="5"/>
  <c r="E74" l="1"/>
  <c r="M73"/>
  <c r="C60" i="6"/>
  <c r="J59"/>
  <c r="K59" s="1"/>
  <c r="N59" i="5"/>
  <c r="E75" l="1"/>
  <c r="M74"/>
  <c r="J60" i="6"/>
  <c r="K60" s="1"/>
  <c r="C61"/>
  <c r="N60" i="5"/>
  <c r="E76" l="1"/>
  <c r="M75"/>
  <c r="J61" i="6"/>
  <c r="K61" s="1"/>
  <c r="C62"/>
  <c r="N61" i="5"/>
  <c r="E77" l="1"/>
  <c r="M76"/>
  <c r="J62" i="6"/>
  <c r="K62" s="1"/>
  <c r="C63"/>
  <c r="N62" i="5"/>
  <c r="E78" l="1"/>
  <c r="M77"/>
  <c r="J63" i="6"/>
  <c r="K63" s="1"/>
  <c r="C64"/>
  <c r="N63" i="5"/>
  <c r="E79" l="1"/>
  <c r="M78"/>
  <c r="C65" i="6"/>
  <c r="J64"/>
  <c r="K64" s="1"/>
  <c r="N64" i="5"/>
  <c r="E80" l="1"/>
  <c r="M79"/>
  <c r="J65" i="6"/>
  <c r="K65" s="1"/>
  <c r="C66"/>
  <c r="N65" i="5"/>
  <c r="E81" l="1"/>
  <c r="M80"/>
  <c r="C67" i="6"/>
  <c r="J66"/>
  <c r="K66" s="1"/>
  <c r="N66" i="5"/>
  <c r="E82" l="1"/>
  <c r="M81"/>
  <c r="J67" i="6"/>
  <c r="K67" s="1"/>
  <c r="C68"/>
  <c r="N67" i="5"/>
  <c r="E83" l="1"/>
  <c r="M82"/>
  <c r="C69" i="6"/>
  <c r="J68"/>
  <c r="K68" s="1"/>
  <c r="N68" i="5"/>
  <c r="E84" l="1"/>
  <c r="M83"/>
  <c r="C70" i="6"/>
  <c r="J69"/>
  <c r="K69" s="1"/>
  <c r="N69" i="5"/>
  <c r="E85" l="1"/>
  <c r="M84"/>
  <c r="J70" i="6"/>
  <c r="K70" s="1"/>
  <c r="C71"/>
  <c r="N70" i="5"/>
  <c r="E86" l="1"/>
  <c r="M85"/>
  <c r="J71" i="6"/>
  <c r="K71" s="1"/>
  <c r="C72"/>
  <c r="N71" i="5"/>
  <c r="E87" l="1"/>
  <c r="M86"/>
  <c r="J72" i="6"/>
  <c r="K72" s="1"/>
  <c r="C73"/>
  <c r="N72" i="5"/>
  <c r="E88" l="1"/>
  <c r="M87"/>
  <c r="C74" i="6"/>
  <c r="J73"/>
  <c r="K73" s="1"/>
  <c r="N73" i="5"/>
  <c r="E89" l="1"/>
  <c r="M88"/>
  <c r="J74" i="6"/>
  <c r="K74" s="1"/>
  <c r="C75"/>
  <c r="N74" i="5"/>
  <c r="E90" l="1"/>
  <c r="M89"/>
  <c r="J75" i="6"/>
  <c r="K75" s="1"/>
  <c r="C76"/>
  <c r="N75" i="5"/>
  <c r="E91" l="1"/>
  <c r="M90"/>
  <c r="C77" i="6"/>
  <c r="J76"/>
  <c r="K76" s="1"/>
  <c r="N76" i="5"/>
  <c r="E92" l="1"/>
  <c r="M91"/>
  <c r="J77" i="6"/>
  <c r="K77" s="1"/>
  <c r="C78"/>
  <c r="N77" i="5"/>
  <c r="E93" l="1"/>
  <c r="M92"/>
  <c r="J78" i="6"/>
  <c r="K78" s="1"/>
  <c r="C79"/>
  <c r="N78" i="5"/>
  <c r="E94" l="1"/>
  <c r="M93"/>
  <c r="J79" i="6"/>
  <c r="K79" s="1"/>
  <c r="C80"/>
  <c r="N79" i="5"/>
  <c r="E95" l="1"/>
  <c r="M94"/>
  <c r="J80" i="6"/>
  <c r="K80" s="1"/>
  <c r="C81"/>
  <c r="N80" i="5"/>
  <c r="E97" l="1"/>
  <c r="M95"/>
  <c r="C82" i="6"/>
  <c r="J81"/>
  <c r="K81" s="1"/>
  <c r="N81" i="5"/>
  <c r="E98" l="1"/>
  <c r="M97"/>
  <c r="J82" i="6"/>
  <c r="K82" s="1"/>
  <c r="C83"/>
  <c r="N82" i="5"/>
  <c r="E99" l="1"/>
  <c r="M98"/>
  <c r="J83" i="6"/>
  <c r="K83" s="1"/>
  <c r="C84"/>
  <c r="N83" i="5"/>
  <c r="E100" l="1"/>
  <c r="M99"/>
  <c r="C85" i="6"/>
  <c r="J84"/>
  <c r="K84" s="1"/>
  <c r="N84" i="5"/>
  <c r="E101" l="1"/>
  <c r="M100"/>
  <c r="J85" i="6"/>
  <c r="K85" s="1"/>
  <c r="C86"/>
  <c r="N85" i="5"/>
  <c r="E102" l="1"/>
  <c r="M101"/>
  <c r="J86" i="6"/>
  <c r="K86" s="1"/>
  <c r="C87"/>
  <c r="N86" i="5"/>
  <c r="E103" l="1"/>
  <c r="M102"/>
  <c r="J87" i="6"/>
  <c r="K87" s="1"/>
  <c r="C88"/>
  <c r="N87" i="5"/>
  <c r="E104" l="1"/>
  <c r="M103"/>
  <c r="J88" i="6"/>
  <c r="K88" s="1"/>
  <c r="C89"/>
  <c r="N88" i="5"/>
  <c r="E105" l="1"/>
  <c r="M104"/>
  <c r="C90" i="6"/>
  <c r="J89"/>
  <c r="K89" s="1"/>
  <c r="N89" i="5"/>
  <c r="E106" l="1"/>
  <c r="M105"/>
  <c r="J90" i="6"/>
  <c r="K90" s="1"/>
  <c r="C91"/>
  <c r="N90" i="5"/>
  <c r="E107" l="1"/>
  <c r="M106"/>
  <c r="J91" i="6"/>
  <c r="K91" s="1"/>
  <c r="C92"/>
  <c r="N91" i="5"/>
  <c r="E108" l="1"/>
  <c r="M107"/>
  <c r="C93" i="6"/>
  <c r="J92"/>
  <c r="K92" s="1"/>
  <c r="N92" i="5"/>
  <c r="E109" l="1"/>
  <c r="M108"/>
  <c r="J93" i="6"/>
  <c r="K93" s="1"/>
  <c r="C94"/>
  <c r="N93" i="5"/>
  <c r="E110" l="1"/>
  <c r="M109"/>
  <c r="J94" i="6"/>
  <c r="K94" s="1"/>
  <c r="C95"/>
  <c r="N94" i="5"/>
  <c r="E111" l="1"/>
  <c r="M110"/>
  <c r="J95" i="6"/>
  <c r="K95" s="1"/>
  <c r="C96"/>
  <c r="N95" i="5"/>
  <c r="E112" l="1"/>
  <c r="M111"/>
  <c r="J96" i="6"/>
  <c r="K96" s="1"/>
  <c r="C97"/>
  <c r="N96" i="5"/>
  <c r="E113" l="1"/>
  <c r="M112"/>
  <c r="J97" i="6"/>
  <c r="K97" s="1"/>
  <c r="C98"/>
  <c r="N97" i="5"/>
  <c r="E114" l="1"/>
  <c r="M113"/>
  <c r="C99" i="6"/>
  <c r="J98"/>
  <c r="K98" s="1"/>
  <c r="N98" i="5"/>
  <c r="E115" l="1"/>
  <c r="M114"/>
  <c r="J99" i="6"/>
  <c r="K99" s="1"/>
  <c r="C100"/>
  <c r="N99" i="5"/>
  <c r="E116" l="1"/>
  <c r="M115"/>
  <c r="J100" i="6"/>
  <c r="K100" s="1"/>
  <c r="C101"/>
  <c r="N100" i="5"/>
  <c r="E117" l="1"/>
  <c r="M116"/>
  <c r="C102" i="6"/>
  <c r="J101"/>
  <c r="K101" s="1"/>
  <c r="N101" i="5"/>
  <c r="E118" l="1"/>
  <c r="M117"/>
  <c r="J102" i="6"/>
  <c r="K102" s="1"/>
  <c r="C103"/>
  <c r="N102" i="5"/>
  <c r="E119" l="1"/>
  <c r="M118"/>
  <c r="J103" i="6"/>
  <c r="K103" s="1"/>
  <c r="C104"/>
  <c r="N103" i="5"/>
  <c r="E120" l="1"/>
  <c r="M119"/>
  <c r="C105" i="6"/>
  <c r="J104"/>
  <c r="K104" s="1"/>
  <c r="N104" i="5"/>
  <c r="E121" l="1"/>
  <c r="M120"/>
  <c r="J105" i="6"/>
  <c r="K105" s="1"/>
  <c r="C106"/>
  <c r="N105" i="5"/>
  <c r="E122" l="1"/>
  <c r="M121"/>
  <c r="C107" i="6"/>
  <c r="J106"/>
  <c r="K106" s="1"/>
  <c r="N106" i="5"/>
  <c r="E123" l="1"/>
  <c r="M122"/>
  <c r="C108" i="6"/>
  <c r="J107"/>
  <c r="K107" s="1"/>
  <c r="N107" i="5"/>
  <c r="E124" l="1"/>
  <c r="M123"/>
  <c r="J108" i="6"/>
  <c r="K108" s="1"/>
  <c r="C109"/>
  <c r="N108" i="5"/>
  <c r="E125" l="1"/>
  <c r="M124"/>
  <c r="C110" i="6"/>
  <c r="J109"/>
  <c r="K109" s="1"/>
  <c r="N109" i="5"/>
  <c r="E126" l="1"/>
  <c r="M125"/>
  <c r="C111" i="6"/>
  <c r="J110"/>
  <c r="K110" s="1"/>
  <c r="N110" i="5"/>
  <c r="E127" l="1"/>
  <c r="M126"/>
  <c r="J111" i="6"/>
  <c r="K111" s="1"/>
  <c r="C112"/>
  <c r="N111" i="5"/>
  <c r="E128" l="1"/>
  <c r="M127"/>
  <c r="J112" i="6"/>
  <c r="K112" s="1"/>
  <c r="C113"/>
  <c r="N112" i="5"/>
  <c r="E129" l="1"/>
  <c r="M128"/>
  <c r="J113" i="6"/>
  <c r="K113" s="1"/>
  <c r="C114"/>
  <c r="N113" i="5"/>
  <c r="E130" l="1"/>
  <c r="M129"/>
  <c r="C115" i="6"/>
  <c r="J114"/>
  <c r="K114" s="1"/>
  <c r="N114" i="5"/>
  <c r="E132" l="1"/>
  <c r="M130"/>
  <c r="J115" i="6"/>
  <c r="K115" s="1"/>
  <c r="C116"/>
  <c r="N115" i="5"/>
  <c r="E133" l="1"/>
  <c r="M132"/>
  <c r="J116" i="6"/>
  <c r="K116" s="1"/>
  <c r="C117"/>
  <c r="N116" i="5"/>
  <c r="E134" l="1"/>
  <c r="M133"/>
  <c r="C118" i="6"/>
  <c r="J117"/>
  <c r="K117" s="1"/>
  <c r="N117" i="5"/>
  <c r="E135" l="1"/>
  <c r="M134"/>
  <c r="J118" i="6"/>
  <c r="K118" s="1"/>
  <c r="C119"/>
  <c r="N118" i="5"/>
  <c r="E136" l="1"/>
  <c r="M135"/>
  <c r="J119" i="6"/>
  <c r="K119" s="1"/>
  <c r="C120"/>
  <c r="N119" i="5"/>
  <c r="E137" l="1"/>
  <c r="M136"/>
  <c r="J120" i="6"/>
  <c r="K120" s="1"/>
  <c r="C121"/>
  <c r="N120" i="5"/>
  <c r="E138" l="1"/>
  <c r="M137"/>
  <c r="J121" i="6"/>
  <c r="K121" s="1"/>
  <c r="C122"/>
  <c r="N121" i="5"/>
  <c r="E139" l="1"/>
  <c r="M138"/>
  <c r="C123" i="6"/>
  <c r="J122"/>
  <c r="K122" s="1"/>
  <c r="N122" i="5"/>
  <c r="E140" l="1"/>
  <c r="M139"/>
  <c r="J123" i="6"/>
  <c r="K123" s="1"/>
  <c r="C124"/>
  <c r="N123" i="5"/>
  <c r="E141" l="1"/>
  <c r="M140"/>
  <c r="J124" i="6"/>
  <c r="K124" s="1"/>
  <c r="C125"/>
  <c r="N124" i="5"/>
  <c r="E142" l="1"/>
  <c r="M141"/>
  <c r="C126" i="6"/>
  <c r="J125"/>
  <c r="K125" s="1"/>
  <c r="N125" i="5"/>
  <c r="E143" l="1"/>
  <c r="M142"/>
  <c r="J126" i="6"/>
  <c r="K126" s="1"/>
  <c r="C127"/>
  <c r="N126" i="5"/>
  <c r="E144" l="1"/>
  <c r="M143"/>
  <c r="J127" i="6"/>
  <c r="K127" s="1"/>
  <c r="C128"/>
  <c r="N127" i="5"/>
  <c r="E145" l="1"/>
  <c r="M144"/>
  <c r="J128" i="6"/>
  <c r="K128" s="1"/>
  <c r="C129"/>
  <c r="N128" i="5"/>
  <c r="E146" l="1"/>
  <c r="M145"/>
  <c r="J129" i="6"/>
  <c r="K129" s="1"/>
  <c r="C130"/>
  <c r="N129" i="5"/>
  <c r="E147" l="1"/>
  <c r="M146"/>
  <c r="J130" i="6"/>
  <c r="K130" s="1"/>
  <c r="C131"/>
  <c r="N130" i="5"/>
  <c r="E148" l="1"/>
  <c r="M147"/>
  <c r="C132" i="6"/>
  <c r="J131"/>
  <c r="K131" s="1"/>
  <c r="N131" i="5"/>
  <c r="E149" l="1"/>
  <c r="M148"/>
  <c r="J132" i="6"/>
  <c r="K132" s="1"/>
  <c r="C133"/>
  <c r="N132" i="5"/>
  <c r="E150" l="1"/>
  <c r="M149"/>
  <c r="J133" i="6"/>
  <c r="K133" s="1"/>
  <c r="C134"/>
  <c r="N133" i="5"/>
  <c r="E151" l="1"/>
  <c r="M150"/>
  <c r="C135" i="6"/>
  <c r="J134"/>
  <c r="K134" s="1"/>
  <c r="N134" i="5"/>
  <c r="E152" l="1"/>
  <c r="M151"/>
  <c r="J135" i="6"/>
  <c r="K135" s="1"/>
  <c r="C136"/>
  <c r="N135" i="5"/>
  <c r="E153" l="1"/>
  <c r="M152"/>
  <c r="J136" i="6"/>
  <c r="K136" s="1"/>
  <c r="C137"/>
  <c r="N136" i="5"/>
  <c r="E154" l="1"/>
  <c r="M153"/>
  <c r="J137" i="6"/>
  <c r="K137" s="1"/>
  <c r="C138"/>
  <c r="N137" i="5"/>
  <c r="E155" l="1"/>
  <c r="M154"/>
  <c r="J138" i="6"/>
  <c r="K138" s="1"/>
  <c r="C139"/>
  <c r="N138" i="5"/>
  <c r="E156" l="1"/>
  <c r="M155"/>
  <c r="C140" i="6"/>
  <c r="J139"/>
  <c r="K139" s="1"/>
  <c r="N139" i="5"/>
  <c r="E157" l="1"/>
  <c r="M156"/>
  <c r="J140" i="6"/>
  <c r="K140" s="1"/>
  <c r="C141"/>
  <c r="N140" i="5"/>
  <c r="E158" l="1"/>
  <c r="M157"/>
  <c r="J141" i="6"/>
  <c r="K141" s="1"/>
  <c r="C142"/>
  <c r="N141" i="5"/>
  <c r="E159" l="1"/>
  <c r="M158"/>
  <c r="C143" i="6"/>
  <c r="J142"/>
  <c r="K142" s="1"/>
  <c r="N142" i="5"/>
  <c r="E160" l="1"/>
  <c r="M159"/>
  <c r="J143" i="6"/>
  <c r="K143" s="1"/>
  <c r="C144"/>
  <c r="N143" i="5"/>
  <c r="E161" l="1"/>
  <c r="M160"/>
  <c r="J144" i="6"/>
  <c r="K144" s="1"/>
  <c r="C145"/>
  <c r="N144" i="5"/>
  <c r="E162" l="1"/>
  <c r="M161"/>
  <c r="C146" i="6"/>
  <c r="J145"/>
  <c r="K145" s="1"/>
  <c r="N145" i="5"/>
  <c r="E163" l="1"/>
  <c r="M162"/>
  <c r="J146" i="6"/>
  <c r="K146" s="1"/>
  <c r="C147"/>
  <c r="N146" i="5"/>
  <c r="E164" l="1"/>
  <c r="M163"/>
  <c r="C148" i="6"/>
  <c r="J147"/>
  <c r="K147" s="1"/>
  <c r="N147" i="5"/>
  <c r="E165" l="1"/>
  <c r="M164"/>
  <c r="C149" i="6"/>
  <c r="J148"/>
  <c r="K148" s="1"/>
  <c r="N148" i="5"/>
  <c r="E166" l="1"/>
  <c r="M165"/>
  <c r="J149" i="6"/>
  <c r="K149" s="1"/>
  <c r="C150"/>
  <c r="N149" i="5"/>
  <c r="E167" l="1"/>
  <c r="M166"/>
  <c r="C151" i="6"/>
  <c r="J150"/>
  <c r="K150" s="1"/>
  <c r="N150" i="5"/>
  <c r="E168" l="1"/>
  <c r="M167"/>
  <c r="C152" i="6"/>
  <c r="J151"/>
  <c r="K151" s="1"/>
  <c r="N151" i="5"/>
  <c r="E169" l="1"/>
  <c r="M168"/>
  <c r="J152" i="6"/>
  <c r="K152" s="1"/>
  <c r="C153"/>
  <c r="N152" i="5"/>
  <c r="E170" l="1"/>
  <c r="M169"/>
  <c r="J153" i="6"/>
  <c r="K153" s="1"/>
  <c r="C154"/>
  <c r="N153" i="5"/>
  <c r="E172" l="1"/>
  <c r="M170"/>
  <c r="J154" i="6"/>
  <c r="K154" s="1"/>
  <c r="C155"/>
  <c r="N154" i="5"/>
  <c r="E173" l="1"/>
  <c r="M172"/>
  <c r="C156" i="6"/>
  <c r="J155"/>
  <c r="K155" s="1"/>
  <c r="N155" i="5"/>
  <c r="E174" l="1"/>
  <c r="M173"/>
  <c r="J156" i="6"/>
  <c r="K156" s="1"/>
  <c r="C157"/>
  <c r="N156" i="5"/>
  <c r="E175" l="1"/>
  <c r="M174"/>
  <c r="J157" i="6"/>
  <c r="K157" s="1"/>
  <c r="C158"/>
  <c r="N157" i="5"/>
  <c r="E176" l="1"/>
  <c r="M175"/>
  <c r="C159" i="6"/>
  <c r="J158"/>
  <c r="K158" s="1"/>
  <c r="N158" i="5"/>
  <c r="E177" l="1"/>
  <c r="M176"/>
  <c r="J159" i="6"/>
  <c r="K159" s="1"/>
  <c r="C160"/>
  <c r="N159" i="5"/>
  <c r="E178" l="1"/>
  <c r="M177"/>
  <c r="J160" i="6"/>
  <c r="K160" s="1"/>
  <c r="C161"/>
  <c r="N160" i="5"/>
  <c r="E179" l="1"/>
  <c r="M178"/>
  <c r="J161" i="6"/>
  <c r="K161" s="1"/>
  <c r="C162"/>
  <c r="N161" i="5"/>
  <c r="E180" l="1"/>
  <c r="M179"/>
  <c r="J162" i="6"/>
  <c r="K162" s="1"/>
  <c r="C163"/>
  <c r="N162" i="5"/>
  <c r="E181" l="1"/>
  <c r="M180"/>
  <c r="C164" i="6"/>
  <c r="J163"/>
  <c r="K163" s="1"/>
  <c r="N163" i="5"/>
  <c r="E182" l="1"/>
  <c r="M181"/>
  <c r="J164" i="6"/>
  <c r="K164" s="1"/>
  <c r="C165"/>
  <c r="N164" i="5"/>
  <c r="E183" l="1"/>
  <c r="M182"/>
  <c r="J165" i="6"/>
  <c r="K165" s="1"/>
  <c r="C166"/>
  <c r="N165" i="5"/>
  <c r="E184" l="1"/>
  <c r="M183"/>
  <c r="C167" i="6"/>
  <c r="J166"/>
  <c r="K166" s="1"/>
  <c r="N166" i="5"/>
  <c r="E185" l="1"/>
  <c r="M184"/>
  <c r="J167" i="6"/>
  <c r="K167" s="1"/>
  <c r="C168"/>
  <c r="N167" i="5"/>
  <c r="E186" l="1"/>
  <c r="M185"/>
  <c r="J168" i="6"/>
  <c r="K168" s="1"/>
  <c r="C169"/>
  <c r="N168" i="5"/>
  <c r="E187" l="1"/>
  <c r="M186"/>
  <c r="J169" i="6"/>
  <c r="K169" s="1"/>
  <c r="C170"/>
  <c r="N169" i="5"/>
  <c r="E188" l="1"/>
  <c r="M187"/>
  <c r="J170" i="6"/>
  <c r="K170" s="1"/>
  <c r="C171"/>
  <c r="N170" i="5"/>
  <c r="E189" l="1"/>
  <c r="M188"/>
  <c r="J171" i="6"/>
  <c r="K171" s="1"/>
  <c r="C172"/>
  <c r="N171" i="5"/>
  <c r="E190" l="1"/>
  <c r="M189"/>
  <c r="C173" i="6"/>
  <c r="J172"/>
  <c r="K172" s="1"/>
  <c r="N172" i="5"/>
  <c r="E191" l="1"/>
  <c r="M190"/>
  <c r="J173" i="6"/>
  <c r="K173" s="1"/>
  <c r="C174"/>
  <c r="N173" i="5"/>
  <c r="E192" l="1"/>
  <c r="M191"/>
  <c r="J174" i="6"/>
  <c r="K174" s="1"/>
  <c r="C175"/>
  <c r="N174" i="5"/>
  <c r="E193" l="1"/>
  <c r="M192"/>
  <c r="C176" i="6"/>
  <c r="J175"/>
  <c r="K175" s="1"/>
  <c r="N175" i="5"/>
  <c r="E194" l="1"/>
  <c r="M193"/>
  <c r="J176" i="6"/>
  <c r="K176" s="1"/>
  <c r="C177"/>
  <c r="N176" i="5"/>
  <c r="E195" l="1"/>
  <c r="M194"/>
  <c r="J177" i="6"/>
  <c r="K177" s="1"/>
  <c r="C178"/>
  <c r="N177" i="5"/>
  <c r="E196" l="1"/>
  <c r="M195"/>
  <c r="J178" i="6"/>
  <c r="K178" s="1"/>
  <c r="C179"/>
  <c r="N178" i="5"/>
  <c r="E197" l="1"/>
  <c r="M196"/>
  <c r="J179" i="6"/>
  <c r="K179" s="1"/>
  <c r="C180"/>
  <c r="N179" i="5"/>
  <c r="E198" l="1"/>
  <c r="M197"/>
  <c r="C181" i="6"/>
  <c r="J180"/>
  <c r="K180" s="1"/>
  <c r="N180" i="5"/>
  <c r="E199" l="1"/>
  <c r="M198"/>
  <c r="J181" i="6"/>
  <c r="K181" s="1"/>
  <c r="C182"/>
  <c r="N181" i="5"/>
  <c r="E200" l="1"/>
  <c r="M199"/>
  <c r="J182" i="6"/>
  <c r="K182" s="1"/>
  <c r="C183"/>
  <c r="N182" i="5"/>
  <c r="E201" l="1"/>
  <c r="M200"/>
  <c r="C184" i="6"/>
  <c r="J183"/>
  <c r="K183" s="1"/>
  <c r="N183" i="5"/>
  <c r="E202" l="1"/>
  <c r="M201"/>
  <c r="J184" i="6"/>
  <c r="K184" s="1"/>
  <c r="C185"/>
  <c r="N184" i="5"/>
  <c r="E203" l="1"/>
  <c r="M202"/>
  <c r="J185" i="6"/>
  <c r="K185" s="1"/>
  <c r="C186"/>
  <c r="N185" i="5"/>
  <c r="E204" l="1"/>
  <c r="M203"/>
  <c r="C187" i="6"/>
  <c r="J186"/>
  <c r="K186" s="1"/>
  <c r="N186" i="5"/>
  <c r="E205" l="1"/>
  <c r="M204"/>
  <c r="J187" i="6"/>
  <c r="K187" s="1"/>
  <c r="C188"/>
  <c r="N187" i="5"/>
  <c r="E206" l="1"/>
  <c r="M205"/>
  <c r="C189" i="6"/>
  <c r="J188"/>
  <c r="K188" s="1"/>
  <c r="N188" i="5"/>
  <c r="E207" l="1"/>
  <c r="M206"/>
  <c r="C190" i="6"/>
  <c r="J189"/>
  <c r="K189" s="1"/>
  <c r="N189" i="5"/>
  <c r="E208" l="1"/>
  <c r="M207"/>
  <c r="J190" i="6"/>
  <c r="K190" s="1"/>
  <c r="C191"/>
  <c r="N190" i="5"/>
  <c r="E209" l="1"/>
  <c r="M208"/>
  <c r="C192" i="6"/>
  <c r="J191"/>
  <c r="K191" s="1"/>
  <c r="N191" i="5"/>
  <c r="E210" l="1"/>
  <c r="M209"/>
  <c r="C193" i="6"/>
  <c r="J192"/>
  <c r="K192" s="1"/>
  <c r="N192" i="5"/>
  <c r="E211" l="1"/>
  <c r="M210"/>
  <c r="J193" i="6"/>
  <c r="K193" s="1"/>
  <c r="C194"/>
  <c r="N193" i="5"/>
  <c r="E212" l="1"/>
  <c r="M211"/>
  <c r="J194" i="6"/>
  <c r="K194" s="1"/>
  <c r="C195"/>
  <c r="N194" i="5"/>
  <c r="E213" l="1"/>
  <c r="M212"/>
  <c r="J195" i="6"/>
  <c r="K195" s="1"/>
  <c r="C196"/>
  <c r="N195" i="5"/>
  <c r="E214" l="1"/>
  <c r="M213"/>
  <c r="C197" i="6"/>
  <c r="J196"/>
  <c r="K196" s="1"/>
  <c r="N196" i="5"/>
  <c r="E215" l="1"/>
  <c r="M214"/>
  <c r="J197" i="6"/>
  <c r="K197" s="1"/>
  <c r="C198"/>
  <c r="N197" i="5"/>
  <c r="E217" l="1"/>
  <c r="M215"/>
  <c r="J198" i="6"/>
  <c r="K198" s="1"/>
  <c r="C199"/>
  <c r="N198" i="5"/>
  <c r="E218" l="1"/>
  <c r="M217"/>
  <c r="C200" i="6"/>
  <c r="J199"/>
  <c r="K199" s="1"/>
  <c r="N199" i="5"/>
  <c r="E219" l="1"/>
  <c r="M218"/>
  <c r="J200" i="6"/>
  <c r="K200" s="1"/>
  <c r="C201"/>
  <c r="N200" i="5"/>
  <c r="E220" l="1"/>
  <c r="M219"/>
  <c r="J201" i="6"/>
  <c r="K201" s="1"/>
  <c r="C202"/>
  <c r="N201" i="5"/>
  <c r="E221" l="1"/>
  <c r="M220"/>
  <c r="J202" i="6"/>
  <c r="K202" s="1"/>
  <c r="C203"/>
  <c r="N202" i="5"/>
  <c r="E222" l="1"/>
  <c r="M221"/>
  <c r="J203" i="6"/>
  <c r="K203" s="1"/>
  <c r="C204"/>
  <c r="N203" i="5"/>
  <c r="E223" l="1"/>
  <c r="M222"/>
  <c r="C205" i="6"/>
  <c r="J204"/>
  <c r="K204" s="1"/>
  <c r="N204" i="5"/>
  <c r="E224" l="1"/>
  <c r="M223"/>
  <c r="J205" i="6"/>
  <c r="K205" s="1"/>
  <c r="C206"/>
  <c r="N205" i="5"/>
  <c r="E225" l="1"/>
  <c r="M224"/>
  <c r="J206" i="6"/>
  <c r="K206" s="1"/>
  <c r="C207"/>
  <c r="N206" i="5"/>
  <c r="E226" l="1"/>
  <c r="M225"/>
  <c r="C208" i="6"/>
  <c r="J207"/>
  <c r="K207" s="1"/>
  <c r="N207" i="5"/>
  <c r="E227" l="1"/>
  <c r="M226"/>
  <c r="J208" i="6"/>
  <c r="K208" s="1"/>
  <c r="C209"/>
  <c r="N208" i="5"/>
  <c r="E228" l="1"/>
  <c r="M227"/>
  <c r="J209" i="6"/>
  <c r="K209" s="1"/>
  <c r="C210"/>
  <c r="N209" i="5"/>
  <c r="E229" l="1"/>
  <c r="M228"/>
  <c r="J210" i="6"/>
  <c r="K210" s="1"/>
  <c r="C211"/>
  <c r="N210" i="5"/>
  <c r="E230" l="1"/>
  <c r="M229"/>
  <c r="J211" i="6"/>
  <c r="K211" s="1"/>
  <c r="C212"/>
  <c r="N211" i="5"/>
  <c r="E231" l="1"/>
  <c r="M230"/>
  <c r="C213" i="6"/>
  <c r="J212"/>
  <c r="K212" s="1"/>
  <c r="N212" i="5"/>
  <c r="E232" l="1"/>
  <c r="M231"/>
  <c r="J213" i="6"/>
  <c r="K213" s="1"/>
  <c r="C214"/>
  <c r="N213" i="5"/>
  <c r="E233" l="1"/>
  <c r="M232"/>
  <c r="J214" i="6"/>
  <c r="K214" s="1"/>
  <c r="C215"/>
  <c r="N214" i="5"/>
  <c r="E234" l="1"/>
  <c r="M233"/>
  <c r="J215" i="6"/>
  <c r="K215" s="1"/>
  <c r="C216"/>
  <c r="N215" i="5"/>
  <c r="E235" l="1"/>
  <c r="M234"/>
  <c r="C217" i="6"/>
  <c r="J216"/>
  <c r="K216" s="1"/>
  <c r="N216" i="5"/>
  <c r="E236" l="1"/>
  <c r="M235"/>
  <c r="J217" i="6"/>
  <c r="K217" s="1"/>
  <c r="C218"/>
  <c r="N217" i="5"/>
  <c r="E237" l="1"/>
  <c r="M236"/>
  <c r="J218" i="6"/>
  <c r="K218" s="1"/>
  <c r="C219"/>
  <c r="N218" i="5"/>
  <c r="E238" l="1"/>
  <c r="M237"/>
  <c r="J219" i="6"/>
  <c r="K219" s="1"/>
  <c r="C220"/>
  <c r="N219" i="5"/>
  <c r="E239" l="1"/>
  <c r="M238"/>
  <c r="J220" i="6"/>
  <c r="K220" s="1"/>
  <c r="C221"/>
  <c r="N220" i="5"/>
  <c r="E240" l="1"/>
  <c r="M239"/>
  <c r="C222" i="6"/>
  <c r="J221"/>
  <c r="K221" s="1"/>
  <c r="N221" i="5"/>
  <c r="E241" l="1"/>
  <c r="M240"/>
  <c r="J222" i="6"/>
  <c r="K222" s="1"/>
  <c r="C223"/>
  <c r="N222" i="5"/>
  <c r="E242" l="1"/>
  <c r="M241"/>
  <c r="J223" i="6"/>
  <c r="K223" s="1"/>
  <c r="C224"/>
  <c r="N223" i="5"/>
  <c r="E243" l="1"/>
  <c r="M242"/>
  <c r="C225" i="6"/>
  <c r="J224"/>
  <c r="K224" s="1"/>
  <c r="N224" i="5"/>
  <c r="E244" l="1"/>
  <c r="M243"/>
  <c r="J225" i="6"/>
  <c r="K225" s="1"/>
  <c r="C226"/>
  <c r="N225" i="5"/>
  <c r="E245" l="1"/>
  <c r="M244"/>
  <c r="J226" i="6"/>
  <c r="K226" s="1"/>
  <c r="C227"/>
  <c r="N226" i="5"/>
  <c r="E246" l="1"/>
  <c r="M245"/>
  <c r="C228" i="6"/>
  <c r="J227"/>
  <c r="K227" s="1"/>
  <c r="N227" i="5"/>
  <c r="E247" l="1"/>
  <c r="M246"/>
  <c r="C229" i="6"/>
  <c r="J228"/>
  <c r="K228" s="1"/>
  <c r="N228" i="5"/>
  <c r="E248" l="1"/>
  <c r="M247"/>
  <c r="C230" i="6"/>
  <c r="J229"/>
  <c r="K229" s="1"/>
  <c r="N229" i="5"/>
  <c r="E249" l="1"/>
  <c r="M248"/>
  <c r="J230" i="6"/>
  <c r="K230" s="1"/>
  <c r="C231"/>
  <c r="N230" i="5"/>
  <c r="E250" l="1"/>
  <c r="M249"/>
  <c r="J231" i="6"/>
  <c r="K231" s="1"/>
  <c r="C232"/>
  <c r="N231" i="5"/>
  <c r="E251" l="1"/>
  <c r="M250"/>
  <c r="C233" i="6"/>
  <c r="J232"/>
  <c r="K232" s="1"/>
  <c r="N232" i="5"/>
  <c r="E252" l="1"/>
  <c r="M251"/>
  <c r="J233" i="6"/>
  <c r="K233" s="1"/>
  <c r="C234"/>
  <c r="N233" i="5"/>
  <c r="E253" l="1"/>
  <c r="M252"/>
  <c r="J234" i="6"/>
  <c r="K234" s="1"/>
  <c r="C235"/>
  <c r="N234" i="5"/>
  <c r="E254" l="1"/>
  <c r="M253"/>
  <c r="J235" i="6"/>
  <c r="K235" s="1"/>
  <c r="C236"/>
  <c r="N235" i="5"/>
  <c r="E255" l="1"/>
  <c r="M254"/>
  <c r="C237" i="6"/>
  <c r="J236"/>
  <c r="K236" s="1"/>
  <c r="N236" i="5"/>
  <c r="E256" l="1"/>
  <c r="M255"/>
  <c r="C238" i="6"/>
  <c r="J237"/>
  <c r="K237" s="1"/>
  <c r="N237" i="5"/>
  <c r="E257" l="1"/>
  <c r="M256"/>
  <c r="J238" i="6"/>
  <c r="K238" s="1"/>
  <c r="C239"/>
  <c r="N238" i="5"/>
  <c r="E258" l="1"/>
  <c r="M257"/>
  <c r="J239" i="6"/>
  <c r="K239" s="1"/>
  <c r="C240"/>
  <c r="N239" i="5"/>
  <c r="E259" l="1"/>
  <c r="M258"/>
  <c r="C241" i="6"/>
  <c r="J240"/>
  <c r="K240" s="1"/>
  <c r="N240" i="5"/>
  <c r="E260" l="1"/>
  <c r="M259"/>
  <c r="J241" i="6"/>
  <c r="K241" s="1"/>
  <c r="C242"/>
  <c r="N241" i="5"/>
  <c r="E261" l="1"/>
  <c r="M260"/>
  <c r="J242" i="6"/>
  <c r="K242" s="1"/>
  <c r="C243"/>
  <c r="N242" i="5"/>
  <c r="E262" l="1"/>
  <c r="M261"/>
  <c r="J243" i="6"/>
  <c r="K243" s="1"/>
  <c r="C244"/>
  <c r="N243" i="5"/>
  <c r="E263" l="1"/>
  <c r="M262"/>
  <c r="C245" i="6"/>
  <c r="J244"/>
  <c r="K244" s="1"/>
  <c r="N244" i="5"/>
  <c r="E264" l="1"/>
  <c r="M263"/>
  <c r="C246" i="6"/>
  <c r="J245"/>
  <c r="K245" s="1"/>
  <c r="N245" i="5"/>
  <c r="E265" l="1"/>
  <c r="M264"/>
  <c r="J246" i="6"/>
  <c r="K246" s="1"/>
  <c r="C247"/>
  <c r="N246" i="5"/>
  <c r="E267" l="1"/>
  <c r="M265"/>
  <c r="J247" i="6"/>
  <c r="K247" s="1"/>
  <c r="C248"/>
  <c r="N247" i="5"/>
  <c r="E268" l="1"/>
  <c r="M267"/>
  <c r="C249" i="6"/>
  <c r="J248"/>
  <c r="K248" s="1"/>
  <c r="N248" i="5"/>
  <c r="E269" l="1"/>
  <c r="M268"/>
  <c r="J249" i="6"/>
  <c r="K249" s="1"/>
  <c r="C250"/>
  <c r="N249" i="5"/>
  <c r="E270" l="1"/>
  <c r="M269"/>
  <c r="J250" i="6"/>
  <c r="K250" s="1"/>
  <c r="C251"/>
  <c r="N250" i="5"/>
  <c r="E271" l="1"/>
  <c r="M270"/>
  <c r="J251" i="6"/>
  <c r="K251" s="1"/>
  <c r="C252"/>
  <c r="N251" i="5"/>
  <c r="E272" l="1"/>
  <c r="M271"/>
  <c r="C253" i="6"/>
  <c r="J252"/>
  <c r="K252" s="1"/>
  <c r="N252" i="5"/>
  <c r="E273" l="1"/>
  <c r="M272"/>
  <c r="C254" i="6"/>
  <c r="J253"/>
  <c r="K253" s="1"/>
  <c r="N253" i="5"/>
  <c r="E274" l="1"/>
  <c r="M273"/>
  <c r="J254" i="6"/>
  <c r="K254" s="1"/>
  <c r="C255"/>
  <c r="N254" i="5"/>
  <c r="E275" l="1"/>
  <c r="M274"/>
  <c r="J255" i="6"/>
  <c r="K255" s="1"/>
  <c r="C256"/>
  <c r="N255" i="5"/>
  <c r="E276" l="1"/>
  <c r="M275"/>
  <c r="C257" i="6"/>
  <c r="J256"/>
  <c r="K256" s="1"/>
  <c r="N256" i="5"/>
  <c r="E277" l="1"/>
  <c r="M276"/>
  <c r="J257" i="6"/>
  <c r="K257" s="1"/>
  <c r="C258"/>
  <c r="N257" i="5"/>
  <c r="E278" l="1"/>
  <c r="M277"/>
  <c r="C259" i="6"/>
  <c r="J258"/>
  <c r="K258" s="1"/>
  <c r="N258" i="5"/>
  <c r="E279" l="1"/>
  <c r="M278"/>
  <c r="J259" i="6"/>
  <c r="K259" s="1"/>
  <c r="C260"/>
  <c r="N259" i="5"/>
  <c r="E280" l="1"/>
  <c r="M279"/>
  <c r="C261" i="6"/>
  <c r="J260"/>
  <c r="K260" s="1"/>
  <c r="N260" i="5"/>
  <c r="E281" l="1"/>
  <c r="M280"/>
  <c r="C262" i="6"/>
  <c r="J261"/>
  <c r="K261" s="1"/>
  <c r="N261" i="5"/>
  <c r="E282" l="1"/>
  <c r="M281"/>
  <c r="J262" i="6"/>
  <c r="K262" s="1"/>
  <c r="C263"/>
  <c r="N262" i="5"/>
  <c r="E283" l="1"/>
  <c r="M282"/>
  <c r="J263" i="6"/>
  <c r="K263" s="1"/>
  <c r="C264"/>
  <c r="N263" i="5"/>
  <c r="E284" l="1"/>
  <c r="M283"/>
  <c r="C265" i="6"/>
  <c r="J264"/>
  <c r="K264" s="1"/>
  <c r="N264" i="5"/>
  <c r="E285" l="1"/>
  <c r="M284"/>
  <c r="J265" i="6"/>
  <c r="K265" s="1"/>
  <c r="C266"/>
  <c r="N265" i="5"/>
  <c r="E286" l="1"/>
  <c r="M285"/>
  <c r="C267" i="6"/>
  <c r="J266"/>
  <c r="K266" s="1"/>
  <c r="N266" i="5"/>
  <c r="E287" l="1"/>
  <c r="M286"/>
  <c r="J267" i="6"/>
  <c r="K267" s="1"/>
  <c r="C268"/>
  <c r="N267" i="5"/>
  <c r="E288" l="1"/>
  <c r="M287"/>
  <c r="J268" i="6"/>
  <c r="K268" s="1"/>
  <c r="C269"/>
  <c r="N268" i="5"/>
  <c r="E289" l="1"/>
  <c r="M288"/>
  <c r="C270" i="6"/>
  <c r="J269"/>
  <c r="K269" s="1"/>
  <c r="N269" i="5"/>
  <c r="E290" l="1"/>
  <c r="M289"/>
  <c r="C271" i="6"/>
  <c r="J270"/>
  <c r="K270" s="1"/>
  <c r="N270" i="5"/>
  <c r="E291" l="1"/>
  <c r="M290"/>
  <c r="J271" i="6"/>
  <c r="K271" s="1"/>
  <c r="C272"/>
  <c r="N271" i="5"/>
  <c r="E292" l="1"/>
  <c r="M291"/>
  <c r="J272" i="6"/>
  <c r="K272" s="1"/>
  <c r="C273"/>
  <c r="N272" i="5"/>
  <c r="E293" l="1"/>
  <c r="M292"/>
  <c r="J273" i="6"/>
  <c r="K273" s="1"/>
  <c r="C274"/>
  <c r="N273" i="5"/>
  <c r="E294" l="1"/>
  <c r="M293"/>
  <c r="C275" i="6"/>
  <c r="J274"/>
  <c r="K274" s="1"/>
  <c r="N274" i="5"/>
  <c r="E295" l="1"/>
  <c r="M294"/>
  <c r="J275" i="6"/>
  <c r="K275" s="1"/>
  <c r="C276"/>
  <c r="N275" i="5"/>
  <c r="E296" l="1"/>
  <c r="M295"/>
  <c r="J276" i="6"/>
  <c r="K276" s="1"/>
  <c r="C277"/>
  <c r="N276" i="5"/>
  <c r="E297" l="1"/>
  <c r="M296"/>
  <c r="C278" i="6"/>
  <c r="J277"/>
  <c r="K277" s="1"/>
  <c r="N277" i="5"/>
  <c r="E298" l="1"/>
  <c r="M297"/>
  <c r="C279" i="6"/>
  <c r="J278"/>
  <c r="K278" s="1"/>
  <c r="N278" i="5"/>
  <c r="E299" l="1"/>
  <c r="M298"/>
  <c r="J279" i="6"/>
  <c r="K279" s="1"/>
  <c r="C280"/>
  <c r="N279" i="5"/>
  <c r="E300" l="1"/>
  <c r="M299"/>
  <c r="J280" i="6"/>
  <c r="K280" s="1"/>
  <c r="C281"/>
  <c r="N280" i="5"/>
  <c r="E301" l="1"/>
  <c r="M300"/>
  <c r="J281" i="6"/>
  <c r="K281" s="1"/>
  <c r="C282"/>
  <c r="N281" i="5"/>
  <c r="E302" l="1"/>
  <c r="M301"/>
  <c r="C283" i="6"/>
  <c r="J282"/>
  <c r="K282" s="1"/>
  <c r="N282" i="5"/>
  <c r="E303" l="1"/>
  <c r="M302"/>
  <c r="J283" i="6"/>
  <c r="K283" s="1"/>
  <c r="C284"/>
  <c r="N283" i="5"/>
  <c r="E304" l="1"/>
  <c r="M303"/>
  <c r="J284" i="6"/>
  <c r="K284" s="1"/>
  <c r="C285"/>
  <c r="N284" i="5"/>
  <c r="E305" l="1"/>
  <c r="M304"/>
  <c r="C286" i="6"/>
  <c r="J285"/>
  <c r="K285" s="1"/>
  <c r="N285" i="5"/>
  <c r="E306" l="1"/>
  <c r="M305"/>
  <c r="C287" i="6"/>
  <c r="J286"/>
  <c r="K286" s="1"/>
  <c r="N286" i="5"/>
  <c r="E307" l="1"/>
  <c r="M306"/>
  <c r="J287" i="6"/>
  <c r="K287" s="1"/>
  <c r="C288"/>
  <c r="N287" i="5"/>
  <c r="E308" l="1"/>
  <c r="M307"/>
  <c r="J288" i="6"/>
  <c r="K288" s="1"/>
  <c r="C289"/>
  <c r="N288" i="5"/>
  <c r="E309" l="1"/>
  <c r="M308"/>
  <c r="J289" i="6"/>
  <c r="K289" s="1"/>
  <c r="C290"/>
  <c r="N289" i="5"/>
  <c r="E310" l="1"/>
  <c r="M309"/>
  <c r="C291" i="6"/>
  <c r="J290"/>
  <c r="K290" s="1"/>
  <c r="N290" i="5"/>
  <c r="E311" l="1"/>
  <c r="M310"/>
  <c r="J291" i="6"/>
  <c r="K291" s="1"/>
  <c r="C292"/>
  <c r="N291" i="5"/>
  <c r="E312" l="1"/>
  <c r="M311"/>
  <c r="J292" i="6"/>
  <c r="K292" s="1"/>
  <c r="C293"/>
  <c r="N292" i="5"/>
  <c r="E313" l="1"/>
  <c r="M312"/>
  <c r="C294" i="6"/>
  <c r="J293"/>
  <c r="K293" s="1"/>
  <c r="N293" i="5"/>
  <c r="E314" l="1"/>
  <c r="M313"/>
  <c r="J294" i="6"/>
  <c r="K294" s="1"/>
  <c r="C295"/>
  <c r="N294" i="5"/>
  <c r="E315" l="1"/>
  <c r="M314"/>
  <c r="C296" i="6"/>
  <c r="J295"/>
  <c r="K295" s="1"/>
  <c r="N295" i="5"/>
  <c r="E316" l="1"/>
  <c r="M315"/>
  <c r="J296" i="6"/>
  <c r="K296" s="1"/>
  <c r="C297"/>
  <c r="N296" i="5"/>
  <c r="E317" l="1"/>
  <c r="M316"/>
  <c r="J297" i="6"/>
  <c r="K297" s="1"/>
  <c r="C298"/>
  <c r="N297" i="5"/>
  <c r="E318" l="1"/>
  <c r="M317"/>
  <c r="C299" i="6"/>
  <c r="J298"/>
  <c r="K298" s="1"/>
  <c r="N298" i="5"/>
  <c r="E319" l="1"/>
  <c r="M318"/>
  <c r="J299" i="6"/>
  <c r="K299" s="1"/>
  <c r="C300"/>
  <c r="N299" i="5"/>
  <c r="E320" l="1"/>
  <c r="M319"/>
  <c r="J300" i="6"/>
  <c r="K300" s="1"/>
  <c r="C301"/>
  <c r="N300" i="5"/>
  <c r="E322" l="1"/>
  <c r="M320"/>
  <c r="C302" i="6"/>
  <c r="J301"/>
  <c r="K301" s="1"/>
  <c r="N301" i="5"/>
  <c r="E323" l="1"/>
  <c r="M322"/>
  <c r="J302" i="6"/>
  <c r="K302" s="1"/>
  <c r="C303"/>
  <c r="N302" i="5"/>
  <c r="E324" l="1"/>
  <c r="M323"/>
  <c r="C304" i="6"/>
  <c r="J303"/>
  <c r="K303" s="1"/>
  <c r="N303" i="5"/>
  <c r="E325" l="1"/>
  <c r="M324"/>
  <c r="J304" i="6"/>
  <c r="K304" s="1"/>
  <c r="C305"/>
  <c r="N304" i="5"/>
  <c r="E326" l="1"/>
  <c r="M325"/>
  <c r="J305" i="6"/>
  <c r="K305" s="1"/>
  <c r="C306"/>
  <c r="N305" i="5"/>
  <c r="E327" l="1"/>
  <c r="M326"/>
  <c r="J306" i="6"/>
  <c r="K306" s="1"/>
  <c r="C307"/>
  <c r="N306" i="5"/>
  <c r="E328" l="1"/>
  <c r="M327"/>
  <c r="J307" i="6"/>
  <c r="K307" s="1"/>
  <c r="C308"/>
  <c r="N307" i="5"/>
  <c r="E329" l="1"/>
  <c r="M328"/>
  <c r="J308" i="6"/>
  <c r="K308" s="1"/>
  <c r="C309"/>
  <c r="N308" i="5"/>
  <c r="E330" l="1"/>
  <c r="M329"/>
  <c r="C310" i="6"/>
  <c r="J309"/>
  <c r="K309" s="1"/>
  <c r="N309" i="5"/>
  <c r="E331" l="1"/>
  <c r="M330"/>
  <c r="J310" i="6"/>
  <c r="K310" s="1"/>
  <c r="C311"/>
  <c r="N310" i="5"/>
  <c r="E332" l="1"/>
  <c r="M331"/>
  <c r="C312" i="6"/>
  <c r="J311"/>
  <c r="K311" s="1"/>
  <c r="N311" i="5"/>
  <c r="E333" l="1"/>
  <c r="M332"/>
  <c r="J312" i="6"/>
  <c r="K312" s="1"/>
  <c r="C313"/>
  <c r="N312" i="5"/>
  <c r="E334" l="1"/>
  <c r="M333"/>
  <c r="J313" i="6"/>
  <c r="K313" s="1"/>
  <c r="C314"/>
  <c r="N313" i="5"/>
  <c r="E335" l="1"/>
  <c r="M334"/>
  <c r="J314" i="6"/>
  <c r="K314" s="1"/>
  <c r="C315"/>
  <c r="N314" i="5"/>
  <c r="E336" l="1"/>
  <c r="M335"/>
  <c r="J315" i="6"/>
  <c r="K315" s="1"/>
  <c r="C316"/>
  <c r="N315" i="5"/>
  <c r="E337" l="1"/>
  <c r="M336"/>
  <c r="J316" i="6"/>
  <c r="K316" s="1"/>
  <c r="C317"/>
  <c r="N316" i="5"/>
  <c r="E338" l="1"/>
  <c r="M337"/>
  <c r="C318" i="6"/>
  <c r="J317"/>
  <c r="K317" s="1"/>
  <c r="N317" i="5"/>
  <c r="E339" l="1"/>
  <c r="M338"/>
  <c r="J318" i="6"/>
  <c r="K318" s="1"/>
  <c r="C319"/>
  <c r="N318" i="5"/>
  <c r="E340" l="1"/>
  <c r="M339"/>
  <c r="C320" i="6"/>
  <c r="J319"/>
  <c r="K319" s="1"/>
  <c r="N319" i="5"/>
  <c r="E341" l="1"/>
  <c r="M340"/>
  <c r="J320" i="6"/>
  <c r="K320" s="1"/>
  <c r="C321"/>
  <c r="N320" i="5"/>
  <c r="E342" l="1"/>
  <c r="M341"/>
  <c r="J321" i="6"/>
  <c r="K321" s="1"/>
  <c r="C322"/>
  <c r="N321" i="5"/>
  <c r="E343" l="1"/>
  <c r="M342"/>
  <c r="J322" i="6"/>
  <c r="K322" s="1"/>
  <c r="C323"/>
  <c r="N322" i="5"/>
  <c r="E344" l="1"/>
  <c r="M343"/>
  <c r="J323" i="6"/>
  <c r="K323" s="1"/>
  <c r="C324"/>
  <c r="N323" i="5"/>
  <c r="E345" l="1"/>
  <c r="M344"/>
  <c r="J324" i="6"/>
  <c r="K324" s="1"/>
  <c r="C325"/>
  <c r="N324" i="5"/>
  <c r="E346" l="1"/>
  <c r="M345"/>
  <c r="J325" i="6"/>
  <c r="K325" s="1"/>
  <c r="C326"/>
  <c r="N325" i="5"/>
  <c r="E347" l="1"/>
  <c r="M346"/>
  <c r="C327" i="6"/>
  <c r="J326"/>
  <c r="K326" s="1"/>
  <c r="N326" i="5"/>
  <c r="E348" l="1"/>
  <c r="M347"/>
  <c r="J327" i="6"/>
  <c r="K327" s="1"/>
  <c r="C328"/>
  <c r="N327" i="5"/>
  <c r="E349" l="1"/>
  <c r="M348"/>
  <c r="C329" i="6"/>
  <c r="J328"/>
  <c r="K328" s="1"/>
  <c r="N328" i="5"/>
  <c r="E350" l="1"/>
  <c r="M349"/>
  <c r="J329" i="6"/>
  <c r="K329" s="1"/>
  <c r="C330"/>
  <c r="N329" i="5"/>
  <c r="E351" l="1"/>
  <c r="M350"/>
  <c r="J330" i="6"/>
  <c r="K330" s="1"/>
  <c r="C331"/>
  <c r="N330" i="5"/>
  <c r="E352" l="1"/>
  <c r="M351"/>
  <c r="J331" i="6"/>
  <c r="K331" s="1"/>
  <c r="C332"/>
  <c r="N331" i="5"/>
  <c r="E353" l="1"/>
  <c r="M352"/>
  <c r="J332" i="6"/>
  <c r="K332" s="1"/>
  <c r="C333"/>
  <c r="N332" i="5"/>
  <c r="E354" l="1"/>
  <c r="M353"/>
  <c r="J333" i="6"/>
  <c r="K333" s="1"/>
  <c r="C334"/>
  <c r="N333" i="5"/>
  <c r="E355" l="1"/>
  <c r="M354"/>
  <c r="C335" i="6"/>
  <c r="J334"/>
  <c r="K334" s="1"/>
  <c r="N334" i="5"/>
  <c r="E356" l="1"/>
  <c r="M355"/>
  <c r="J335" i="6"/>
  <c r="K335" s="1"/>
  <c r="C336"/>
  <c r="N335" i="5"/>
  <c r="E357" l="1"/>
  <c r="M356"/>
  <c r="C337" i="6"/>
  <c r="J336"/>
  <c r="K336" s="1"/>
  <c r="N336" i="5"/>
  <c r="E358" l="1"/>
  <c r="M357"/>
  <c r="J337" i="6"/>
  <c r="K337" s="1"/>
  <c r="C338"/>
  <c r="N337" i="5"/>
  <c r="E359" l="1"/>
  <c r="M358"/>
  <c r="J338" i="6"/>
  <c r="K338" s="1"/>
  <c r="C339"/>
  <c r="N338" i="5"/>
  <c r="E360" l="1"/>
  <c r="M359"/>
  <c r="J339" i="6"/>
  <c r="K339" s="1"/>
  <c r="C340"/>
  <c r="N339" i="5"/>
  <c r="E361" l="1"/>
  <c r="M360"/>
  <c r="J340" i="6"/>
  <c r="K340" s="1"/>
  <c r="C341"/>
  <c r="N340" i="5"/>
  <c r="E362" l="1"/>
  <c r="M361"/>
  <c r="J341" i="6"/>
  <c r="K341" s="1"/>
  <c r="C342"/>
  <c r="N341" i="5"/>
  <c r="E363" l="1"/>
  <c r="M362"/>
  <c r="C343" i="6"/>
  <c r="J342"/>
  <c r="K342" s="1"/>
  <c r="N342" i="5"/>
  <c r="E364" l="1"/>
  <c r="M363"/>
  <c r="J343" i="6"/>
  <c r="K343" s="1"/>
  <c r="C344"/>
  <c r="N343" i="5"/>
  <c r="E365" l="1"/>
  <c r="M364"/>
  <c r="C345" i="6"/>
  <c r="J344"/>
  <c r="K344" s="1"/>
  <c r="N344" i="5"/>
  <c r="E366" l="1"/>
  <c r="M365"/>
  <c r="J345" i="6"/>
  <c r="K345" s="1"/>
  <c r="C346"/>
  <c r="N345" i="5"/>
  <c r="E367" l="1"/>
  <c r="M366"/>
  <c r="J346" i="6"/>
  <c r="K346" s="1"/>
  <c r="C347"/>
  <c r="N346" i="5"/>
  <c r="E368" l="1"/>
  <c r="M367"/>
  <c r="J347" i="6"/>
  <c r="K347" s="1"/>
  <c r="C348"/>
  <c r="N347" i="5"/>
  <c r="E369" l="1"/>
  <c r="M368"/>
  <c r="J348" i="6"/>
  <c r="K348" s="1"/>
  <c r="C349"/>
  <c r="N348" i="5"/>
  <c r="E370" l="1"/>
  <c r="M369"/>
  <c r="J349" i="6"/>
  <c r="K349" s="1"/>
  <c r="C350"/>
  <c r="N349" i="5"/>
  <c r="E371" l="1"/>
  <c r="M370"/>
  <c r="C351" i="6"/>
  <c r="J350"/>
  <c r="K350" s="1"/>
  <c r="N350" i="5"/>
  <c r="E372" l="1"/>
  <c r="M371"/>
  <c r="J351" i="6"/>
  <c r="K351" s="1"/>
  <c r="C352"/>
  <c r="N351" i="5"/>
  <c r="E373" l="1"/>
  <c r="M372"/>
  <c r="C353" i="6"/>
  <c r="J352"/>
  <c r="K352" s="1"/>
  <c r="N352" i="5"/>
  <c r="E374" l="1"/>
  <c r="M373"/>
  <c r="J353" i="6"/>
  <c r="K353" s="1"/>
  <c r="C354"/>
  <c r="N353" i="5"/>
  <c r="E375" l="1"/>
  <c r="M374"/>
  <c r="J354" i="6"/>
  <c r="K354" s="1"/>
  <c r="C355"/>
  <c r="N354" i="5"/>
  <c r="E376" l="1"/>
  <c r="M375"/>
  <c r="J355" i="6"/>
  <c r="K355" s="1"/>
  <c r="C356"/>
  <c r="N355" i="5"/>
  <c r="E377" l="1"/>
  <c r="M376"/>
  <c r="J356" i="6"/>
  <c r="K356" s="1"/>
  <c r="C357"/>
  <c r="N356" i="5"/>
  <c r="E378" l="1"/>
  <c r="M377"/>
  <c r="J357" i="6"/>
  <c r="K357" s="1"/>
  <c r="C358"/>
  <c r="N357" i="5"/>
  <c r="E379" l="1"/>
  <c r="M378"/>
  <c r="C359" i="6"/>
  <c r="J358"/>
  <c r="K358" s="1"/>
  <c r="N358" i="5"/>
  <c r="E380" l="1"/>
  <c r="M379"/>
  <c r="J359" i="6"/>
  <c r="K359" s="1"/>
  <c r="C360"/>
  <c r="N359" i="5"/>
  <c r="E382" l="1"/>
  <c r="M380"/>
  <c r="C361" i="6"/>
  <c r="J360"/>
  <c r="K360" s="1"/>
  <c r="N360" i="5"/>
  <c r="E383" l="1"/>
  <c r="M382"/>
  <c r="J361" i="6"/>
  <c r="K361" s="1"/>
  <c r="C362"/>
  <c r="N361" i="5"/>
  <c r="E384" l="1"/>
  <c r="M383"/>
  <c r="J362" i="6"/>
  <c r="K362" s="1"/>
  <c r="C363"/>
  <c r="N362" i="5"/>
  <c r="E385" l="1"/>
  <c r="M384"/>
  <c r="J363" i="6"/>
  <c r="K363" s="1"/>
  <c r="C364"/>
  <c r="N363" i="5"/>
  <c r="E386" l="1"/>
  <c r="M385"/>
  <c r="J364" i="6"/>
  <c r="K364" s="1"/>
  <c r="C365"/>
  <c r="N364" i="5"/>
  <c r="E387" l="1"/>
  <c r="M386"/>
  <c r="J365" i="6"/>
  <c r="K365" s="1"/>
  <c r="C366"/>
  <c r="N365" i="5"/>
  <c r="E388" l="1"/>
  <c r="M387"/>
  <c r="C367" i="6"/>
  <c r="J366"/>
  <c r="K366" s="1"/>
  <c r="N366" i="5"/>
  <c r="E389" l="1"/>
  <c r="M388"/>
  <c r="J367" i="6"/>
  <c r="K367" s="1"/>
  <c r="C368"/>
  <c r="N367" i="5"/>
  <c r="E390" l="1"/>
  <c r="M389"/>
  <c r="C369" i="6"/>
  <c r="J368"/>
  <c r="K368" s="1"/>
  <c r="N368" i="5"/>
  <c r="E391" l="1"/>
  <c r="M390"/>
  <c r="J369" i="6"/>
  <c r="K369" s="1"/>
  <c r="C370"/>
  <c r="N369" i="5"/>
  <c r="E392" l="1"/>
  <c r="M391"/>
  <c r="J370" i="6"/>
  <c r="K370" s="1"/>
  <c r="C371"/>
  <c r="N370" i="5"/>
  <c r="E393" l="1"/>
  <c r="M392"/>
  <c r="J371" i="6"/>
  <c r="K371" s="1"/>
  <c r="C372"/>
  <c r="N371" i="5"/>
  <c r="E394" l="1"/>
  <c r="M393"/>
  <c r="J372" i="6"/>
  <c r="K372" s="1"/>
  <c r="C373"/>
  <c r="N372" i="5"/>
  <c r="E395" l="1"/>
  <c r="M394"/>
  <c r="J373" i="6"/>
  <c r="K373" s="1"/>
  <c r="C374"/>
  <c r="N373" i="5"/>
  <c r="E396" l="1"/>
  <c r="M395"/>
  <c r="C375" i="6"/>
  <c r="J374"/>
  <c r="K374" s="1"/>
  <c r="N374" i="5"/>
  <c r="E397" l="1"/>
  <c r="M396"/>
  <c r="J375" i="6"/>
  <c r="K375" s="1"/>
  <c r="C376"/>
  <c r="N375" i="5"/>
  <c r="E398" l="1"/>
  <c r="M397"/>
  <c r="C377" i="6"/>
  <c r="J376"/>
  <c r="K376" s="1"/>
  <c r="N376" i="5"/>
  <c r="E399" l="1"/>
  <c r="M398"/>
  <c r="J377" i="6"/>
  <c r="K377" s="1"/>
  <c r="C378"/>
  <c r="N377" i="5"/>
  <c r="E400" l="1"/>
  <c r="M399"/>
  <c r="J378" i="6"/>
  <c r="K378" s="1"/>
  <c r="C379"/>
  <c r="N378" i="5"/>
  <c r="E401" l="1"/>
  <c r="M400"/>
  <c r="J379" i="6"/>
  <c r="K379" s="1"/>
  <c r="C380"/>
  <c r="N379" i="5"/>
  <c r="E402" l="1"/>
  <c r="M401"/>
  <c r="J380" i="6"/>
  <c r="K380" s="1"/>
  <c r="C381"/>
  <c r="N380" i="5"/>
  <c r="E403" l="1"/>
  <c r="M402"/>
  <c r="J381" i="6"/>
  <c r="K381" s="1"/>
  <c r="C382"/>
  <c r="N381" i="5"/>
  <c r="E404" l="1"/>
  <c r="M403"/>
  <c r="J382" i="6"/>
  <c r="K382" s="1"/>
  <c r="C383"/>
  <c r="N382" i="5"/>
  <c r="E405" l="1"/>
  <c r="M404"/>
  <c r="C384" i="6"/>
  <c r="J383"/>
  <c r="K383" s="1"/>
  <c r="N383" i="5"/>
  <c r="E406" l="1"/>
  <c r="M405"/>
  <c r="J384" i="6"/>
  <c r="K384" s="1"/>
  <c r="C385"/>
  <c r="N384" i="5"/>
  <c r="E407" l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M406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AE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AE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S8"/>
  <c r="S10"/>
  <c r="S7"/>
  <c r="F7"/>
  <c r="H6"/>
  <c r="BH9"/>
  <c r="C905" i="6"/>
  <c r="S9" i="5"/>
  <c r="Z10"/>
  <c r="AA9"/>
  <c r="AE9" s="1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J904" i="6" l="1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E10" s="1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J905" i="6" l="1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F10" l="1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F11" l="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P16"/>
  <c r="S16" s="1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35"/>
  <c r="AH397"/>
  <c r="AH333"/>
  <c r="AH205"/>
  <c r="AH77"/>
  <c r="AH254"/>
  <c r="AH158"/>
  <c r="AH126"/>
  <c r="AH94"/>
  <c r="AH62"/>
  <c r="AH30"/>
  <c r="AH299"/>
  <c r="AH267"/>
  <c r="AH235"/>
  <c r="AH203"/>
  <c r="AH171"/>
  <c r="AH139"/>
  <c r="AH43"/>
  <c r="AH11"/>
  <c r="AH384"/>
  <c r="AH352"/>
  <c r="AH320"/>
  <c r="AH288"/>
  <c r="AH256"/>
  <c r="AH224"/>
  <c r="AH192"/>
  <c r="AH160"/>
  <c r="AH128"/>
  <c r="AH96"/>
  <c r="AH64"/>
  <c r="AH32"/>
  <c r="AH401"/>
  <c r="AH369"/>
  <c r="AH337"/>
  <c r="AH305"/>
  <c r="AH273"/>
  <c r="AH241"/>
  <c r="AH209"/>
  <c r="AH177"/>
  <c r="AH145"/>
  <c r="AH113"/>
  <c r="AH81"/>
  <c r="AH49"/>
  <c r="AH17"/>
  <c r="AH386"/>
  <c r="AH354"/>
  <c r="AH322"/>
  <c r="AH290"/>
  <c r="AH258"/>
  <c r="AH226"/>
  <c r="AH194"/>
  <c r="AH162"/>
  <c r="AH130"/>
  <c r="AH98"/>
  <c r="AH66"/>
  <c r="AH34"/>
  <c r="AH399"/>
  <c r="AH367"/>
  <c r="AH335"/>
  <c r="AH303"/>
  <c r="AH271"/>
  <c r="AH239"/>
  <c r="AH207"/>
  <c r="AH175"/>
  <c r="AH143"/>
  <c r="AH111"/>
  <c r="AH79"/>
  <c r="AH47"/>
  <c r="AH15"/>
  <c r="AH388"/>
  <c r="AH356"/>
  <c r="AH324"/>
  <c r="AH292"/>
  <c r="AH260"/>
  <c r="AH228"/>
  <c r="AH196"/>
  <c r="AH164"/>
  <c r="AH132"/>
  <c r="AH100"/>
  <c r="AH68"/>
  <c r="AH36"/>
  <c r="AH405"/>
  <c r="AH373"/>
  <c r="AH341"/>
  <c r="AH309"/>
  <c r="AH277"/>
  <c r="AH245"/>
  <c r="AH213"/>
  <c r="AH181"/>
  <c r="AH149"/>
  <c r="AH117"/>
  <c r="AH85"/>
  <c r="AH53"/>
  <c r="AH21"/>
  <c r="AH390"/>
  <c r="AH358"/>
  <c r="AH326"/>
  <c r="AH294"/>
  <c r="AH262"/>
  <c r="AH230"/>
  <c r="AH198"/>
  <c r="AH166"/>
  <c r="AH134"/>
  <c r="AH102"/>
  <c r="AH70"/>
  <c r="AH38"/>
  <c r="AH403"/>
  <c r="AH371"/>
  <c r="AH339"/>
  <c r="AH307"/>
  <c r="AH275"/>
  <c r="AH243"/>
  <c r="AH211"/>
  <c r="AH179"/>
  <c r="AH147"/>
  <c r="AH115"/>
  <c r="AH83"/>
  <c r="AH51"/>
  <c r="AH19"/>
  <c r="AH392"/>
  <c r="AH360"/>
  <c r="AH328"/>
  <c r="AH296"/>
  <c r="AH264"/>
  <c r="AH232"/>
  <c r="AH200"/>
  <c r="AH168"/>
  <c r="AH136"/>
  <c r="AH104"/>
  <c r="AH72"/>
  <c r="AH40"/>
  <c r="AH8"/>
  <c r="AH377"/>
  <c r="AH345"/>
  <c r="AH313"/>
  <c r="AH281"/>
  <c r="AH249"/>
  <c r="AH217"/>
  <c r="AH185"/>
  <c r="AH153"/>
  <c r="AH121"/>
  <c r="AH89"/>
  <c r="AH57"/>
  <c r="AH25"/>
  <c r="AH394"/>
  <c r="AH362"/>
  <c r="AH330"/>
  <c r="AH298"/>
  <c r="AH266"/>
  <c r="AH234"/>
  <c r="AH202"/>
  <c r="AH170"/>
  <c r="AH138"/>
  <c r="AH106"/>
  <c r="AH74"/>
  <c r="AH42"/>
  <c r="AH6"/>
  <c r="AH375"/>
  <c r="AH343"/>
  <c r="AH311"/>
  <c r="AH279"/>
  <c r="AH247"/>
  <c r="AH215"/>
  <c r="AH183"/>
  <c r="AH151"/>
  <c r="AH119"/>
  <c r="AH87"/>
  <c r="AH55"/>
  <c r="AH23"/>
  <c r="AH396"/>
  <c r="AH364"/>
  <c r="AH332"/>
  <c r="AH300"/>
  <c r="AH268"/>
  <c r="AH236"/>
  <c r="AH204"/>
  <c r="AH172"/>
  <c r="AH140"/>
  <c r="AH108"/>
  <c r="AH76"/>
  <c r="AH44"/>
  <c r="AH12"/>
  <c r="AH381"/>
  <c r="AH349"/>
  <c r="AH317"/>
  <c r="AH285"/>
  <c r="AH253"/>
  <c r="AH221"/>
  <c r="AH189"/>
  <c r="AH157"/>
  <c r="AH125"/>
  <c r="AH93"/>
  <c r="AH61"/>
  <c r="AH29"/>
  <c r="AH398"/>
  <c r="AH366"/>
  <c r="AH334"/>
  <c r="AH302"/>
  <c r="AH270"/>
  <c r="AH238"/>
  <c r="AH206"/>
  <c r="AH174"/>
  <c r="AH142"/>
  <c r="AH110"/>
  <c r="AH78"/>
  <c r="AH46"/>
  <c r="AH10"/>
  <c r="AH379"/>
  <c r="AH347"/>
  <c r="AH315"/>
  <c r="AH283"/>
  <c r="AH251"/>
  <c r="AH219"/>
  <c r="AH187"/>
  <c r="AH155"/>
  <c r="AH123"/>
  <c r="AH91"/>
  <c r="AH59"/>
  <c r="AH27"/>
  <c r="AH400"/>
  <c r="AH368"/>
  <c r="AH336"/>
  <c r="AH304"/>
  <c r="AH272"/>
  <c r="AH240"/>
  <c r="AH208"/>
  <c r="AH176"/>
  <c r="AH144"/>
  <c r="AH112"/>
  <c r="AH80"/>
  <c r="AH48"/>
  <c r="AH16"/>
  <c r="AH385"/>
  <c r="AH353"/>
  <c r="AH321"/>
  <c r="AH289"/>
  <c r="AH257"/>
  <c r="AH225"/>
  <c r="AH193"/>
  <c r="AH161"/>
  <c r="AH129"/>
  <c r="AH97"/>
  <c r="AH65"/>
  <c r="AH33"/>
  <c r="AH402"/>
  <c r="AH370"/>
  <c r="AH338"/>
  <c r="AH306"/>
  <c r="AH274"/>
  <c r="AH242"/>
  <c r="AH210"/>
  <c r="AH178"/>
  <c r="AH146"/>
  <c r="AH114"/>
  <c r="AH82"/>
  <c r="AH50"/>
  <c r="AH14"/>
  <c r="AH383"/>
  <c r="AH351"/>
  <c r="AH319"/>
  <c r="AH287"/>
  <c r="AH255"/>
  <c r="AH223"/>
  <c r="AH191"/>
  <c r="AH159"/>
  <c r="AH127"/>
  <c r="AH95"/>
  <c r="AH63"/>
  <c r="AH31"/>
  <c r="AH404"/>
  <c r="AH372"/>
  <c r="AH340"/>
  <c r="AH308"/>
  <c r="AH276"/>
  <c r="AH244"/>
  <c r="AH212"/>
  <c r="AH180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09" l="1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29"/>
  <c r="AN93"/>
  <c r="AN221"/>
  <c r="AN405"/>
  <c r="AN36"/>
  <c r="AN76"/>
  <c r="AN140"/>
  <c r="AN268"/>
  <c r="AN300"/>
  <c r="AN332"/>
  <c r="AN396"/>
  <c r="AN131"/>
  <c r="AN163"/>
  <c r="AN195"/>
  <c r="AN259"/>
  <c r="AN387"/>
  <c r="AN26"/>
  <c r="AN58"/>
  <c r="AN122"/>
  <c r="AN250"/>
  <c r="AN282"/>
  <c r="AN314"/>
  <c r="AN378"/>
  <c r="AN113"/>
  <c r="AN121"/>
  <c r="AN145"/>
  <c r="AN209"/>
  <c r="AN337"/>
  <c r="AN345"/>
  <c r="AN369"/>
  <c r="AN40"/>
  <c r="AN168"/>
  <c r="AN200"/>
  <c r="AN232"/>
  <c r="AN240"/>
  <c r="AN264"/>
  <c r="AN296"/>
  <c r="AN360"/>
  <c r="AN368"/>
  <c r="AN392"/>
  <c r="AN31"/>
  <c r="AN39"/>
  <c r="AN63"/>
  <c r="AN95"/>
  <c r="AN103"/>
  <c r="AN127"/>
  <c r="AN159"/>
  <c r="AN167"/>
  <c r="AN191"/>
  <c r="AN223"/>
  <c r="AN231"/>
  <c r="AN255"/>
  <c r="AN287"/>
  <c r="AN295"/>
  <c r="AN319"/>
  <c r="AN351"/>
  <c r="AN359"/>
  <c r="AN383"/>
  <c r="AN7"/>
  <c r="AN13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58" l="1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AS83"/>
  <c r="AS68"/>
  <c r="AS36"/>
  <c r="AS405"/>
  <c r="AS213"/>
  <c r="AS53"/>
  <c r="AS326"/>
  <c r="AS294"/>
  <c r="AS198"/>
  <c r="AS343"/>
  <c r="AS279"/>
  <c r="AS247"/>
  <c r="AS183"/>
  <c r="AS392"/>
  <c r="AS360"/>
  <c r="AS328"/>
  <c r="AS232"/>
  <c r="AS200"/>
  <c r="AS72"/>
  <c r="AS377"/>
  <c r="AS345"/>
  <c r="AS313"/>
  <c r="AS281"/>
  <c r="AS153"/>
  <c r="AS121"/>
  <c r="AS89"/>
  <c r="AS25"/>
  <c r="AS394"/>
  <c r="AS362"/>
  <c r="AS266"/>
  <c r="AS234"/>
  <c r="AS202"/>
  <c r="AS170"/>
  <c r="AS138"/>
  <c r="AS106"/>
  <c r="AS10"/>
  <c r="BB3"/>
  <c r="AS379"/>
  <c r="AS347"/>
  <c r="AS315"/>
  <c r="AS283"/>
  <c r="AS187"/>
  <c r="AS155"/>
  <c r="AS123"/>
  <c r="AS91"/>
  <c r="AS59"/>
  <c r="AS27"/>
  <c r="AS396"/>
  <c r="AS364"/>
  <c r="AS332"/>
  <c r="AS300"/>
  <c r="AS268"/>
  <c r="AS236"/>
  <c r="AS204"/>
  <c r="AS172"/>
  <c r="AS140"/>
  <c r="AS108"/>
  <c r="AS76"/>
  <c r="AS44"/>
  <c r="AS12"/>
  <c r="AS381"/>
  <c r="AS349"/>
  <c r="AS317"/>
  <c r="AS285"/>
  <c r="AS253"/>
  <c r="AS221"/>
  <c r="AS189"/>
  <c r="AS157"/>
  <c r="AS125"/>
  <c r="AS93"/>
  <c r="AS61"/>
  <c r="AS29"/>
  <c r="AS398"/>
  <c r="AS366"/>
  <c r="AS334"/>
  <c r="AS302"/>
  <c r="AS270"/>
  <c r="AS238"/>
  <c r="AS206"/>
  <c r="AS174"/>
  <c r="AS142"/>
  <c r="AS110"/>
  <c r="AS78"/>
  <c r="AS46"/>
  <c r="AS14"/>
  <c r="AS383"/>
  <c r="AS351"/>
  <c r="AS319"/>
  <c r="AS287"/>
  <c r="AS255"/>
  <c r="AS223"/>
  <c r="AS191"/>
  <c r="AS159"/>
  <c r="AS127"/>
  <c r="AS95"/>
  <c r="AS63"/>
  <c r="AS31"/>
  <c r="AS400"/>
  <c r="AS368"/>
  <c r="AS336"/>
  <c r="AS304"/>
  <c r="AS272"/>
  <c r="AS240"/>
  <c r="AS208"/>
  <c r="AS176"/>
  <c r="AS144"/>
  <c r="AS112"/>
  <c r="AS80"/>
  <c r="AS48"/>
  <c r="AS16"/>
  <c r="AS385"/>
  <c r="AS353"/>
  <c r="AS321"/>
  <c r="AS289"/>
  <c r="AS257"/>
  <c r="AS225"/>
  <c r="AS193"/>
  <c r="AS161"/>
  <c r="AS129"/>
  <c r="AS97"/>
  <c r="AS65"/>
  <c r="AS33"/>
  <c r="AS402"/>
  <c r="AS370"/>
  <c r="AS338"/>
  <c r="AS306"/>
  <c r="AS274"/>
  <c r="AS242"/>
  <c r="AS210"/>
  <c r="AS178"/>
  <c r="AS146"/>
  <c r="AS114"/>
  <c r="AS82"/>
  <c r="AS50"/>
  <c r="AS18"/>
  <c r="AS387"/>
  <c r="AS355"/>
  <c r="AS323"/>
  <c r="AS291"/>
  <c r="AS259"/>
  <c r="AS227"/>
  <c r="AS195"/>
  <c r="AS163"/>
  <c r="AS131"/>
  <c r="AS99"/>
  <c r="AS67"/>
  <c r="AS35"/>
  <c r="AS404"/>
  <c r="AS372"/>
  <c r="AS340"/>
  <c r="AS308"/>
  <c r="AS276"/>
  <c r="AS244"/>
  <c r="AS212"/>
  <c r="AS180"/>
  <c r="AS148"/>
  <c r="AS116"/>
  <c r="AS84"/>
  <c r="AS52"/>
  <c r="AS20"/>
  <c r="AS389"/>
  <c r="AS357"/>
  <c r="AS325"/>
  <c r="AS293"/>
  <c r="AS261"/>
  <c r="AS229"/>
  <c r="AS197"/>
  <c r="AS165"/>
  <c r="AS133"/>
  <c r="AS101"/>
  <c r="AS69"/>
  <c r="AS37"/>
  <c r="AS406"/>
  <c r="AS374"/>
  <c r="AS342"/>
  <c r="AS310"/>
  <c r="AS278"/>
  <c r="AS246"/>
  <c r="AS214"/>
  <c r="AS182"/>
  <c r="AS150"/>
  <c r="AS118"/>
  <c r="AS86"/>
  <c r="AS54"/>
  <c r="AS22"/>
  <c r="AS391"/>
  <c r="AS359"/>
  <c r="AS327"/>
  <c r="AS295"/>
  <c r="AS263"/>
  <c r="AS231"/>
  <c r="AS199"/>
  <c r="AS167"/>
  <c r="AS135"/>
  <c r="AS103"/>
  <c r="AS71"/>
  <c r="AS39"/>
  <c r="AS7"/>
  <c r="AS376"/>
  <c r="AS344"/>
  <c r="AS312"/>
  <c r="AS280"/>
  <c r="AS248"/>
  <c r="AS216"/>
  <c r="AS184"/>
  <c r="AS152"/>
  <c r="AS120"/>
  <c r="AS88"/>
  <c r="AS56"/>
  <c r="AS24"/>
  <c r="AS393"/>
  <c r="AS361"/>
  <c r="AS329"/>
  <c r="AS297"/>
  <c r="AS265"/>
  <c r="AS233"/>
  <c r="AS201"/>
  <c r="AS169"/>
  <c r="AS137"/>
  <c r="AS105"/>
  <c r="AS73"/>
  <c r="AS41"/>
  <c r="AS9"/>
  <c r="AS378"/>
  <c r="AS346"/>
  <c r="AS314"/>
  <c r="AS282"/>
  <c r="AS250"/>
  <c r="AS218"/>
  <c r="AS186"/>
  <c r="AS154"/>
  <c r="AS122"/>
  <c r="AS90"/>
  <c r="AS58"/>
  <c r="AS26"/>
  <c r="AS395"/>
  <c r="AS363"/>
  <c r="AS331"/>
  <c r="AS299"/>
  <c r="AS267"/>
  <c r="AS235"/>
  <c r="AS203"/>
  <c r="AS171"/>
  <c r="AS139"/>
  <c r="AS107"/>
  <c r="AS75"/>
  <c r="AS43"/>
  <c r="AS11"/>
  <c r="AS380"/>
  <c r="AS348"/>
  <c r="AS316"/>
  <c r="AS284"/>
  <c r="AS252"/>
  <c r="AS220"/>
  <c r="AS188"/>
  <c r="AS156"/>
  <c r="AS124"/>
  <c r="AS92"/>
  <c r="AS60"/>
  <c r="AS28"/>
  <c r="AS397"/>
  <c r="AS365"/>
  <c r="AS333"/>
  <c r="AS301"/>
  <c r="AS269"/>
  <c r="AS237"/>
  <c r="AS205"/>
  <c r="AS173"/>
  <c r="AS141"/>
  <c r="AS109"/>
  <c r="AS77"/>
  <c r="AS45"/>
  <c r="AS13"/>
  <c r="AS382"/>
  <c r="AS350"/>
  <c r="AS318"/>
  <c r="AS286"/>
  <c r="AS254"/>
  <c r="AS222"/>
  <c r="AS190"/>
  <c r="AS158"/>
  <c r="AS126"/>
  <c r="AS94"/>
  <c r="AS62"/>
  <c r="AS30"/>
  <c r="AS399"/>
  <c r="AS367"/>
  <c r="AS335"/>
  <c r="AS303"/>
  <c r="AS271"/>
  <c r="AS239"/>
  <c r="AS207"/>
  <c r="AS175"/>
  <c r="AS143"/>
  <c r="AS111"/>
  <c r="AS79"/>
  <c r="AS47"/>
  <c r="AS15"/>
  <c r="AS384"/>
  <c r="AS352"/>
  <c r="AS320"/>
  <c r="AS288"/>
  <c r="AS256"/>
  <c r="AS224"/>
  <c r="AS192"/>
  <c r="AS160"/>
  <c r="AS128"/>
  <c r="AS96"/>
  <c r="AS64"/>
  <c r="AS32"/>
  <c r="AS401"/>
  <c r="AS369"/>
  <c r="AS337"/>
  <c r="AS305"/>
  <c r="AS273"/>
  <c r="AS241"/>
  <c r="AS209"/>
  <c r="AS177"/>
  <c r="AS145"/>
  <c r="AS113"/>
  <c r="AS81"/>
  <c r="AS49"/>
  <c r="AS17"/>
  <c r="AS386"/>
  <c r="AS354"/>
  <c r="AS322"/>
  <c r="AS290"/>
  <c r="AS258"/>
  <c r="AS226"/>
  <c r="AS194"/>
  <c r="AS162"/>
  <c r="AS130"/>
  <c r="AS98"/>
  <c r="AS66"/>
  <c r="AS34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215" l="1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387"/>
  <c r="BD323"/>
  <c r="BD291"/>
  <c r="BD163"/>
  <c r="BD340"/>
  <c r="BD308"/>
  <c r="BD276"/>
  <c r="BD244"/>
  <c r="BD212"/>
  <c r="BD52"/>
  <c r="BD20"/>
  <c r="BD389"/>
  <c r="BD357"/>
  <c r="BD325"/>
  <c r="BD197"/>
  <c r="BD165"/>
  <c r="BD133"/>
  <c r="BD101"/>
  <c r="BD69"/>
  <c r="BD314"/>
  <c r="BD282"/>
  <c r="BD250"/>
  <c r="BD218"/>
  <c r="BD186"/>
  <c r="BD54"/>
  <c r="BD22"/>
  <c r="BD391"/>
  <c r="BD359"/>
  <c r="BD327"/>
  <c r="BD295"/>
  <c r="BD263"/>
  <c r="BD231"/>
  <c r="BD199"/>
  <c r="BD167"/>
  <c r="BD135"/>
  <c r="BD103"/>
  <c r="BD71"/>
  <c r="BD39"/>
  <c r="BD7"/>
  <c r="BD376"/>
  <c r="BD344"/>
  <c r="BD312"/>
  <c r="BD280"/>
  <c r="BD248"/>
  <c r="BD216"/>
  <c r="BD184"/>
  <c r="BD152"/>
  <c r="BD120"/>
  <c r="BD88"/>
  <c r="BD56"/>
  <c r="BD24"/>
  <c r="BD393"/>
  <c r="BD361"/>
  <c r="BD329"/>
  <c r="BD297"/>
  <c r="BD265"/>
  <c r="BD233"/>
  <c r="BD201"/>
  <c r="BD169"/>
  <c r="BD137"/>
  <c r="BD105"/>
  <c r="BD73"/>
  <c r="BD41"/>
  <c r="BD9"/>
  <c r="BD382"/>
  <c r="BD350"/>
  <c r="BD318"/>
  <c r="BD286"/>
  <c r="BD254"/>
  <c r="BD222"/>
  <c r="BD190"/>
  <c r="BD158"/>
  <c r="BD126"/>
  <c r="BD94"/>
  <c r="BD58"/>
  <c r="BD26"/>
  <c r="BD395"/>
  <c r="BD363"/>
  <c r="BD331"/>
  <c r="BD299"/>
  <c r="BD267"/>
  <c r="BD235"/>
  <c r="BD203"/>
  <c r="BD171"/>
  <c r="BD139"/>
  <c r="BD107"/>
  <c r="BD75"/>
  <c r="BD43"/>
  <c r="BD11"/>
  <c r="BD380"/>
  <c r="BD348"/>
  <c r="BD316"/>
  <c r="BD284"/>
  <c r="BD252"/>
  <c r="BD220"/>
  <c r="BD188"/>
  <c r="BD156"/>
  <c r="BD124"/>
  <c r="BD92"/>
  <c r="BD60"/>
  <c r="BD28"/>
  <c r="BD397"/>
  <c r="BD365"/>
  <c r="BD333"/>
  <c r="BD301"/>
  <c r="BD269"/>
  <c r="BD237"/>
  <c r="BD205"/>
  <c r="BD173"/>
  <c r="BD141"/>
  <c r="BD109"/>
  <c r="BD77"/>
  <c r="BD45"/>
  <c r="BD13"/>
  <c r="BD386"/>
  <c r="BD354"/>
  <c r="BD322"/>
  <c r="BD290"/>
  <c r="BD258"/>
  <c r="BD226"/>
  <c r="BD194"/>
  <c r="BD162"/>
  <c r="BD130"/>
  <c r="BD98"/>
  <c r="BD62"/>
  <c r="BD30"/>
  <c r="BD399"/>
  <c r="BD367"/>
  <c r="BD335"/>
  <c r="BD303"/>
  <c r="BD271"/>
  <c r="BD239"/>
  <c r="BD207"/>
  <c r="BD175"/>
  <c r="BD143"/>
  <c r="BD111"/>
  <c r="BD79"/>
  <c r="BD47"/>
  <c r="BD15"/>
  <c r="BD384"/>
  <c r="BD352"/>
  <c r="BD320"/>
  <c r="BD288"/>
  <c r="BD256"/>
  <c r="BD224"/>
  <c r="BD192"/>
  <c r="BD160"/>
  <c r="BD128"/>
  <c r="BD96"/>
  <c r="BD64"/>
  <c r="BD32"/>
  <c r="BD401"/>
  <c r="BD369"/>
  <c r="BD337"/>
  <c r="BD305"/>
  <c r="BD273"/>
  <c r="BD241"/>
  <c r="BD209"/>
  <c r="BD177"/>
  <c r="BD145"/>
  <c r="BD113"/>
  <c r="BD81"/>
  <c r="BD49"/>
  <c r="BD17"/>
  <c r="BD390"/>
  <c r="BD358"/>
  <c r="BD326"/>
  <c r="BD294"/>
  <c r="BD262"/>
  <c r="BD230"/>
  <c r="BD198"/>
  <c r="BD166"/>
  <c r="BD134"/>
  <c r="BD102"/>
  <c r="BD70"/>
  <c r="BD34"/>
  <c r="BD403"/>
  <c r="BD371"/>
  <c r="BD339"/>
  <c r="BD307"/>
  <c r="BD275"/>
  <c r="BD243"/>
  <c r="BD211"/>
  <c r="BD179"/>
  <c r="BD147"/>
  <c r="BD115"/>
  <c r="BD83"/>
  <c r="BD51"/>
  <c r="BD19"/>
  <c r="BD388"/>
  <c r="BD356"/>
  <c r="BD324"/>
  <c r="BD292"/>
  <c r="BD260"/>
  <c r="BD228"/>
  <c r="BD196"/>
  <c r="BD164"/>
  <c r="BD132"/>
  <c r="BD100"/>
  <c r="BD68"/>
  <c r="BD36"/>
  <c r="BD405"/>
  <c r="BD373"/>
  <c r="BD341"/>
  <c r="BD309"/>
  <c r="BD277"/>
  <c r="BD245"/>
  <c r="BD213"/>
  <c r="BD181"/>
  <c r="BD149"/>
  <c r="BD117"/>
  <c r="BD85"/>
  <c r="BD53"/>
  <c r="BD21"/>
  <c r="BD394"/>
  <c r="BD362"/>
  <c r="BD330"/>
  <c r="BD298"/>
  <c r="BD266"/>
  <c r="BD234"/>
  <c r="BD202"/>
  <c r="BD170"/>
  <c r="BD138"/>
  <c r="BD106"/>
  <c r="BD74"/>
  <c r="BD38"/>
  <c r="BD6"/>
  <c r="BD375"/>
  <c r="BD343"/>
  <c r="BD311"/>
  <c r="BD279"/>
  <c r="BD247"/>
  <c r="BD215"/>
  <c r="BD183"/>
  <c r="BD151"/>
  <c r="BD119"/>
  <c r="BD87"/>
  <c r="BD55"/>
  <c r="BD23"/>
  <c r="BD392"/>
  <c r="BD360"/>
  <c r="BD328"/>
  <c r="BD296"/>
  <c r="BD264"/>
  <c r="BD232"/>
  <c r="BD200"/>
  <c r="BD168"/>
  <c r="BD136"/>
  <c r="BD104"/>
  <c r="BD72"/>
  <c r="BD40"/>
  <c r="BD8"/>
  <c r="BD377"/>
  <c r="BD345"/>
  <c r="BD313"/>
  <c r="BD281"/>
  <c r="BD249"/>
  <c r="BD217"/>
  <c r="BD185"/>
  <c r="BD153"/>
  <c r="BD121"/>
  <c r="BD89"/>
  <c r="BD57"/>
  <c r="BD25"/>
  <c r="BD398"/>
  <c r="BD366"/>
  <c r="BD334"/>
  <c r="BD302"/>
  <c r="BD270"/>
  <c r="BD238"/>
  <c r="BD206"/>
  <c r="BD174"/>
  <c r="BD142"/>
  <c r="BD110"/>
  <c r="BD78"/>
  <c r="BD42"/>
  <c r="BD10"/>
  <c r="BD379"/>
  <c r="BD347"/>
  <c r="BD315"/>
  <c r="BD283"/>
  <c r="BD251"/>
  <c r="BD219"/>
  <c r="BD187"/>
  <c r="BD155"/>
  <c r="BD123"/>
  <c r="BD91"/>
  <c r="BD59"/>
  <c r="BD27"/>
  <c r="BD396"/>
  <c r="BD364"/>
  <c r="BD332"/>
  <c r="BD300"/>
  <c r="BD268"/>
  <c r="BD236"/>
  <c r="BD204"/>
  <c r="BD172"/>
  <c r="BD140"/>
  <c r="BD108"/>
  <c r="BD76"/>
  <c r="BD44"/>
  <c r="BD12"/>
  <c r="BD381"/>
  <c r="BD349"/>
  <c r="BD317"/>
  <c r="BD285"/>
  <c r="BD253"/>
  <c r="BD221"/>
  <c r="BD189"/>
  <c r="BD157"/>
  <c r="BD125"/>
  <c r="BD93"/>
  <c r="BD61"/>
  <c r="BD29"/>
  <c r="BD402"/>
  <c r="BD370"/>
  <c r="BD338"/>
  <c r="BD306"/>
  <c r="BD274"/>
  <c r="BD242"/>
  <c r="BD210"/>
  <c r="BD178"/>
  <c r="BD146"/>
  <c r="BD114"/>
  <c r="BD82"/>
  <c r="BD46"/>
  <c r="BD14"/>
  <c r="BD383"/>
  <c r="BD351"/>
  <c r="BD319"/>
  <c r="BD287"/>
  <c r="BD255"/>
  <c r="BD223"/>
  <c r="BD191"/>
  <c r="BD159"/>
  <c r="BD127"/>
  <c r="BD95"/>
  <c r="BD63"/>
  <c r="BD31"/>
  <c r="BD400"/>
  <c r="BD368"/>
  <c r="BD336"/>
  <c r="BD304"/>
  <c r="BD272"/>
  <c r="BD240"/>
  <c r="BD208"/>
  <c r="BD176"/>
  <c r="BD144"/>
  <c r="BD112"/>
  <c r="BD80"/>
  <c r="BD48"/>
  <c r="BD16"/>
  <c r="BD385"/>
  <c r="BD353"/>
  <c r="BD321"/>
  <c r="BD289"/>
  <c r="BD257"/>
  <c r="BD225"/>
  <c r="BD193"/>
  <c r="BD161"/>
  <c r="BD129"/>
  <c r="BD97"/>
  <c r="BD65"/>
  <c r="BD33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131" l="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BZ282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84" l="1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CK97"/>
  <c r="CK45"/>
  <c r="CK19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20" l="1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CV13"/>
  <c r="CV158"/>
  <c r="CV47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260" l="1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54"/>
  <c r="DG104"/>
  <c r="DG284"/>
  <c r="DG156"/>
  <c r="DG190"/>
  <c r="DG62"/>
  <c r="DG258"/>
  <c r="DG129"/>
  <c r="DG291"/>
  <c r="DG310"/>
  <c r="DG30"/>
  <c r="DG180"/>
  <c r="DG52"/>
  <c r="DG177"/>
  <c r="DG49"/>
  <c r="DG214"/>
  <c r="DG357"/>
  <c r="DG340"/>
  <c r="DG211"/>
  <c r="DG83"/>
  <c r="DG248"/>
  <c r="DG120"/>
  <c r="DG375"/>
  <c r="DG358"/>
  <c r="DG229"/>
  <c r="DG101"/>
  <c r="DG266"/>
  <c r="DG138"/>
  <c r="DG8"/>
  <c r="DG392"/>
  <c r="DG263"/>
  <c r="DG135"/>
  <c r="DG7"/>
  <c r="DG172"/>
  <c r="DG44"/>
  <c r="DG315"/>
  <c r="DG297"/>
  <c r="DG169"/>
  <c r="DG41"/>
  <c r="DG206"/>
  <c r="DG78"/>
  <c r="DG349"/>
  <c r="DG332"/>
  <c r="DG203"/>
  <c r="DG75"/>
  <c r="DG240"/>
  <c r="DG112"/>
  <c r="DG383"/>
  <c r="DG366"/>
  <c r="DG237"/>
  <c r="DG109"/>
  <c r="DG274"/>
  <c r="DG146"/>
  <c r="DG18"/>
  <c r="DG352"/>
  <c r="DG294"/>
  <c r="DG200"/>
  <c r="DG218"/>
  <c r="DG124"/>
  <c r="DG301"/>
  <c r="DG318"/>
  <c r="DG305"/>
  <c r="DG287"/>
  <c r="DG159"/>
  <c r="DG31"/>
  <c r="DG196"/>
  <c r="DG68"/>
  <c r="DG339"/>
  <c r="DG322"/>
  <c r="DG193"/>
  <c r="DG65"/>
  <c r="DG230"/>
  <c r="DG102"/>
  <c r="DG373"/>
  <c r="DG356"/>
  <c r="DG227"/>
  <c r="DG99"/>
  <c r="DG264"/>
  <c r="DG136"/>
  <c r="DG391"/>
  <c r="DG374"/>
  <c r="DG245"/>
  <c r="DG117"/>
  <c r="DG282"/>
  <c r="DG154"/>
  <c r="DG26"/>
  <c r="DG14"/>
  <c r="DG279"/>
  <c r="DG151"/>
  <c r="DG23"/>
  <c r="DG188"/>
  <c r="DG60"/>
  <c r="DG331"/>
  <c r="DG314"/>
  <c r="DG185"/>
  <c r="DG57"/>
  <c r="DG222"/>
  <c r="DG94"/>
  <c r="DG365"/>
  <c r="DG348"/>
  <c r="DG219"/>
  <c r="DG91"/>
  <c r="DG256"/>
  <c r="DG128"/>
  <c r="DG399"/>
  <c r="DG382"/>
  <c r="DG253"/>
  <c r="DG125"/>
  <c r="DG290"/>
  <c r="DG162"/>
  <c r="DG34"/>
  <c r="DG223"/>
  <c r="DG257"/>
  <c r="DG163"/>
  <c r="DG53"/>
  <c r="DG252"/>
  <c r="DG158"/>
  <c r="DG64"/>
  <c r="DG321"/>
  <c r="DG304"/>
  <c r="DG175"/>
  <c r="DG47"/>
  <c r="DG212"/>
  <c r="DG84"/>
  <c r="DG355"/>
  <c r="DG338"/>
  <c r="DG209"/>
  <c r="DG81"/>
  <c r="DG246"/>
  <c r="DG118"/>
  <c r="DG389"/>
  <c r="DG372"/>
  <c r="DG243"/>
  <c r="DG115"/>
  <c r="DG280"/>
  <c r="DG152"/>
  <c r="DG24"/>
  <c r="DG390"/>
  <c r="DG261"/>
  <c r="DG133"/>
  <c r="DG298"/>
  <c r="DG170"/>
  <c r="DG42"/>
  <c r="DG313"/>
  <c r="DG295"/>
  <c r="DG167"/>
  <c r="DG39"/>
  <c r="DG204"/>
  <c r="DG76"/>
  <c r="DG347"/>
  <c r="DG330"/>
  <c r="DG201"/>
  <c r="DG73"/>
  <c r="DG238"/>
  <c r="DG110"/>
  <c r="DG381"/>
  <c r="DG364"/>
  <c r="DG235"/>
  <c r="DG107"/>
  <c r="DG272"/>
  <c r="DG144"/>
  <c r="DG16"/>
  <c r="DG398"/>
  <c r="DG269"/>
  <c r="DG141"/>
  <c r="DG13"/>
  <c r="DG178"/>
  <c r="DG50"/>
  <c r="DG386"/>
  <c r="DG35"/>
  <c r="DG90"/>
  <c r="DG378"/>
  <c r="DG27"/>
  <c r="DG98"/>
  <c r="DG337"/>
  <c r="DG320"/>
  <c r="DG191"/>
  <c r="DG63"/>
  <c r="DG228"/>
  <c r="DG100"/>
  <c r="DG371"/>
  <c r="DG354"/>
  <c r="DG225"/>
  <c r="DG97"/>
  <c r="DG262"/>
  <c r="DG134"/>
  <c r="DG405"/>
  <c r="DG388"/>
  <c r="DG259"/>
  <c r="DG131"/>
  <c r="DG296"/>
  <c r="DG168"/>
  <c r="DG40"/>
  <c r="DG406"/>
  <c r="DG277"/>
  <c r="DG149"/>
  <c r="DG21"/>
  <c r="DG186"/>
  <c r="DG58"/>
  <c r="DG329"/>
  <c r="DG312"/>
  <c r="DG183"/>
  <c r="DG55"/>
  <c r="DG220"/>
  <c r="DG92"/>
  <c r="DG363"/>
  <c r="DG346"/>
  <c r="DG217"/>
  <c r="DG89"/>
  <c r="DG254"/>
  <c r="DG126"/>
  <c r="DG397"/>
  <c r="DG380"/>
  <c r="DG251"/>
  <c r="DG123"/>
  <c r="DG288"/>
  <c r="DG160"/>
  <c r="DG32"/>
  <c r="DG303"/>
  <c r="DG285"/>
  <c r="DG157"/>
  <c r="DG29"/>
  <c r="DG194"/>
  <c r="DG66"/>
  <c r="DG260"/>
  <c r="DG38"/>
  <c r="DG327"/>
  <c r="DG215"/>
  <c r="DG121"/>
  <c r="DG155"/>
  <c r="DG61"/>
  <c r="DG353"/>
  <c r="DG336"/>
  <c r="DG207"/>
  <c r="DG79"/>
  <c r="DG244"/>
  <c r="DG116"/>
  <c r="DG387"/>
  <c r="DG370"/>
  <c r="DG241"/>
  <c r="DG113"/>
  <c r="DG278"/>
  <c r="DG150"/>
  <c r="DG22"/>
  <c r="DG404"/>
  <c r="DG275"/>
  <c r="DG147"/>
  <c r="DG19"/>
  <c r="DG184"/>
  <c r="DG56"/>
  <c r="DG311"/>
  <c r="DG293"/>
  <c r="DG165"/>
  <c r="DG37"/>
  <c r="DG202"/>
  <c r="DG74"/>
  <c r="DG345"/>
  <c r="DG328"/>
  <c r="DG199"/>
  <c r="DG71"/>
  <c r="DG236"/>
  <c r="DG108"/>
  <c r="DG379"/>
  <c r="DG362"/>
  <c r="DG233"/>
  <c r="DG105"/>
  <c r="DG270"/>
  <c r="DG142"/>
  <c r="DG12"/>
  <c r="DG396"/>
  <c r="DG267"/>
  <c r="DG139"/>
  <c r="DG11"/>
  <c r="DG176"/>
  <c r="DG48"/>
  <c r="DG319"/>
  <c r="DG302"/>
  <c r="DG173"/>
  <c r="DG45"/>
  <c r="DG210"/>
  <c r="DG82"/>
  <c r="DG403"/>
  <c r="DG309"/>
  <c r="DG181"/>
  <c r="DG87"/>
  <c r="DG286"/>
  <c r="DG192"/>
  <c r="DG226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36" l="1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52"/>
  <c r="DM35"/>
  <c r="DM18"/>
  <c r="DM274"/>
  <c r="DM129"/>
  <c r="DM385"/>
  <c r="DM240"/>
  <c r="DM95"/>
  <c r="DM351"/>
  <c r="DM206"/>
  <c r="DM61"/>
  <c r="DM317"/>
  <c r="DM172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332" l="1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<sst xmlns="http://schemas.openxmlformats.org/spreadsheetml/2006/main" count="514" uniqueCount="219">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</sst>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9" fontId="15" fillId="8" borderId="0" xfId="0" applyNumberFormat="1" applyFont="1" applyFill="1" applyAlignment="1">
      <alignment horizontal="left" vertical="center"/>
    </xf>
    <xf numFmtId="179" fontId="15" fillId="8" borderId="0" xfId="0" applyNumberFormat="1" applyFont="1" applyFill="1" applyAlignment="1">
      <alignment horizontal="left"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tabSelected="1" zoomScale="85" zoomScaleNormal="85" workbookViewId="0">
      <selection activeCell="W11" sqref="W11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8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4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90" t="s">
        <v>10</v>
      </c>
      <c r="F1" s="90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90" t="s">
        <v>136</v>
      </c>
      <c r="F2" s="90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9" t="s">
        <v>178</v>
      </c>
      <c r="S2" s="100" t="s">
        <v>99</v>
      </c>
      <c r="T2" s="100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9" t="s">
        <v>178</v>
      </c>
      <c r="AE2" s="100" t="s">
        <v>99</v>
      </c>
      <c r="AF2" s="100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9" t="s">
        <v>178</v>
      </c>
      <c r="AP2" s="101" t="s">
        <v>116</v>
      </c>
      <c r="AQ2" s="100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9" t="s">
        <v>178</v>
      </c>
      <c r="BA2" s="101" t="s">
        <v>116</v>
      </c>
      <c r="BB2" s="100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9" t="s">
        <v>178</v>
      </c>
      <c r="BL2" s="101" t="s">
        <v>116</v>
      </c>
      <c r="BM2" s="100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9" t="s">
        <v>178</v>
      </c>
      <c r="BW2" s="101" t="s">
        <v>116</v>
      </c>
      <c r="BX2" s="100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9" t="s">
        <v>178</v>
      </c>
      <c r="CH2" s="101" t="s">
        <v>116</v>
      </c>
      <c r="CI2" s="100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9" t="s">
        <v>178</v>
      </c>
      <c r="CS2" s="101" t="s">
        <v>116</v>
      </c>
      <c r="CT2" s="100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9" t="s">
        <v>178</v>
      </c>
      <c r="DD2" s="101" t="s">
        <v>116</v>
      </c>
      <c r="DE2" s="100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9" t="s">
        <v>178</v>
      </c>
      <c r="DO2" s="101" t="s">
        <v>116</v>
      </c>
      <c r="DP2" s="100" t="s">
        <v>117</v>
      </c>
    </row>
    <row r="3" spans="1:122">
      <c r="A3" s="35" t="s">
        <v>95</v>
      </c>
      <c r="B3" s="35" t="s">
        <v>150</v>
      </c>
      <c r="E3" s="90"/>
      <c r="F3" s="90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9">
        <f>L3*$O3</f>
        <v>300</v>
      </c>
      <c r="S3" s="103">
        <f>M3*$G6</f>
        <v>1</v>
      </c>
      <c r="T3" s="103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9">
        <f>X3*AA3</f>
        <v>600</v>
      </c>
      <c r="AE3" s="100">
        <f>Y3*$G6</f>
        <v>1</v>
      </c>
      <c r="AF3" s="100">
        <f>Z3*X3*$G6</f>
        <v>120</v>
      </c>
      <c r="AH3" s="41">
        <v>15</v>
      </c>
      <c r="AI3" s="74">
        <f>$F21</f>
        <v>3.1500000000000004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9">
        <f>AI3*AL3</f>
        <v>945.00000000000011</v>
      </c>
      <c r="AP3" s="101">
        <f>(AJ3)*$G21</f>
        <v>8.6000000000000068</v>
      </c>
      <c r="AQ3" s="100">
        <f>AK3*AI3*$G21</f>
        <v>1512.0000000000016</v>
      </c>
      <c r="AS3" s="41">
        <v>35</v>
      </c>
      <c r="AT3" s="74">
        <f>$F41</f>
        <v>4.4249999999999998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9">
        <f>AT3*AW3</f>
        <v>1327.5</v>
      </c>
      <c r="BA3" s="101">
        <f>(AU3)*$G41</f>
        <v>150.40000000000038</v>
      </c>
      <c r="BB3" s="100">
        <f>AV3*AT3*$G41</f>
        <v>33984.00000000008</v>
      </c>
      <c r="BD3" s="41">
        <v>60</v>
      </c>
      <c r="BE3" s="74">
        <f>$F66</f>
        <v>5.85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9">
        <f>BE3*BH3</f>
        <v>1755</v>
      </c>
      <c r="BL3" s="101">
        <f>(BF3)*$G66</f>
        <v>5324.8000000000211</v>
      </c>
      <c r="BM3" s="100">
        <f>BG3*BE3*$G66</f>
        <v>1437696.0000000058</v>
      </c>
      <c r="BO3" s="41">
        <v>90</v>
      </c>
      <c r="BP3" s="74">
        <f>$F96</f>
        <v>7.45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9">
        <f>BP3*BS3</f>
        <v>2235</v>
      </c>
      <c r="BW3" s="101">
        <f>(BQ3)*$G96</f>
        <v>380108.80000000226</v>
      </c>
      <c r="BX3" s="100">
        <f>BR3*BP3*$G96</f>
        <v>117178368.0000007</v>
      </c>
      <c r="BZ3" s="41">
        <v>152</v>
      </c>
      <c r="CA3" s="74">
        <f>$F158</f>
        <v>9.25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9">
        <f>CA3*CD3</f>
        <v>2775</v>
      </c>
      <c r="CH3" s="101">
        <f>(CB3)*$G158</f>
        <v>0</v>
      </c>
      <c r="CI3" s="100">
        <f>CC3*CA3*$G158</f>
        <v>786330011147.13074</v>
      </c>
      <c r="CK3" s="41">
        <v>207</v>
      </c>
      <c r="CL3" s="74">
        <f>$F213</f>
        <v>11.274999999999999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9">
        <f>CL3*CO3</f>
        <v>3382.4999999999995</v>
      </c>
      <c r="CS3" s="101">
        <f>(CM3)*$G213</f>
        <v>0</v>
      </c>
      <c r="CT3" s="100">
        <f>CN3*CL3*$G213</f>
        <v>1962951735502777</v>
      </c>
      <c r="CV3" s="41">
        <v>257</v>
      </c>
      <c r="CW3" s="74">
        <f>$F263</f>
        <v>13.55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9">
        <f>CW3*CZ3</f>
        <v>4065</v>
      </c>
      <c r="DD3" s="101">
        <f>(CX3)*$G263</f>
        <v>0</v>
      </c>
      <c r="DE3" s="100">
        <f>CY3*CW3*$G263</f>
        <v>2.4156406137869824E+18</v>
      </c>
      <c r="DG3" s="41">
        <v>320</v>
      </c>
      <c r="DH3" s="74">
        <f>$F326</f>
        <v>18.95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9">
        <f>DH3*DK3</f>
        <v>5685</v>
      </c>
      <c r="DO3" s="101">
        <f>(DI3)*$G326</f>
        <v>0</v>
      </c>
      <c r="DP3" s="100">
        <f>DJ3*DH3*$G326</f>
        <v>2.0973948011808209E+22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90"/>
      <c r="F4" s="90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5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90">
        <f>D5</f>
        <v>0</v>
      </c>
      <c r="F5" s="90"/>
      <c r="I5" s="58"/>
      <c r="M5" s="126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v>1</v>
      </c>
      <c r="F6" s="102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7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3.1500000000000004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945.00000000000011</v>
      </c>
      <c r="AO6" s="43">
        <f>$A6*(30+$B6)</f>
        <v>7.4999999999999769</v>
      </c>
      <c r="AR6" s="44">
        <f>$I6-AS$3</f>
        <v>-35</v>
      </c>
      <c r="AS6" s="44">
        <f>AT$3</f>
        <v>4.4249999999999998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1327.5</v>
      </c>
      <c r="AZ6" s="43">
        <f>$A6*(30+$B6)</f>
        <v>7.4999999999999769</v>
      </c>
      <c r="BC6" s="44">
        <f>$I6-BD$3</f>
        <v>-60</v>
      </c>
      <c r="BD6" s="44">
        <f>BE$3</f>
        <v>5.85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1755</v>
      </c>
      <c r="BK6" s="43">
        <f>$A6*(30+$B6)</f>
        <v>7.4999999999999769</v>
      </c>
      <c r="BN6" s="44">
        <f>$I6-BO$3</f>
        <v>-90</v>
      </c>
      <c r="BO6" s="44">
        <f>BP$3</f>
        <v>7.45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2235</v>
      </c>
      <c r="BV6" s="43">
        <f>$A6*(30+$B6)</f>
        <v>7.4999999999999769</v>
      </c>
      <c r="BY6" s="44">
        <f>$I6-BZ$3</f>
        <v>-152</v>
      </c>
      <c r="BZ6" s="44">
        <f>CA$3</f>
        <v>9.25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2775</v>
      </c>
      <c r="CG6" s="43">
        <f>$A6*(30+$B6)</f>
        <v>7.4999999999999769</v>
      </c>
      <c r="CJ6" s="44">
        <f>$I6-CK$3</f>
        <v>-207</v>
      </c>
      <c r="CK6" s="44">
        <f>CL$3</f>
        <v>11.274999999999999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3382.4999999999995</v>
      </c>
      <c r="CR6" s="43">
        <f>$A6*(30+$B6)</f>
        <v>7.4999999999999769</v>
      </c>
      <c r="CU6" s="44">
        <f>$I6-CV$3</f>
        <v>-257</v>
      </c>
      <c r="CV6" s="44">
        <f>CW$3</f>
        <v>13.55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4065</v>
      </c>
      <c r="DC6" s="43">
        <f>$A6*(30+$B6)</f>
        <v>7.4999999999999769</v>
      </c>
      <c r="DF6" s="44">
        <f>$I6-DG$3</f>
        <v>-320</v>
      </c>
      <c r="DG6" s="44">
        <f>DH$3</f>
        <v>18.95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5685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90">
        <f t="shared" ref="E7:E70" si="14">E6</f>
        <v>1</v>
      </c>
      <c r="F7" s="102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7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$F7*Z$3*POWER($H$1,V7)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3.1500000000000004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$F7*AK$3*POWER($H$1,AG7)</f>
        <v>17.230475324955513</v>
      </c>
      <c r="AN7" s="43">
        <f t="shared" ref="AN7:AN70" si="36">AO$3</f>
        <v>945.00000000000011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4.4249999999999998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$F7*AV$3*POWER($H$1,AR7)</f>
        <v>1.0769047078097178</v>
      </c>
      <c r="AY7" s="43">
        <f t="shared" ref="AY7:AY70" si="43">AZ$3</f>
        <v>1327.5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5.85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$F7*BG$3*POWER($H$1,BC7)</f>
        <v>3.3653272119053633E-2</v>
      </c>
      <c r="BJ7" s="43">
        <f t="shared" ref="BJ7:BJ70" si="50">BK$3</f>
        <v>1755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7.45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$F7*BR$3*POWER($H$1,BN7)</f>
        <v>5.2583237686021182E-4</v>
      </c>
      <c r="BU7" s="43">
        <f t="shared" ref="BU7:BU70" si="57">BV$3</f>
        <v>2235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9.25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$F7*CC$3*POWER($H$1,BY7)</f>
        <v>9.729160703302719E-8</v>
      </c>
      <c r="CF7" s="43">
        <f t="shared" ref="CF7:CF70" si="64">CG$3</f>
        <v>2775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11.274999999999999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$F7*CN$3*POWER($H$1,CJ7)</f>
        <v>4.750566749659514E-11</v>
      </c>
      <c r="CQ7" s="43">
        <f t="shared" ref="CQ7:CQ70" si="71">CR$3</f>
        <v>3382.4999999999995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13.55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$F7*CY$3*POWER($H$1,CU7)</f>
        <v>4.6392253414643527E-14</v>
      </c>
      <c r="DB7" s="43">
        <f t="shared" ref="DB7:DB70" si="78">DC$3</f>
        <v>4065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18.95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$F7*DJ$3*POWER($H$1,DF7)</f>
        <v>7.4725275121097042E-18</v>
      </c>
      <c r="DM7" s="43">
        <f t="shared" ref="DM7:DM70" si="84">DN$3</f>
        <v>5685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90">
        <f t="shared" si="14"/>
        <v>1</v>
      </c>
      <c r="F8" s="102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7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3.1500000000000004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19.792618661593398</v>
      </c>
      <c r="AN8" s="43">
        <f t="shared" si="36"/>
        <v>945.00000000000011</v>
      </c>
      <c r="AO8" s="43">
        <f t="shared" si="37"/>
        <v>8.0383009690221758</v>
      </c>
      <c r="AR8" s="44">
        <f t="shared" si="38"/>
        <v>-33</v>
      </c>
      <c r="AS8" s="44">
        <f t="shared" si="39"/>
        <v>4.4249999999999998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1.2370386663495856</v>
      </c>
      <c r="AY8" s="43">
        <f t="shared" si="43"/>
        <v>1327.5</v>
      </c>
      <c r="AZ8" s="43">
        <f t="shared" si="44"/>
        <v>8.0383009690221758</v>
      </c>
      <c r="BC8" s="44">
        <f t="shared" si="45"/>
        <v>-58</v>
      </c>
      <c r="BD8" s="44">
        <f t="shared" si="46"/>
        <v>5.85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3.8657458323424494E-2</v>
      </c>
      <c r="BJ8" s="43">
        <f t="shared" si="50"/>
        <v>1755</v>
      </c>
      <c r="BK8" s="43">
        <f t="shared" si="51"/>
        <v>8.0383009690221758</v>
      </c>
      <c r="BN8" s="44">
        <f t="shared" si="52"/>
        <v>-88</v>
      </c>
      <c r="BO8" s="44">
        <f t="shared" si="53"/>
        <v>7.45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6.0402278630350642E-4</v>
      </c>
      <c r="BU8" s="43">
        <f t="shared" si="57"/>
        <v>2235</v>
      </c>
      <c r="BV8" s="43">
        <f t="shared" si="58"/>
        <v>8.0383009690221758</v>
      </c>
      <c r="BY8" s="44">
        <f t="shared" si="59"/>
        <v>-150</v>
      </c>
      <c r="BZ8" s="44">
        <f t="shared" si="60"/>
        <v>9.25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1.1175870895385631E-7</v>
      </c>
      <c r="CF8" s="43">
        <f t="shared" si="64"/>
        <v>2775</v>
      </c>
      <c r="CG8" s="43">
        <f t="shared" si="65"/>
        <v>8.0383009690221758</v>
      </c>
      <c r="CJ8" s="44">
        <f t="shared" si="66"/>
        <v>-205</v>
      </c>
      <c r="CK8" s="44">
        <f t="shared" si="67"/>
        <v>11.274999999999999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5.4569682106374945E-11</v>
      </c>
      <c r="CQ8" s="43">
        <f t="shared" si="71"/>
        <v>3382.4999999999995</v>
      </c>
      <c r="CR8" s="43">
        <f t="shared" si="72"/>
        <v>8.0383009690221758</v>
      </c>
      <c r="CU8" s="44">
        <f t="shared" si="73"/>
        <v>-255</v>
      </c>
      <c r="CV8" s="44">
        <f t="shared" si="74"/>
        <v>13.55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5.3290705182006605E-14</v>
      </c>
      <c r="DB8" s="43">
        <f t="shared" si="78"/>
        <v>4065</v>
      </c>
      <c r="DC8" s="43">
        <f t="shared" si="79"/>
        <v>8.0383009690221758</v>
      </c>
      <c r="DF8" s="44">
        <f t="shared" si="80"/>
        <v>-318</v>
      </c>
      <c r="DG8" s="44">
        <f t="shared" si="81"/>
        <v>18.95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8.5836800608305055E-18</v>
      </c>
      <c r="DM8" s="43">
        <f t="shared" si="84"/>
        <v>5685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90">
        <f t="shared" si="14"/>
        <v>1</v>
      </c>
      <c r="F9" s="102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7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3.1500000000000004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22.735748497655955</v>
      </c>
      <c r="AN9" s="43">
        <f t="shared" si="36"/>
        <v>945.00000000000011</v>
      </c>
      <c r="AO9" s="43">
        <f t="shared" si="37"/>
        <v>8.3217710405088123</v>
      </c>
      <c r="AR9" s="44">
        <f t="shared" si="38"/>
        <v>-32</v>
      </c>
      <c r="AS9" s="44">
        <f t="shared" si="39"/>
        <v>4.4249999999999998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1.4209842811034952</v>
      </c>
      <c r="AY9" s="43">
        <f t="shared" si="43"/>
        <v>1327.5</v>
      </c>
      <c r="AZ9" s="43">
        <f t="shared" si="44"/>
        <v>8.3217710405088123</v>
      </c>
      <c r="BC9" s="44">
        <f t="shared" si="45"/>
        <v>-57</v>
      </c>
      <c r="BD9" s="44">
        <f t="shared" si="46"/>
        <v>5.85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4.4405758784484141E-2</v>
      </c>
      <c r="BJ9" s="43">
        <f t="shared" si="50"/>
        <v>1755</v>
      </c>
      <c r="BK9" s="43">
        <f t="shared" si="51"/>
        <v>8.3217710405088123</v>
      </c>
      <c r="BN9" s="44">
        <f t="shared" si="52"/>
        <v>-87</v>
      </c>
      <c r="BO9" s="44">
        <f t="shared" si="53"/>
        <v>7.45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6.9383998100756351E-4</v>
      </c>
      <c r="BU9" s="43">
        <f t="shared" si="57"/>
        <v>2235</v>
      </c>
      <c r="BV9" s="43">
        <f t="shared" si="58"/>
        <v>8.3217710405088123</v>
      </c>
      <c r="BY9" s="44">
        <f t="shared" si="59"/>
        <v>-149</v>
      </c>
      <c r="BZ9" s="44">
        <f t="shared" si="60"/>
        <v>9.25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1.2837704513188718E-7</v>
      </c>
      <c r="CF9" s="43">
        <f t="shared" si="64"/>
        <v>2775</v>
      </c>
      <c r="CG9" s="43">
        <f t="shared" si="65"/>
        <v>8.3217710405088123</v>
      </c>
      <c r="CJ9" s="44">
        <f t="shared" si="66"/>
        <v>-204</v>
      </c>
      <c r="CK9" s="44">
        <f t="shared" si="67"/>
        <v>11.274999999999999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6.2684104068304039E-11</v>
      </c>
      <c r="CQ9" s="43">
        <f t="shared" si="71"/>
        <v>3382.4999999999995</v>
      </c>
      <c r="CR9" s="43">
        <f t="shared" si="72"/>
        <v>8.3217710405088123</v>
      </c>
      <c r="CU9" s="44">
        <f t="shared" si="73"/>
        <v>-254</v>
      </c>
      <c r="CV9" s="44">
        <f t="shared" si="74"/>
        <v>13.55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6.1214945379202961E-14</v>
      </c>
      <c r="DB9" s="43">
        <f t="shared" si="78"/>
        <v>4065</v>
      </c>
      <c r="DC9" s="43">
        <f t="shared" si="79"/>
        <v>8.3217710405088123</v>
      </c>
      <c r="DF9" s="44">
        <f t="shared" si="80"/>
        <v>-317</v>
      </c>
      <c r="DG9" s="44">
        <f t="shared" si="81"/>
        <v>18.95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9.8600591656968516E-18</v>
      </c>
      <c r="DM9" s="43">
        <f t="shared" si="84"/>
        <v>5685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90">
        <f t="shared" si="14"/>
        <v>1</v>
      </c>
      <c r="F10" s="102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7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3.1500000000000004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26.116516898883706</v>
      </c>
      <c r="AN10" s="43">
        <f t="shared" si="36"/>
        <v>945.00000000000011</v>
      </c>
      <c r="AO10" s="43">
        <f t="shared" si="37"/>
        <v>8.6152376624777389</v>
      </c>
      <c r="AR10" s="44">
        <f t="shared" si="38"/>
        <v>-31</v>
      </c>
      <c r="AS10" s="44">
        <f t="shared" si="39"/>
        <v>4.4249999999999998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1.6322823061802294</v>
      </c>
      <c r="AY10" s="43">
        <f t="shared" si="43"/>
        <v>1327.5</v>
      </c>
      <c r="AZ10" s="43">
        <f t="shared" si="44"/>
        <v>8.6152376624777389</v>
      </c>
      <c r="BC10" s="44">
        <f t="shared" si="45"/>
        <v>-56</v>
      </c>
      <c r="BD10" s="44">
        <f t="shared" si="46"/>
        <v>5.85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5.1008822068132086E-2</v>
      </c>
      <c r="BJ10" s="43">
        <f t="shared" si="50"/>
        <v>1755</v>
      </c>
      <c r="BK10" s="43">
        <f t="shared" si="51"/>
        <v>8.6152376624777389</v>
      </c>
      <c r="BN10" s="44">
        <f t="shared" si="52"/>
        <v>-86</v>
      </c>
      <c r="BO10" s="44">
        <f t="shared" si="53"/>
        <v>7.45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7.9701284481456232E-4</v>
      </c>
      <c r="BU10" s="43">
        <f t="shared" si="57"/>
        <v>2235</v>
      </c>
      <c r="BV10" s="43">
        <f t="shared" si="58"/>
        <v>8.6152376624777389</v>
      </c>
      <c r="BY10" s="44">
        <f t="shared" si="59"/>
        <v>-148</v>
      </c>
      <c r="BZ10" s="44">
        <f t="shared" si="60"/>
        <v>9.25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1.4746650056237889E-7</v>
      </c>
      <c r="CF10" s="43">
        <f t="shared" si="64"/>
        <v>2775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11.274999999999999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7.2005127227723821E-11</v>
      </c>
      <c r="CQ10" s="43">
        <f t="shared" si="71"/>
        <v>3382.4999999999995</v>
      </c>
      <c r="CR10" s="43">
        <f t="shared" si="72"/>
        <v>8.6152376624777389</v>
      </c>
      <c r="CU10" s="44">
        <f t="shared" si="73"/>
        <v>-253</v>
      </c>
      <c r="CV10" s="44">
        <f t="shared" si="74"/>
        <v>13.55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7.0317507058323804E-14</v>
      </c>
      <c r="DB10" s="43">
        <f t="shared" si="78"/>
        <v>4065</v>
      </c>
      <c r="DC10" s="43">
        <f t="shared" si="79"/>
        <v>8.6152376624777389</v>
      </c>
      <c r="DF10" s="44">
        <f t="shared" si="80"/>
        <v>-316</v>
      </c>
      <c r="DG10" s="44">
        <f t="shared" si="81"/>
        <v>18.95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1.1326233743809409E-17</v>
      </c>
      <c r="DM10" s="43">
        <f t="shared" si="84"/>
        <v>5685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90">
        <f t="shared" si="14"/>
        <v>1</v>
      </c>
      <c r="F11" s="102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7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48.000000000000014</v>
      </c>
      <c r="V11" s="44">
        <f t="shared" si="23"/>
        <v>5</v>
      </c>
      <c r="W11" s="44">
        <f t="shared" si="24"/>
        <v>2</v>
      </c>
      <c r="X11" s="44">
        <v>2</v>
      </c>
      <c r="Y11" s="35">
        <f t="shared" si="25"/>
        <v>1</v>
      </c>
      <c r="Z11" s="43">
        <f t="shared" si="3"/>
        <v>2</v>
      </c>
      <c r="AA11" s="43">
        <f t="shared" si="26"/>
        <v>10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24.000000000000007</v>
      </c>
      <c r="AG11" s="44">
        <f t="shared" si="31"/>
        <v>-10</v>
      </c>
      <c r="AH11" s="44">
        <f t="shared" si="32"/>
        <v>3.1500000000000004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29.999999999999979</v>
      </c>
      <c r="AN11" s="43">
        <f t="shared" si="36"/>
        <v>945.00000000000011</v>
      </c>
      <c r="AO11" s="43">
        <f t="shared" si="37"/>
        <v>8.9190533625203834</v>
      </c>
      <c r="AR11" s="44">
        <f t="shared" si="38"/>
        <v>-30</v>
      </c>
      <c r="AS11" s="44">
        <f t="shared" si="39"/>
        <v>4.4249999999999998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1.8749999999999967</v>
      </c>
      <c r="AY11" s="43">
        <f t="shared" si="43"/>
        <v>1327.5</v>
      </c>
      <c r="AZ11" s="43">
        <f t="shared" si="44"/>
        <v>8.9190533625203834</v>
      </c>
      <c r="BC11" s="44">
        <f t="shared" si="45"/>
        <v>-55</v>
      </c>
      <c r="BD11" s="44">
        <f t="shared" si="46"/>
        <v>5.85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5.8593749999999778E-2</v>
      </c>
      <c r="BJ11" s="43">
        <f t="shared" si="50"/>
        <v>1755</v>
      </c>
      <c r="BK11" s="43">
        <f t="shared" si="51"/>
        <v>8.9190533625203834</v>
      </c>
      <c r="BN11" s="44">
        <f t="shared" si="52"/>
        <v>-85</v>
      </c>
      <c r="BO11" s="44">
        <f t="shared" si="53"/>
        <v>7.45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9.155273437499949E-4</v>
      </c>
      <c r="BU11" s="43">
        <f t="shared" si="57"/>
        <v>2235</v>
      </c>
      <c r="BV11" s="43">
        <f t="shared" si="58"/>
        <v>8.9190533625203834</v>
      </c>
      <c r="BY11" s="44">
        <f t="shared" si="59"/>
        <v>-147</v>
      </c>
      <c r="BZ11" s="44">
        <f t="shared" si="60"/>
        <v>9.25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1.6939452661317397E-7</v>
      </c>
      <c r="CF11" s="43">
        <f t="shared" si="64"/>
        <v>2775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11.274999999999999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8.2712171197838555E-11</v>
      </c>
      <c r="CQ11" s="43">
        <f t="shared" si="71"/>
        <v>3382.4999999999995</v>
      </c>
      <c r="CR11" s="43">
        <f t="shared" si="72"/>
        <v>8.9190533625203834</v>
      </c>
      <c r="CU11" s="44">
        <f t="shared" si="73"/>
        <v>-252</v>
      </c>
      <c r="CV11" s="44">
        <f t="shared" si="74"/>
        <v>13.55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8.0773604685388949E-14</v>
      </c>
      <c r="DB11" s="43">
        <f t="shared" si="78"/>
        <v>4065</v>
      </c>
      <c r="DC11" s="43">
        <f t="shared" si="79"/>
        <v>8.9190533625203834</v>
      </c>
      <c r="DF11" s="44">
        <f t="shared" si="80"/>
        <v>-315</v>
      </c>
      <c r="DG11" s="44">
        <f t="shared" si="81"/>
        <v>18.95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1.3010426069825782E-17</v>
      </c>
      <c r="DM11" s="43">
        <f t="shared" si="84"/>
        <v>5685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90">
        <f t="shared" si="14"/>
        <v>1</v>
      </c>
      <c r="F12" s="102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7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45.947934199881416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2</v>
      </c>
      <c r="AA12" s="43">
        <f t="shared" si="26"/>
        <v>12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22.973967099940708</v>
      </c>
      <c r="AG12" s="44">
        <f t="shared" si="31"/>
        <v>-9</v>
      </c>
      <c r="AH12" s="44">
        <f t="shared" si="32"/>
        <v>3.1500000000000004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34.460950649911027</v>
      </c>
      <c r="AN12" s="43">
        <f t="shared" si="36"/>
        <v>945.00000000000011</v>
      </c>
      <c r="AO12" s="43">
        <f t="shared" si="37"/>
        <v>9.2335831000868449</v>
      </c>
      <c r="AR12" s="44">
        <f t="shared" si="38"/>
        <v>-29</v>
      </c>
      <c r="AS12" s="44">
        <f t="shared" si="39"/>
        <v>4.4249999999999998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2.1538094156194365</v>
      </c>
      <c r="AY12" s="43">
        <f t="shared" si="43"/>
        <v>1327.5</v>
      </c>
      <c r="AZ12" s="43">
        <f t="shared" si="44"/>
        <v>9.2335831000868449</v>
      </c>
      <c r="BC12" s="44">
        <f t="shared" si="45"/>
        <v>-54</v>
      </c>
      <c r="BD12" s="44">
        <f t="shared" si="46"/>
        <v>5.85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6.7306544238107294E-2</v>
      </c>
      <c r="BJ12" s="43">
        <f t="shared" si="50"/>
        <v>1755</v>
      </c>
      <c r="BK12" s="43">
        <f t="shared" si="51"/>
        <v>9.2335831000868449</v>
      </c>
      <c r="BN12" s="44">
        <f t="shared" si="52"/>
        <v>-84</v>
      </c>
      <c r="BO12" s="44">
        <f t="shared" si="53"/>
        <v>7.45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1.0516647537204241E-3</v>
      </c>
      <c r="BU12" s="43">
        <f t="shared" si="57"/>
        <v>2235</v>
      </c>
      <c r="BV12" s="43">
        <f t="shared" si="58"/>
        <v>9.2335831000868449</v>
      </c>
      <c r="BY12" s="44">
        <f t="shared" si="59"/>
        <v>-146</v>
      </c>
      <c r="BZ12" s="44">
        <f t="shared" si="60"/>
        <v>9.25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1.9458321406605446E-7</v>
      </c>
      <c r="CF12" s="43">
        <f t="shared" si="64"/>
        <v>2775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11.274999999999999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9.5011334993190305E-11</v>
      </c>
      <c r="CQ12" s="43">
        <f t="shared" si="71"/>
        <v>3382.4999999999995</v>
      </c>
      <c r="CR12" s="43">
        <f t="shared" si="72"/>
        <v>9.2335831000868449</v>
      </c>
      <c r="CU12" s="44">
        <f t="shared" si="73"/>
        <v>-251</v>
      </c>
      <c r="CV12" s="44">
        <f t="shared" si="74"/>
        <v>13.55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9.2784506829287092E-14</v>
      </c>
      <c r="DB12" s="43">
        <f t="shared" si="78"/>
        <v>4065</v>
      </c>
      <c r="DC12" s="43">
        <f t="shared" si="79"/>
        <v>9.2335831000868449</v>
      </c>
      <c r="DF12" s="44">
        <f t="shared" si="80"/>
        <v>-314</v>
      </c>
      <c r="DG12" s="44">
        <f t="shared" si="81"/>
        <v>18.95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1.4945055024219414E-17</v>
      </c>
      <c r="DM12" s="43">
        <f t="shared" si="84"/>
        <v>5685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90">
        <f t="shared" si="14"/>
        <v>1</v>
      </c>
      <c r="F13" s="102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7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45.240271226499253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2</v>
      </c>
      <c r="AA13" s="43">
        <f t="shared" si="26"/>
        <v>14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22.620135613249627</v>
      </c>
      <c r="AG13" s="44">
        <f t="shared" si="31"/>
        <v>-8</v>
      </c>
      <c r="AH13" s="44">
        <f t="shared" si="32"/>
        <v>3.1500000000000004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39.585237323186803</v>
      </c>
      <c r="AN13" s="43">
        <f t="shared" si="36"/>
        <v>945.00000000000011</v>
      </c>
      <c r="AO13" s="43">
        <f t="shared" si="37"/>
        <v>9.5592047048944409</v>
      </c>
      <c r="AR13" s="44">
        <f t="shared" si="38"/>
        <v>-28</v>
      </c>
      <c r="AS13" s="44">
        <f t="shared" si="39"/>
        <v>4.4249999999999998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2.4740773326991721</v>
      </c>
      <c r="AY13" s="43">
        <f t="shared" si="43"/>
        <v>1327.5</v>
      </c>
      <c r="AZ13" s="43">
        <f t="shared" si="44"/>
        <v>9.5592047048944409</v>
      </c>
      <c r="BC13" s="44">
        <f t="shared" si="45"/>
        <v>-53</v>
      </c>
      <c r="BD13" s="44">
        <f t="shared" si="46"/>
        <v>5.85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7.7314916646849002E-2</v>
      </c>
      <c r="BJ13" s="43">
        <f t="shared" si="50"/>
        <v>1755</v>
      </c>
      <c r="BK13" s="43">
        <f t="shared" si="51"/>
        <v>9.5592047048944409</v>
      </c>
      <c r="BN13" s="44">
        <f t="shared" si="52"/>
        <v>-83</v>
      </c>
      <c r="BO13" s="44">
        <f t="shared" si="53"/>
        <v>7.45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1.2080455726070133E-3</v>
      </c>
      <c r="BU13" s="43">
        <f t="shared" si="57"/>
        <v>2235</v>
      </c>
      <c r="BV13" s="43">
        <f t="shared" si="58"/>
        <v>9.5592047048944409</v>
      </c>
      <c r="BY13" s="44">
        <f t="shared" si="59"/>
        <v>-145</v>
      </c>
      <c r="BZ13" s="44">
        <f t="shared" si="60"/>
        <v>9.25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2.2351741790771267E-7</v>
      </c>
      <c r="CF13" s="43">
        <f t="shared" si="64"/>
        <v>2775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11.274999999999999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1.0913936421274994E-10</v>
      </c>
      <c r="CQ13" s="43">
        <f t="shared" si="71"/>
        <v>3382.4999999999995</v>
      </c>
      <c r="CR13" s="43">
        <f t="shared" si="72"/>
        <v>9.5592047048944409</v>
      </c>
      <c r="CU13" s="44">
        <f t="shared" si="73"/>
        <v>-250</v>
      </c>
      <c r="CV13" s="44">
        <f t="shared" si="74"/>
        <v>13.55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1.0658141036401325E-13</v>
      </c>
      <c r="DB13" s="43">
        <f t="shared" si="78"/>
        <v>4065</v>
      </c>
      <c r="DC13" s="43">
        <f t="shared" si="79"/>
        <v>9.5592047048944409</v>
      </c>
      <c r="DF13" s="44">
        <f t="shared" si="80"/>
        <v>-313</v>
      </c>
      <c r="DG13" s="44">
        <f t="shared" si="81"/>
        <v>18.95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1.7167360121661011E-17</v>
      </c>
      <c r="DM13" s="43">
        <f t="shared" si="84"/>
        <v>5685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90">
        <f t="shared" si="14"/>
        <v>1</v>
      </c>
      <c r="F14" s="102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7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45.471496995311966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2</v>
      </c>
      <c r="AA14" s="43">
        <f t="shared" si="26"/>
        <v>16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22.735748497655983</v>
      </c>
      <c r="AG14" s="44">
        <f t="shared" si="31"/>
        <v>-7</v>
      </c>
      <c r="AH14" s="44">
        <f t="shared" si="32"/>
        <v>3.1500000000000004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45.471496995311917</v>
      </c>
      <c r="AN14" s="43">
        <f t="shared" si="36"/>
        <v>945.00000000000011</v>
      </c>
      <c r="AO14" s="43">
        <f t="shared" si="37"/>
        <v>9.8963093307966812</v>
      </c>
      <c r="AR14" s="44">
        <f t="shared" si="38"/>
        <v>-27</v>
      </c>
      <c r="AS14" s="44">
        <f t="shared" si="39"/>
        <v>4.4249999999999998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2.8419685622069917</v>
      </c>
      <c r="AY14" s="43">
        <f t="shared" si="43"/>
        <v>1327.5</v>
      </c>
      <c r="AZ14" s="43">
        <f t="shared" si="44"/>
        <v>9.8963093307966812</v>
      </c>
      <c r="BC14" s="44">
        <f t="shared" si="45"/>
        <v>-52</v>
      </c>
      <c r="BD14" s="44">
        <f t="shared" si="46"/>
        <v>5.85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8.8811517568968337E-2</v>
      </c>
      <c r="BJ14" s="43">
        <f t="shared" si="50"/>
        <v>1755</v>
      </c>
      <c r="BK14" s="43">
        <f t="shared" si="51"/>
        <v>9.8963093307966812</v>
      </c>
      <c r="BN14" s="44">
        <f t="shared" si="52"/>
        <v>-82</v>
      </c>
      <c r="BO14" s="44">
        <f t="shared" si="53"/>
        <v>7.45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1.3876799620151275E-3</v>
      </c>
      <c r="BU14" s="43">
        <f t="shared" si="57"/>
        <v>2235</v>
      </c>
      <c r="BV14" s="43">
        <f t="shared" si="58"/>
        <v>9.8963093307966812</v>
      </c>
      <c r="BY14" s="44">
        <f t="shared" si="59"/>
        <v>-144</v>
      </c>
      <c r="BZ14" s="44">
        <f t="shared" si="60"/>
        <v>9.25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2.567540902637744E-7</v>
      </c>
      <c r="CF14" s="43">
        <f t="shared" si="64"/>
        <v>2775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11.274999999999999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1.2536820813660813E-10</v>
      </c>
      <c r="CQ14" s="43">
        <f t="shared" si="71"/>
        <v>3382.4999999999995</v>
      </c>
      <c r="CR14" s="43">
        <f t="shared" si="72"/>
        <v>9.8963093307966812</v>
      </c>
      <c r="CU14" s="44">
        <f t="shared" si="73"/>
        <v>-249</v>
      </c>
      <c r="CV14" s="44">
        <f t="shared" si="74"/>
        <v>13.55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1.2242989075840592E-13</v>
      </c>
      <c r="DB14" s="43">
        <f t="shared" si="78"/>
        <v>4065</v>
      </c>
      <c r="DC14" s="43">
        <f t="shared" si="79"/>
        <v>9.8963093307966812</v>
      </c>
      <c r="DF14" s="44">
        <f t="shared" si="80"/>
        <v>-312</v>
      </c>
      <c r="DG14" s="44">
        <f t="shared" si="81"/>
        <v>18.95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1.9720118331393706E-17</v>
      </c>
      <c r="DM14" s="43">
        <f t="shared" si="84"/>
        <v>5685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90">
        <f t="shared" si="14"/>
        <v>1</v>
      </c>
      <c r="F15" s="102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7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46.429363375793315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2</v>
      </c>
      <c r="AA15" s="43">
        <f t="shared" si="26"/>
        <v>18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23.214681687896658</v>
      </c>
      <c r="AG15" s="44">
        <f t="shared" si="31"/>
        <v>-6</v>
      </c>
      <c r="AH15" s="44">
        <f t="shared" si="32"/>
        <v>3.1500000000000004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52.233033797767433</v>
      </c>
      <c r="AN15" s="43">
        <f t="shared" si="36"/>
        <v>945.00000000000011</v>
      </c>
      <c r="AO15" s="43">
        <f t="shared" si="37"/>
        <v>10.245301925657939</v>
      </c>
      <c r="AR15" s="44">
        <f t="shared" si="38"/>
        <v>-26</v>
      </c>
      <c r="AS15" s="44">
        <f t="shared" si="39"/>
        <v>4.4249999999999998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3.2645646123604601</v>
      </c>
      <c r="AY15" s="43">
        <f t="shared" si="43"/>
        <v>1327.5</v>
      </c>
      <c r="AZ15" s="43">
        <f t="shared" si="44"/>
        <v>10.245301925657939</v>
      </c>
      <c r="BC15" s="44">
        <f t="shared" si="45"/>
        <v>-51</v>
      </c>
      <c r="BD15" s="44">
        <f t="shared" si="46"/>
        <v>5.85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0.10201764413626421</v>
      </c>
      <c r="BJ15" s="43">
        <f t="shared" si="50"/>
        <v>1755</v>
      </c>
      <c r="BK15" s="43">
        <f t="shared" si="51"/>
        <v>10.245301925657939</v>
      </c>
      <c r="BN15" s="44">
        <f t="shared" si="52"/>
        <v>-81</v>
      </c>
      <c r="BO15" s="44">
        <f t="shared" si="53"/>
        <v>7.45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1.5940256896291249E-3</v>
      </c>
      <c r="BU15" s="43">
        <f t="shared" si="57"/>
        <v>2235</v>
      </c>
      <c r="BV15" s="43">
        <f t="shared" si="58"/>
        <v>10.245301925657939</v>
      </c>
      <c r="BY15" s="44">
        <f t="shared" si="59"/>
        <v>-143</v>
      </c>
      <c r="BZ15" s="44">
        <f t="shared" si="60"/>
        <v>9.25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2.9493300112475794E-7</v>
      </c>
      <c r="CF15" s="43">
        <f t="shared" si="64"/>
        <v>2775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11.274999999999999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1.4401025445544764E-10</v>
      </c>
      <c r="CQ15" s="43">
        <f t="shared" si="71"/>
        <v>3382.4999999999995</v>
      </c>
      <c r="CR15" s="43">
        <f t="shared" si="72"/>
        <v>10.245301925657939</v>
      </c>
      <c r="CU15" s="44">
        <f t="shared" si="73"/>
        <v>-248</v>
      </c>
      <c r="CV15" s="44">
        <f t="shared" si="74"/>
        <v>13.55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1.4063501411664761E-13</v>
      </c>
      <c r="DB15" s="43">
        <f t="shared" si="78"/>
        <v>4065</v>
      </c>
      <c r="DC15" s="43">
        <f t="shared" si="79"/>
        <v>10.245301925657939</v>
      </c>
      <c r="DF15" s="44">
        <f t="shared" si="80"/>
        <v>-311</v>
      </c>
      <c r="DG15" s="44">
        <f t="shared" si="81"/>
        <v>18.95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2.2652467487618823E-17</v>
      </c>
      <c r="DM15" s="43">
        <f t="shared" si="84"/>
        <v>5685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91"/>
      <c r="E16" s="90">
        <f t="shared" si="14"/>
        <v>1</v>
      </c>
      <c r="F16" s="102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2</v>
      </c>
      <c r="M16" s="127">
        <f t="shared" si="17"/>
        <v>1</v>
      </c>
      <c r="N16" s="43">
        <f t="shared" si="2"/>
        <v>2</v>
      </c>
      <c r="O16" s="43">
        <f t="shared" si="18"/>
        <v>20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24.000000000000018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2</v>
      </c>
      <c r="AA16" s="43">
        <f t="shared" si="26"/>
        <v>20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24.000000000000018</v>
      </c>
      <c r="AG16" s="44">
        <f t="shared" si="31"/>
        <v>-5</v>
      </c>
      <c r="AH16" s="44">
        <f t="shared" si="32"/>
        <v>3.1500000000000004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59.999999999999986</v>
      </c>
      <c r="AN16" s="43">
        <f t="shared" si="36"/>
        <v>945.00000000000011</v>
      </c>
      <c r="AO16" s="43">
        <f t="shared" si="37"/>
        <v>10.606601717798188</v>
      </c>
      <c r="AR16" s="44">
        <f t="shared" si="38"/>
        <v>-25</v>
      </c>
      <c r="AS16" s="44">
        <f t="shared" si="39"/>
        <v>4.4249999999999998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3.7499999999999933</v>
      </c>
      <c r="AY16" s="43">
        <f t="shared" si="43"/>
        <v>1327.5</v>
      </c>
      <c r="AZ16" s="43">
        <f t="shared" si="44"/>
        <v>10.606601717798188</v>
      </c>
      <c r="BC16" s="44">
        <f t="shared" si="45"/>
        <v>-50</v>
      </c>
      <c r="BD16" s="44">
        <f t="shared" si="46"/>
        <v>5.85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0.11718749999999961</v>
      </c>
      <c r="BJ16" s="43">
        <f t="shared" si="50"/>
        <v>1755</v>
      </c>
      <c r="BK16" s="43">
        <f t="shared" si="51"/>
        <v>10.606601717798188</v>
      </c>
      <c r="BN16" s="44">
        <f t="shared" si="52"/>
        <v>-80</v>
      </c>
      <c r="BO16" s="44">
        <f t="shared" si="53"/>
        <v>7.45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1.8310546874999902E-3</v>
      </c>
      <c r="BU16" s="43">
        <f t="shared" si="57"/>
        <v>2235</v>
      </c>
      <c r="BV16" s="43">
        <f t="shared" si="58"/>
        <v>10.606601717798188</v>
      </c>
      <c r="BY16" s="44">
        <f t="shared" si="59"/>
        <v>-142</v>
      </c>
      <c r="BZ16" s="44">
        <f t="shared" si="60"/>
        <v>9.25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3.387890532263481E-7</v>
      </c>
      <c r="CF16" s="43">
        <f t="shared" si="64"/>
        <v>2775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11.274999999999999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1.6542434239567719E-10</v>
      </c>
      <c r="CQ16" s="43">
        <f t="shared" si="71"/>
        <v>3382.4999999999995</v>
      </c>
      <c r="CR16" s="43">
        <f t="shared" si="72"/>
        <v>10.606601717798188</v>
      </c>
      <c r="CU16" s="44">
        <f t="shared" si="73"/>
        <v>-247</v>
      </c>
      <c r="CV16" s="44">
        <f t="shared" si="74"/>
        <v>13.55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1.615472093707779E-13</v>
      </c>
      <c r="DB16" s="43">
        <f t="shared" si="78"/>
        <v>4065</v>
      </c>
      <c r="DC16" s="43">
        <f t="shared" si="79"/>
        <v>10.606601717798188</v>
      </c>
      <c r="DF16" s="44">
        <f t="shared" si="80"/>
        <v>-310</v>
      </c>
      <c r="DG16" s="44">
        <f t="shared" si="81"/>
        <v>18.95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2.6020852139651576E-17</v>
      </c>
      <c r="DM16" s="43">
        <f t="shared" si="84"/>
        <v>5685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90">
        <f t="shared" si="14"/>
        <v>1</v>
      </c>
      <c r="F17" s="102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7">
        <f t="shared" si="17"/>
        <v>1</v>
      </c>
      <c r="N17" s="43">
        <f t="shared" si="2"/>
        <v>2</v>
      </c>
      <c r="O17" s="43">
        <f t="shared" si="18"/>
        <v>22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25.062509563571687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2</v>
      </c>
      <c r="AA17" s="43">
        <f t="shared" si="26"/>
        <v>22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25.062509563571687</v>
      </c>
      <c r="AG17" s="44">
        <f t="shared" si="31"/>
        <v>-4</v>
      </c>
      <c r="AH17" s="44">
        <f t="shared" si="32"/>
        <v>3.1500000000000004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68.921901299822082</v>
      </c>
      <c r="AN17" s="43">
        <f t="shared" si="36"/>
        <v>945.00000000000011</v>
      </c>
      <c r="AO17" s="43">
        <f t="shared" si="37"/>
        <v>10.980642719592165</v>
      </c>
      <c r="AR17" s="44">
        <f t="shared" si="38"/>
        <v>-24</v>
      </c>
      <c r="AS17" s="44">
        <f t="shared" si="39"/>
        <v>4.4249999999999998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4.3076188312388748</v>
      </c>
      <c r="AY17" s="43">
        <f t="shared" si="43"/>
        <v>1327.5</v>
      </c>
      <c r="AZ17" s="43">
        <f t="shared" si="44"/>
        <v>10.980642719592165</v>
      </c>
      <c r="BC17" s="44">
        <f t="shared" si="45"/>
        <v>-49</v>
      </c>
      <c r="BD17" s="44">
        <f t="shared" si="46"/>
        <v>5.85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0.13461308847621462</v>
      </c>
      <c r="BJ17" s="43">
        <f t="shared" si="50"/>
        <v>1755</v>
      </c>
      <c r="BK17" s="43">
        <f t="shared" si="51"/>
        <v>10.980642719592165</v>
      </c>
      <c r="BN17" s="44">
        <f t="shared" si="52"/>
        <v>-79</v>
      </c>
      <c r="BO17" s="44">
        <f t="shared" si="53"/>
        <v>7.45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2.103329507440849E-3</v>
      </c>
      <c r="BU17" s="43">
        <f t="shared" si="57"/>
        <v>2235</v>
      </c>
      <c r="BV17" s="43">
        <f t="shared" si="58"/>
        <v>10.980642719592165</v>
      </c>
      <c r="BY17" s="44">
        <f t="shared" si="59"/>
        <v>-141</v>
      </c>
      <c r="BZ17" s="44">
        <f t="shared" si="60"/>
        <v>9.25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3.8916642813210908E-7</v>
      </c>
      <c r="CF17" s="43">
        <f t="shared" si="64"/>
        <v>2775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11.274999999999999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1.9002266998638061E-10</v>
      </c>
      <c r="CQ17" s="43">
        <f t="shared" si="71"/>
        <v>3382.4999999999995</v>
      </c>
      <c r="CR17" s="43">
        <f t="shared" si="72"/>
        <v>10.980642719592165</v>
      </c>
      <c r="CU17" s="44">
        <f t="shared" si="73"/>
        <v>-246</v>
      </c>
      <c r="CV17" s="44">
        <f t="shared" si="74"/>
        <v>13.55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1.8556901365857426E-13</v>
      </c>
      <c r="DB17" s="43">
        <f t="shared" si="78"/>
        <v>4065</v>
      </c>
      <c r="DC17" s="43">
        <f t="shared" si="79"/>
        <v>10.980642719592165</v>
      </c>
      <c r="DF17" s="44">
        <f t="shared" si="80"/>
        <v>-309</v>
      </c>
      <c r="DG17" s="44">
        <f t="shared" si="81"/>
        <v>18.95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2.9890110048438835E-17</v>
      </c>
      <c r="DM17" s="43">
        <f t="shared" si="84"/>
        <v>5685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90">
        <f t="shared" si="14"/>
        <v>1</v>
      </c>
      <c r="F18" s="102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7">
        <f t="shared" si="17"/>
        <v>1</v>
      </c>
      <c r="N18" s="43">
        <f t="shared" si="2"/>
        <v>2</v>
      </c>
      <c r="O18" s="43">
        <f t="shared" si="18"/>
        <v>24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26.390158215457905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2</v>
      </c>
      <c r="AA18" s="43">
        <f t="shared" si="26"/>
        <v>24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26.390158215457905</v>
      </c>
      <c r="AG18" s="44">
        <f t="shared" si="31"/>
        <v>-3</v>
      </c>
      <c r="AH18" s="44">
        <f t="shared" si="32"/>
        <v>3.1500000000000004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79.170474646373634</v>
      </c>
      <c r="AN18" s="43">
        <f t="shared" si="36"/>
        <v>945.00000000000011</v>
      </c>
      <c r="AO18" s="43">
        <f t="shared" si="37"/>
        <v>11.367874248827961</v>
      </c>
      <c r="AR18" s="44">
        <f t="shared" si="38"/>
        <v>-23</v>
      </c>
      <c r="AS18" s="44">
        <f t="shared" si="39"/>
        <v>4.4249999999999998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4.9481546653983459</v>
      </c>
      <c r="AY18" s="43">
        <f t="shared" si="43"/>
        <v>1327.5</v>
      </c>
      <c r="AZ18" s="43">
        <f t="shared" si="44"/>
        <v>11.367874248827961</v>
      </c>
      <c r="BC18" s="44">
        <f t="shared" si="45"/>
        <v>-48</v>
      </c>
      <c r="BD18" s="44">
        <f t="shared" si="46"/>
        <v>5.85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0.15462983329369803</v>
      </c>
      <c r="BJ18" s="43">
        <f t="shared" si="50"/>
        <v>1755</v>
      </c>
      <c r="BK18" s="43">
        <f t="shared" si="51"/>
        <v>11.367874248827961</v>
      </c>
      <c r="BN18" s="44">
        <f t="shared" si="52"/>
        <v>-78</v>
      </c>
      <c r="BO18" s="44">
        <f t="shared" si="53"/>
        <v>7.45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2.4160911452140274E-3</v>
      </c>
      <c r="BU18" s="43">
        <f t="shared" si="57"/>
        <v>2235</v>
      </c>
      <c r="BV18" s="43">
        <f t="shared" si="58"/>
        <v>11.367874248827961</v>
      </c>
      <c r="BY18" s="44">
        <f t="shared" si="59"/>
        <v>-140</v>
      </c>
      <c r="BZ18" s="44">
        <f t="shared" si="60"/>
        <v>9.25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4.4703483581542551E-7</v>
      </c>
      <c r="CF18" s="43">
        <f t="shared" si="64"/>
        <v>2775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11.274999999999999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2.1827872842549991E-10</v>
      </c>
      <c r="CQ18" s="43">
        <f t="shared" si="71"/>
        <v>3382.4999999999995</v>
      </c>
      <c r="CR18" s="43">
        <f t="shared" si="72"/>
        <v>11.367874248827961</v>
      </c>
      <c r="CU18" s="44">
        <f t="shared" si="73"/>
        <v>-245</v>
      </c>
      <c r="CV18" s="44">
        <f t="shared" si="74"/>
        <v>13.55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2.131628207280266E-13</v>
      </c>
      <c r="DB18" s="43">
        <f t="shared" si="78"/>
        <v>4065</v>
      </c>
      <c r="DC18" s="43">
        <f t="shared" si="79"/>
        <v>11.367874248827961</v>
      </c>
      <c r="DF18" s="44">
        <f t="shared" si="80"/>
        <v>-308</v>
      </c>
      <c r="DG18" s="44">
        <f t="shared" si="81"/>
        <v>18.95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3.4334720243322041E-17</v>
      </c>
      <c r="DM18" s="43">
        <f t="shared" si="84"/>
        <v>5685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90">
        <f t="shared" si="14"/>
        <v>1</v>
      </c>
      <c r="F19" s="102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7">
        <f t="shared" si="17"/>
        <v>1</v>
      </c>
      <c r="N19" s="43">
        <f t="shared" si="2"/>
        <v>2</v>
      </c>
      <c r="O19" s="43">
        <f t="shared" si="18"/>
        <v>26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27.982459689422758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2</v>
      </c>
      <c r="AA19" s="43">
        <f t="shared" si="26"/>
        <v>26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27.982459689422758</v>
      </c>
      <c r="AG19" s="44">
        <f t="shared" si="31"/>
        <v>-2</v>
      </c>
      <c r="AH19" s="44">
        <f t="shared" si="32"/>
        <v>3.1500000000000004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90.942993990623876</v>
      </c>
      <c r="AN19" s="43">
        <f t="shared" si="36"/>
        <v>945.00000000000011</v>
      </c>
      <c r="AO19" s="43">
        <f t="shared" si="37"/>
        <v>11.768761468451235</v>
      </c>
      <c r="AR19" s="44">
        <f t="shared" si="38"/>
        <v>-22</v>
      </c>
      <c r="AS19" s="44">
        <f t="shared" si="39"/>
        <v>4.4249999999999998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5.683937124413986</v>
      </c>
      <c r="AY19" s="43">
        <f t="shared" si="43"/>
        <v>1327.5</v>
      </c>
      <c r="AZ19" s="43">
        <f t="shared" si="44"/>
        <v>11.768761468451235</v>
      </c>
      <c r="BC19" s="44">
        <f t="shared" si="45"/>
        <v>-47</v>
      </c>
      <c r="BD19" s="44">
        <f t="shared" si="46"/>
        <v>5.85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0.17762303513793676</v>
      </c>
      <c r="BJ19" s="43">
        <f t="shared" si="50"/>
        <v>1755</v>
      </c>
      <c r="BK19" s="43">
        <f t="shared" si="51"/>
        <v>11.768761468451235</v>
      </c>
      <c r="BN19" s="44">
        <f t="shared" si="52"/>
        <v>-77</v>
      </c>
      <c r="BO19" s="44">
        <f t="shared" si="53"/>
        <v>7.45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2.7753599240302553E-3</v>
      </c>
      <c r="BU19" s="43">
        <f t="shared" si="57"/>
        <v>2235</v>
      </c>
      <c r="BV19" s="43">
        <f t="shared" si="58"/>
        <v>11.768761468451235</v>
      </c>
      <c r="BY19" s="44">
        <f t="shared" si="59"/>
        <v>-139</v>
      </c>
      <c r="BZ19" s="44">
        <f t="shared" si="60"/>
        <v>9.25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5.1350818052754902E-7</v>
      </c>
      <c r="CF19" s="43">
        <f t="shared" si="64"/>
        <v>2775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11.274999999999999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2.5073641627321631E-10</v>
      </c>
      <c r="CQ19" s="43">
        <f t="shared" si="71"/>
        <v>3382.4999999999995</v>
      </c>
      <c r="CR19" s="43">
        <f t="shared" si="72"/>
        <v>11.768761468451235</v>
      </c>
      <c r="CU19" s="44">
        <f t="shared" si="73"/>
        <v>-244</v>
      </c>
      <c r="CV19" s="44">
        <f t="shared" si="74"/>
        <v>13.55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2.44859781516812E-13</v>
      </c>
      <c r="DB19" s="43">
        <f t="shared" si="78"/>
        <v>4065</v>
      </c>
      <c r="DC19" s="43">
        <f t="shared" si="79"/>
        <v>11.768761468451235</v>
      </c>
      <c r="DF19" s="44">
        <f t="shared" si="80"/>
        <v>-307</v>
      </c>
      <c r="DG19" s="44">
        <f t="shared" si="81"/>
        <v>18.95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3.9440236662787431E-17</v>
      </c>
      <c r="DM19" s="43">
        <f t="shared" si="84"/>
        <v>5685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90">
        <f t="shared" si="14"/>
        <v>1</v>
      </c>
      <c r="F20" s="102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7">
        <f t="shared" si="17"/>
        <v>1</v>
      </c>
      <c r="N20" s="43">
        <f t="shared" si="2"/>
        <v>2</v>
      </c>
      <c r="O20" s="43">
        <f t="shared" si="18"/>
        <v>28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29.847447884438566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2</v>
      </c>
      <c r="AA20" s="43">
        <f t="shared" si="26"/>
        <v>28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29.847447884438566</v>
      </c>
      <c r="AG20" s="44">
        <f t="shared" si="31"/>
        <v>-1</v>
      </c>
      <c r="AH20" s="44">
        <f t="shared" si="32"/>
        <v>3.1500000000000004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104.46606759553489</v>
      </c>
      <c r="AN20" s="43">
        <f t="shared" si="36"/>
        <v>945.00000000000011</v>
      </c>
      <c r="AO20" s="43">
        <f t="shared" si="37"/>
        <v>12.183785945343505</v>
      </c>
      <c r="AR20" s="44">
        <f t="shared" si="38"/>
        <v>-21</v>
      </c>
      <c r="AS20" s="44">
        <f t="shared" si="39"/>
        <v>4.4249999999999998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6.5291292247209229</v>
      </c>
      <c r="AY20" s="43">
        <f t="shared" si="43"/>
        <v>1327.5</v>
      </c>
      <c r="AZ20" s="43">
        <f t="shared" si="44"/>
        <v>12.183785945343505</v>
      </c>
      <c r="BC20" s="44">
        <f t="shared" si="45"/>
        <v>-46</v>
      </c>
      <c r="BD20" s="44">
        <f t="shared" si="46"/>
        <v>5.85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0.20403528827252848</v>
      </c>
      <c r="BJ20" s="43">
        <f t="shared" si="50"/>
        <v>1755</v>
      </c>
      <c r="BK20" s="43">
        <f t="shared" si="51"/>
        <v>12.183785945343505</v>
      </c>
      <c r="BN20" s="44">
        <f t="shared" si="52"/>
        <v>-76</v>
      </c>
      <c r="BO20" s="44">
        <f t="shared" si="53"/>
        <v>7.45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3.1880513792582506E-3</v>
      </c>
      <c r="BU20" s="43">
        <f t="shared" si="57"/>
        <v>2235</v>
      </c>
      <c r="BV20" s="43">
        <f t="shared" si="58"/>
        <v>12.183785945343505</v>
      </c>
      <c r="BY20" s="44">
        <f t="shared" si="59"/>
        <v>-138</v>
      </c>
      <c r="BZ20" s="44">
        <f t="shared" si="60"/>
        <v>9.25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5.8986600224951598E-7</v>
      </c>
      <c r="CF20" s="43">
        <f t="shared" si="64"/>
        <v>2775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11.274999999999999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2.8802050891089539E-10</v>
      </c>
      <c r="CQ20" s="43">
        <f t="shared" si="71"/>
        <v>3382.4999999999995</v>
      </c>
      <c r="CR20" s="43">
        <f t="shared" si="72"/>
        <v>12.183785945343505</v>
      </c>
      <c r="CU20" s="44">
        <f t="shared" si="73"/>
        <v>-243</v>
      </c>
      <c r="CV20" s="44">
        <f t="shared" si="74"/>
        <v>13.55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2.8127002823329532E-13</v>
      </c>
      <c r="DB20" s="43">
        <f t="shared" si="78"/>
        <v>4065</v>
      </c>
      <c r="DC20" s="43">
        <f t="shared" si="79"/>
        <v>12.183785945343505</v>
      </c>
      <c r="DF20" s="44">
        <f t="shared" si="80"/>
        <v>-306</v>
      </c>
      <c r="DG20" s="44">
        <f t="shared" si="81"/>
        <v>18.95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4.5304934975237671E-17</v>
      </c>
      <c r="DM20" s="43">
        <f t="shared" si="84"/>
        <v>5685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>1+J21/200</f>
        <v>1.075</v>
      </c>
      <c r="F21" s="102">
        <f t="shared" si="0"/>
        <v>3.1500000000000004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7">
        <f t="shared" si="17"/>
        <v>1.075</v>
      </c>
      <c r="N21" s="43">
        <f t="shared" si="2"/>
        <v>2</v>
      </c>
      <c r="O21" s="43">
        <f t="shared" si="18"/>
        <v>32.25</v>
      </c>
      <c r="P21" s="43">
        <f t="shared" si="19"/>
        <v>1512.0000000000016</v>
      </c>
      <c r="Q21" s="43">
        <f t="shared" si="20"/>
        <v>300</v>
      </c>
      <c r="R21" s="43">
        <f t="shared" si="21"/>
        <v>12.613446228805692</v>
      </c>
      <c r="S21" s="71">
        <f t="shared" si="22"/>
        <v>46.883720930232606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4</v>
      </c>
      <c r="AA21" s="43">
        <f t="shared" si="26"/>
        <v>60</v>
      </c>
      <c r="AB21" s="43">
        <f t="shared" si="27"/>
        <v>1512.0000000000016</v>
      </c>
      <c r="AC21" s="43">
        <f t="shared" si="28"/>
        <v>600</v>
      </c>
      <c r="AD21" s="43">
        <f t="shared" si="29"/>
        <v>12.613446228805692</v>
      </c>
      <c r="AE21" s="71">
        <f t="shared" si="88"/>
        <v>25.200000000000028</v>
      </c>
      <c r="AG21" s="44">
        <f t="shared" si="31"/>
        <v>0</v>
      </c>
      <c r="AH21" s="44">
        <f t="shared" si="32"/>
        <v>3.1500000000000004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189.00000000000003</v>
      </c>
      <c r="AN21" s="43">
        <f t="shared" si="36"/>
        <v>945.00000000000011</v>
      </c>
      <c r="AO21" s="43">
        <f t="shared" si="37"/>
        <v>12.613446228805692</v>
      </c>
      <c r="AR21" s="44">
        <f t="shared" si="38"/>
        <v>-20</v>
      </c>
      <c r="AS21" s="44">
        <f t="shared" si="39"/>
        <v>4.4249999999999998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11.812499999999986</v>
      </c>
      <c r="AY21" s="43">
        <f t="shared" si="43"/>
        <v>1327.5</v>
      </c>
      <c r="AZ21" s="43">
        <f t="shared" si="44"/>
        <v>12.613446228805692</v>
      </c>
      <c r="BC21" s="44">
        <f t="shared" si="45"/>
        <v>-45</v>
      </c>
      <c r="BD21" s="44">
        <f t="shared" si="46"/>
        <v>5.85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0.369140624999999</v>
      </c>
      <c r="BJ21" s="43">
        <f t="shared" si="50"/>
        <v>1755</v>
      </c>
      <c r="BK21" s="43">
        <f t="shared" si="51"/>
        <v>12.613446228805692</v>
      </c>
      <c r="BN21" s="44">
        <f t="shared" si="52"/>
        <v>-75</v>
      </c>
      <c r="BO21" s="44">
        <f t="shared" si="53"/>
        <v>7.45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5.7678222656249731E-3</v>
      </c>
      <c r="BU21" s="43">
        <f t="shared" si="57"/>
        <v>2235</v>
      </c>
      <c r="BV21" s="43">
        <f t="shared" si="58"/>
        <v>12.613446228805692</v>
      </c>
      <c r="BY21" s="44">
        <f t="shared" si="59"/>
        <v>-137</v>
      </c>
      <c r="BZ21" s="44">
        <f t="shared" si="60"/>
        <v>9.25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1.067185517662997E-6</v>
      </c>
      <c r="CF21" s="43">
        <f t="shared" si="64"/>
        <v>2775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11.274999999999999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5.2108667854638331E-10</v>
      </c>
      <c r="CQ21" s="43">
        <f t="shared" si="71"/>
        <v>3382.4999999999995</v>
      </c>
      <c r="CR21" s="43">
        <f t="shared" si="72"/>
        <v>12.613446228805692</v>
      </c>
      <c r="CU21" s="44">
        <f t="shared" si="73"/>
        <v>-242</v>
      </c>
      <c r="CV21" s="44">
        <f t="shared" si="74"/>
        <v>13.55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5.0887370951795074E-13</v>
      </c>
      <c r="DB21" s="43">
        <f t="shared" si="78"/>
        <v>4065</v>
      </c>
      <c r="DC21" s="43">
        <f t="shared" si="79"/>
        <v>12.613446228805692</v>
      </c>
      <c r="DF21" s="44">
        <f t="shared" si="80"/>
        <v>-305</v>
      </c>
      <c r="DG21" s="44">
        <f t="shared" si="81"/>
        <v>18.95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8.1965684239902471E-17</v>
      </c>
      <c r="DM21" s="43">
        <f t="shared" si="84"/>
        <v>5685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90">
        <f t="shared" si="14"/>
        <v>1.075</v>
      </c>
      <c r="F22" s="102">
        <f t="shared" si="0"/>
        <v>3.1500000000000004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7">
        <f t="shared" si="17"/>
        <v>1.075</v>
      </c>
      <c r="N22" s="43">
        <f t="shared" si="2"/>
        <v>2</v>
      </c>
      <c r="O22" s="43">
        <f t="shared" si="18"/>
        <v>34.4</v>
      </c>
      <c r="P22" s="43">
        <f t="shared" si="19"/>
        <v>1736.8319127555189</v>
      </c>
      <c r="Q22" s="43">
        <f t="shared" si="20"/>
        <v>300</v>
      </c>
      <c r="R22" s="43">
        <f t="shared" si="21"/>
        <v>13.058258449441839</v>
      </c>
      <c r="S22" s="71">
        <f t="shared" si="22"/>
        <v>50.489299789404626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4</v>
      </c>
      <c r="AA22" s="43">
        <f t="shared" si="26"/>
        <v>64</v>
      </c>
      <c r="AB22" s="43">
        <f t="shared" si="27"/>
        <v>1736.8319127555189</v>
      </c>
      <c r="AC22" s="43">
        <f t="shared" si="28"/>
        <v>600</v>
      </c>
      <c r="AD22" s="43">
        <f t="shared" si="29"/>
        <v>13.058258449441839</v>
      </c>
      <c r="AE22" s="71">
        <f t="shared" si="88"/>
        <v>27.137998636804983</v>
      </c>
      <c r="AG22" s="44">
        <f t="shared" si="31"/>
        <v>1</v>
      </c>
      <c r="AH22" s="44">
        <f t="shared" si="32"/>
        <v>3.1500000000000004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217.10398909443967</v>
      </c>
      <c r="AN22" s="43">
        <f t="shared" si="36"/>
        <v>945.00000000000011</v>
      </c>
      <c r="AO22" s="43">
        <f t="shared" si="37"/>
        <v>13.058258449441839</v>
      </c>
      <c r="AP22" s="71">
        <f t="shared" ref="AP22:AP41" si="90">AM22/AL22</f>
        <v>201.95719915761831</v>
      </c>
      <c r="AR22" s="44">
        <f t="shared" si="38"/>
        <v>-19</v>
      </c>
      <c r="AS22" s="44">
        <f t="shared" si="39"/>
        <v>4.4249999999999998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13.568999318402462</v>
      </c>
      <c r="AY22" s="43">
        <f t="shared" si="43"/>
        <v>1327.5</v>
      </c>
      <c r="AZ22" s="43">
        <f t="shared" si="44"/>
        <v>13.058258449441839</v>
      </c>
      <c r="BC22" s="44">
        <f t="shared" si="45"/>
        <v>-44</v>
      </c>
      <c r="BD22" s="44">
        <f t="shared" si="46"/>
        <v>5.85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0.42403122870007626</v>
      </c>
      <c r="BJ22" s="43">
        <f t="shared" si="50"/>
        <v>1755</v>
      </c>
      <c r="BK22" s="43">
        <f t="shared" si="51"/>
        <v>13.058258449441839</v>
      </c>
      <c r="BN22" s="44">
        <f t="shared" si="52"/>
        <v>-74</v>
      </c>
      <c r="BO22" s="44">
        <f t="shared" si="53"/>
        <v>7.45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6.6254879484386776E-3</v>
      </c>
      <c r="BU22" s="43">
        <f t="shared" si="57"/>
        <v>2235</v>
      </c>
      <c r="BV22" s="43">
        <f t="shared" si="58"/>
        <v>13.058258449441839</v>
      </c>
      <c r="BY22" s="44">
        <f t="shared" si="59"/>
        <v>-136</v>
      </c>
      <c r="BZ22" s="44">
        <f t="shared" si="60"/>
        <v>9.25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1.2258742486161438E-6</v>
      </c>
      <c r="CF22" s="43">
        <f t="shared" si="64"/>
        <v>2775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11.274999999999999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5.9857141045709929E-10</v>
      </c>
      <c r="CQ22" s="43">
        <f t="shared" si="71"/>
        <v>3382.4999999999995</v>
      </c>
      <c r="CR22" s="43">
        <f t="shared" si="72"/>
        <v>13.058258449441839</v>
      </c>
      <c r="CU22" s="44">
        <f t="shared" si="73"/>
        <v>-241</v>
      </c>
      <c r="CV22" s="44">
        <f t="shared" si="74"/>
        <v>13.55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5.8454239302450911E-13</v>
      </c>
      <c r="DB22" s="43">
        <f t="shared" si="78"/>
        <v>4065</v>
      </c>
      <c r="DC22" s="43">
        <f t="shared" si="79"/>
        <v>13.058258449441839</v>
      </c>
      <c r="DF22" s="44">
        <f t="shared" si="80"/>
        <v>-304</v>
      </c>
      <c r="DG22" s="44">
        <f t="shared" si="81"/>
        <v>18.95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9.415384665258239E-17</v>
      </c>
      <c r="DM22" s="43">
        <f t="shared" si="84"/>
        <v>5685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90">
        <f t="shared" si="14"/>
        <v>1.075</v>
      </c>
      <c r="F23" s="102">
        <f t="shared" si="0"/>
        <v>3.1500000000000004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7">
        <f t="shared" si="17"/>
        <v>1.075</v>
      </c>
      <c r="N23" s="43">
        <f t="shared" si="2"/>
        <v>2</v>
      </c>
      <c r="O23" s="43">
        <f t="shared" si="18"/>
        <v>36.549999999999997</v>
      </c>
      <c r="P23" s="43">
        <f t="shared" si="19"/>
        <v>1995.0959610886187</v>
      </c>
      <c r="Q23" s="43">
        <f t="shared" si="20"/>
        <v>300</v>
      </c>
      <c r="R23" s="43">
        <f t="shared" si="21"/>
        <v>13.518756939162428</v>
      </c>
      <c r="S23" s="71">
        <f t="shared" si="22"/>
        <v>54.585388812274111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4</v>
      </c>
      <c r="AA23" s="43">
        <f t="shared" si="26"/>
        <v>68</v>
      </c>
      <c r="AB23" s="43">
        <f t="shared" si="27"/>
        <v>1995.0959610886187</v>
      </c>
      <c r="AC23" s="43">
        <f t="shared" si="28"/>
        <v>600</v>
      </c>
      <c r="AD23" s="43">
        <f t="shared" si="29"/>
        <v>13.518756939162428</v>
      </c>
      <c r="AE23" s="71">
        <f t="shared" si="88"/>
        <v>29.339646486597331</v>
      </c>
      <c r="AG23" s="44">
        <f t="shared" si="31"/>
        <v>2</v>
      </c>
      <c r="AH23" s="44">
        <f t="shared" si="32"/>
        <v>3.1500000000000004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249.38699513607708</v>
      </c>
      <c r="AN23" s="43">
        <f t="shared" si="36"/>
        <v>945.00000000000011</v>
      </c>
      <c r="AO23" s="43">
        <f t="shared" si="37"/>
        <v>13.518756939162428</v>
      </c>
      <c r="AP23" s="71">
        <f t="shared" si="90"/>
        <v>115.99395122608236</v>
      </c>
      <c r="AR23" s="44">
        <f t="shared" si="38"/>
        <v>-18</v>
      </c>
      <c r="AS23" s="44">
        <f t="shared" si="39"/>
        <v>4.4249999999999998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15.586687196004799</v>
      </c>
      <c r="AY23" s="43">
        <f t="shared" si="43"/>
        <v>1327.5</v>
      </c>
      <c r="AZ23" s="43">
        <f t="shared" si="44"/>
        <v>13.518756939162428</v>
      </c>
      <c r="BC23" s="44">
        <f t="shared" si="45"/>
        <v>-43</v>
      </c>
      <c r="BD23" s="44">
        <f t="shared" si="46"/>
        <v>5.85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0.48708397487514909</v>
      </c>
      <c r="BJ23" s="43">
        <f t="shared" si="50"/>
        <v>1755</v>
      </c>
      <c r="BK23" s="43">
        <f t="shared" si="51"/>
        <v>13.518756939162428</v>
      </c>
      <c r="BN23" s="44">
        <f t="shared" si="52"/>
        <v>-73</v>
      </c>
      <c r="BO23" s="44">
        <f t="shared" si="53"/>
        <v>7.45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7.610687107424189E-3</v>
      </c>
      <c r="BU23" s="43">
        <f t="shared" si="57"/>
        <v>2235</v>
      </c>
      <c r="BV23" s="43">
        <f t="shared" si="58"/>
        <v>13.518756939162428</v>
      </c>
      <c r="BY23" s="44">
        <f t="shared" si="59"/>
        <v>-135</v>
      </c>
      <c r="BZ23" s="44">
        <f t="shared" si="60"/>
        <v>9.25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1.4081597328185908E-6</v>
      </c>
      <c r="CF23" s="43">
        <f t="shared" si="64"/>
        <v>2775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11.274999999999999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6.8757799454032517E-10</v>
      </c>
      <c r="CQ23" s="43">
        <f t="shared" si="71"/>
        <v>3382.4999999999995</v>
      </c>
      <c r="CR23" s="43">
        <f t="shared" si="72"/>
        <v>13.518756939162428</v>
      </c>
      <c r="CU23" s="44">
        <f t="shared" si="73"/>
        <v>-240</v>
      </c>
      <c r="CV23" s="44">
        <f t="shared" si="74"/>
        <v>13.55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6.7146288529328387E-13</v>
      </c>
      <c r="DB23" s="43">
        <f t="shared" si="78"/>
        <v>4065</v>
      </c>
      <c r="DC23" s="43">
        <f t="shared" si="79"/>
        <v>13.518756939162428</v>
      </c>
      <c r="DF23" s="44">
        <f t="shared" si="80"/>
        <v>-303</v>
      </c>
      <c r="DG23" s="44">
        <f t="shared" si="81"/>
        <v>18.95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1.081543687664645E-16</v>
      </c>
      <c r="DM23" s="43">
        <f t="shared" si="84"/>
        <v>5685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90">
        <f t="shared" si="14"/>
        <v>1.075</v>
      </c>
      <c r="F24" s="102">
        <f t="shared" si="0"/>
        <v>3.1500000000000004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7">
        <f t="shared" si="17"/>
        <v>1.075</v>
      </c>
      <c r="N24" s="43">
        <f t="shared" si="2"/>
        <v>2</v>
      </c>
      <c r="O24" s="43">
        <f t="shared" si="18"/>
        <v>38.699999999999996</v>
      </c>
      <c r="P24" s="43">
        <f t="shared" si="19"/>
        <v>2291.763448563725</v>
      </c>
      <c r="Q24" s="43">
        <f t="shared" si="20"/>
        <v>300</v>
      </c>
      <c r="R24" s="43">
        <f t="shared" si="21"/>
        <v>13.995494873052088</v>
      </c>
      <c r="S24" s="71">
        <f t="shared" si="22"/>
        <v>59.218693761336567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4</v>
      </c>
      <c r="AA24" s="43">
        <f t="shared" si="26"/>
        <v>72</v>
      </c>
      <c r="AB24" s="43">
        <f t="shared" si="27"/>
        <v>2291.763448563725</v>
      </c>
      <c r="AC24" s="43">
        <f t="shared" si="28"/>
        <v>600</v>
      </c>
      <c r="AD24" s="43">
        <f t="shared" si="29"/>
        <v>13.995494873052088</v>
      </c>
      <c r="AE24" s="71">
        <f t="shared" si="88"/>
        <v>31.830047896718401</v>
      </c>
      <c r="AG24" s="44">
        <f t="shared" si="31"/>
        <v>3</v>
      </c>
      <c r="AH24" s="44">
        <f t="shared" si="32"/>
        <v>3.1500000000000004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286.47043107046534</v>
      </c>
      <c r="AN24" s="43">
        <f t="shared" si="36"/>
        <v>945.00000000000011</v>
      </c>
      <c r="AO24" s="43">
        <f t="shared" si="37"/>
        <v>13.995494873052088</v>
      </c>
      <c r="AP24" s="71">
        <f t="shared" si="90"/>
        <v>88.828040642004765</v>
      </c>
      <c r="AR24" s="44">
        <f t="shared" si="38"/>
        <v>-17</v>
      </c>
      <c r="AS24" s="44">
        <f t="shared" si="39"/>
        <v>4.4249999999999998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17.904401941904062</v>
      </c>
      <c r="AY24" s="43">
        <f t="shared" si="43"/>
        <v>1327.5</v>
      </c>
      <c r="AZ24" s="43">
        <f t="shared" si="44"/>
        <v>13.995494873052088</v>
      </c>
      <c r="BC24" s="44">
        <f t="shared" si="45"/>
        <v>-42</v>
      </c>
      <c r="BD24" s="44">
        <f t="shared" si="46"/>
        <v>5.85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0.55951256068450095</v>
      </c>
      <c r="BJ24" s="43">
        <f t="shared" si="50"/>
        <v>1755</v>
      </c>
      <c r="BK24" s="43">
        <f t="shared" si="51"/>
        <v>13.995494873052088</v>
      </c>
      <c r="BN24" s="44">
        <f t="shared" si="52"/>
        <v>-72</v>
      </c>
      <c r="BO24" s="44">
        <f t="shared" si="53"/>
        <v>7.45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8.7423837606953082E-3</v>
      </c>
      <c r="BU24" s="43">
        <f t="shared" si="57"/>
        <v>2235</v>
      </c>
      <c r="BV24" s="43">
        <f t="shared" si="58"/>
        <v>13.995494873052088</v>
      </c>
      <c r="BY24" s="44">
        <f t="shared" si="59"/>
        <v>-134</v>
      </c>
      <c r="BZ24" s="44">
        <f t="shared" si="60"/>
        <v>9.25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1.61755076866178E-6</v>
      </c>
      <c r="CF24" s="43">
        <f t="shared" si="64"/>
        <v>2775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11.274999999999999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7.8981971126063196E-10</v>
      </c>
      <c r="CQ24" s="43">
        <f t="shared" si="71"/>
        <v>3382.4999999999995</v>
      </c>
      <c r="CR24" s="43">
        <f t="shared" si="72"/>
        <v>13.995494873052088</v>
      </c>
      <c r="CU24" s="44">
        <f t="shared" si="73"/>
        <v>-239</v>
      </c>
      <c r="CV24" s="44">
        <f t="shared" si="74"/>
        <v>13.55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7.7130831177795837E-13</v>
      </c>
      <c r="DB24" s="43">
        <f t="shared" si="78"/>
        <v>4065</v>
      </c>
      <c r="DC24" s="43">
        <f t="shared" si="79"/>
        <v>13.995494873052088</v>
      </c>
      <c r="DF24" s="44">
        <f t="shared" si="80"/>
        <v>-302</v>
      </c>
      <c r="DG24" s="44">
        <f t="shared" si="81"/>
        <v>18.95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1.2423674548778047E-16</v>
      </c>
      <c r="DM24" s="43">
        <f t="shared" si="84"/>
        <v>5685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90">
        <f t="shared" si="14"/>
        <v>1.075</v>
      </c>
      <c r="F25" s="102">
        <f t="shared" si="0"/>
        <v>3.1500000000000004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7">
        <f t="shared" si="17"/>
        <v>1.075</v>
      </c>
      <c r="N25" s="43">
        <f t="shared" si="2"/>
        <v>2</v>
      </c>
      <c r="O25" s="43">
        <f t="shared" si="18"/>
        <v>40.85</v>
      </c>
      <c r="P25" s="43">
        <f t="shared" si="19"/>
        <v>2632.5449034074832</v>
      </c>
      <c r="Q25" s="43">
        <f t="shared" si="20"/>
        <v>300</v>
      </c>
      <c r="R25" s="43">
        <f t="shared" si="21"/>
        <v>14.489044933872661</v>
      </c>
      <c r="S25" s="71">
        <f t="shared" si="22"/>
        <v>64.444183681945731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4</v>
      </c>
      <c r="AA25" s="43">
        <f t="shared" si="26"/>
        <v>76</v>
      </c>
      <c r="AB25" s="43">
        <f t="shared" si="27"/>
        <v>2632.5449034074832</v>
      </c>
      <c r="AC25" s="43">
        <f t="shared" si="28"/>
        <v>600</v>
      </c>
      <c r="AD25" s="43">
        <f t="shared" si="29"/>
        <v>14.489044933872661</v>
      </c>
      <c r="AE25" s="71">
        <f t="shared" si="88"/>
        <v>34.63874872904583</v>
      </c>
      <c r="AG25" s="44">
        <f t="shared" si="31"/>
        <v>4</v>
      </c>
      <c r="AH25" s="44">
        <f t="shared" si="32"/>
        <v>3.1500000000000004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329.06811292593505</v>
      </c>
      <c r="AN25" s="43">
        <f t="shared" si="36"/>
        <v>945.00000000000011</v>
      </c>
      <c r="AO25" s="43">
        <f t="shared" si="37"/>
        <v>14.489044933872661</v>
      </c>
      <c r="AP25" s="71">
        <f t="shared" si="90"/>
        <v>76.527468122310481</v>
      </c>
      <c r="AR25" s="44">
        <f t="shared" si="38"/>
        <v>-16</v>
      </c>
      <c r="AS25" s="44">
        <f t="shared" si="39"/>
        <v>4.4249999999999998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20.566757057870916</v>
      </c>
      <c r="AY25" s="43">
        <f t="shared" si="43"/>
        <v>1327.5</v>
      </c>
      <c r="AZ25" s="43">
        <f t="shared" si="44"/>
        <v>14.489044933872661</v>
      </c>
      <c r="BC25" s="44">
        <f t="shared" si="45"/>
        <v>-41</v>
      </c>
      <c r="BD25" s="44">
        <f t="shared" si="46"/>
        <v>5.85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0.6427111580584649</v>
      </c>
      <c r="BJ25" s="43">
        <f t="shared" si="50"/>
        <v>1755</v>
      </c>
      <c r="BK25" s="43">
        <f t="shared" si="51"/>
        <v>14.489044933872661</v>
      </c>
      <c r="BN25" s="44">
        <f t="shared" si="52"/>
        <v>-71</v>
      </c>
      <c r="BO25" s="44">
        <f t="shared" si="53"/>
        <v>7.45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1.0042361844663495E-2</v>
      </c>
      <c r="BU25" s="43">
        <f t="shared" si="57"/>
        <v>2235</v>
      </c>
      <c r="BV25" s="43">
        <f t="shared" si="58"/>
        <v>14.489044933872661</v>
      </c>
      <c r="BY25" s="44">
        <f t="shared" si="59"/>
        <v>-133</v>
      </c>
      <c r="BZ25" s="44">
        <f t="shared" si="60"/>
        <v>9.25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1.8580779070859764E-6</v>
      </c>
      <c r="CF25" s="43">
        <f t="shared" si="64"/>
        <v>2775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11.274999999999999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9.0726460306932113E-10</v>
      </c>
      <c r="CQ25" s="43">
        <f t="shared" si="71"/>
        <v>3382.4999999999995</v>
      </c>
      <c r="CR25" s="43">
        <f t="shared" si="72"/>
        <v>14.489044933872661</v>
      </c>
      <c r="CU25" s="44">
        <f t="shared" si="73"/>
        <v>-238</v>
      </c>
      <c r="CV25" s="44">
        <f t="shared" si="74"/>
        <v>13.55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8.8600058893488088E-13</v>
      </c>
      <c r="DB25" s="43">
        <f t="shared" si="78"/>
        <v>4065</v>
      </c>
      <c r="DC25" s="43">
        <f t="shared" si="79"/>
        <v>14.489044933872661</v>
      </c>
      <c r="DF25" s="44">
        <f t="shared" si="80"/>
        <v>-301</v>
      </c>
      <c r="DG25" s="44">
        <f t="shared" si="81"/>
        <v>18.95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1.4271054517199875E-16</v>
      </c>
      <c r="DM25" s="43">
        <f t="shared" si="84"/>
        <v>5685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90">
        <f t="shared" si="14"/>
        <v>1.075</v>
      </c>
      <c r="F26" s="102">
        <f t="shared" si="0"/>
        <v>3.1500000000000004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7">
        <f t="shared" si="17"/>
        <v>1.075</v>
      </c>
      <c r="N26" s="43">
        <f t="shared" si="2"/>
        <v>2</v>
      </c>
      <c r="O26" s="43">
        <f t="shared" si="18"/>
        <v>43</v>
      </c>
      <c r="P26" s="43">
        <f t="shared" si="19"/>
        <v>3024.0000000000045</v>
      </c>
      <c r="Q26" s="43">
        <f t="shared" si="20"/>
        <v>300</v>
      </c>
      <c r="R26" s="43">
        <f t="shared" si="21"/>
        <v>14.999999999999977</v>
      </c>
      <c r="S26" s="71">
        <f t="shared" si="22"/>
        <v>70.325581395348948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4</v>
      </c>
      <c r="AA26" s="43">
        <f t="shared" si="26"/>
        <v>80</v>
      </c>
      <c r="AB26" s="43">
        <f t="shared" si="27"/>
        <v>3024.0000000000045</v>
      </c>
      <c r="AC26" s="43">
        <f t="shared" si="28"/>
        <v>600</v>
      </c>
      <c r="AD26" s="43">
        <f t="shared" si="29"/>
        <v>14.999999999999977</v>
      </c>
      <c r="AE26" s="71">
        <f t="shared" si="88"/>
        <v>37.800000000000054</v>
      </c>
      <c r="AG26" s="44">
        <f t="shared" si="31"/>
        <v>5</v>
      </c>
      <c r="AH26" s="44">
        <f t="shared" si="32"/>
        <v>3.1500000000000004</v>
      </c>
      <c r="AI26" s="44">
        <v>2</v>
      </c>
      <c r="AJ26" s="35">
        <f t="shared" si="33"/>
        <v>1.075</v>
      </c>
      <c r="AK26" s="43">
        <f t="shared" si="4"/>
        <v>2</v>
      </c>
      <c r="AL26" s="43">
        <f t="shared" si="34"/>
        <v>10.75</v>
      </c>
      <c r="AM26" s="43">
        <f t="shared" si="35"/>
        <v>378.00000000000011</v>
      </c>
      <c r="AN26" s="43">
        <f t="shared" si="36"/>
        <v>945.00000000000011</v>
      </c>
      <c r="AO26" s="43">
        <f t="shared" si="37"/>
        <v>14.999999999999977</v>
      </c>
      <c r="AP26" s="71">
        <f t="shared" si="90"/>
        <v>35.162790697674431</v>
      </c>
      <c r="AR26" s="44">
        <f t="shared" si="38"/>
        <v>-15</v>
      </c>
      <c r="AS26" s="44">
        <f t="shared" si="39"/>
        <v>4.4249999999999998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23.624999999999982</v>
      </c>
      <c r="AY26" s="43">
        <f t="shared" si="43"/>
        <v>1327.5</v>
      </c>
      <c r="AZ26" s="43">
        <f t="shared" si="44"/>
        <v>14.999999999999977</v>
      </c>
      <c r="BC26" s="44">
        <f t="shared" si="45"/>
        <v>-40</v>
      </c>
      <c r="BD26" s="44">
        <f t="shared" si="46"/>
        <v>5.85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0.73828124999999811</v>
      </c>
      <c r="BJ26" s="43">
        <f t="shared" si="50"/>
        <v>1755</v>
      </c>
      <c r="BK26" s="43">
        <f t="shared" si="51"/>
        <v>14.999999999999977</v>
      </c>
      <c r="BN26" s="44">
        <f t="shared" si="52"/>
        <v>-70</v>
      </c>
      <c r="BO26" s="44">
        <f t="shared" si="53"/>
        <v>7.45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1.1535644531249948E-2</v>
      </c>
      <c r="BU26" s="43">
        <f t="shared" si="57"/>
        <v>2235</v>
      </c>
      <c r="BV26" s="43">
        <f t="shared" si="58"/>
        <v>14.999999999999977</v>
      </c>
      <c r="BY26" s="44">
        <f t="shared" si="59"/>
        <v>-132</v>
      </c>
      <c r="BZ26" s="44">
        <f t="shared" si="60"/>
        <v>9.25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2.1343710353259945E-6</v>
      </c>
      <c r="CF26" s="43">
        <f t="shared" si="64"/>
        <v>2775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11.274999999999999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1.0421733570927672E-9</v>
      </c>
      <c r="CQ26" s="43">
        <f t="shared" si="71"/>
        <v>3382.4999999999995</v>
      </c>
      <c r="CR26" s="43">
        <f t="shared" si="72"/>
        <v>14.999999999999977</v>
      </c>
      <c r="CU26" s="44">
        <f t="shared" si="73"/>
        <v>-237</v>
      </c>
      <c r="CV26" s="44">
        <f t="shared" si="74"/>
        <v>13.55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1.0177474190359021E-12</v>
      </c>
      <c r="DB26" s="43">
        <f t="shared" si="78"/>
        <v>4065</v>
      </c>
      <c r="DC26" s="43">
        <f t="shared" si="79"/>
        <v>14.999999999999977</v>
      </c>
      <c r="DF26" s="44">
        <f t="shared" si="80"/>
        <v>-300</v>
      </c>
      <c r="DG26" s="44">
        <f t="shared" si="81"/>
        <v>18.95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1.6393136847980502E-16</v>
      </c>
      <c r="DM26" s="43">
        <f t="shared" si="84"/>
        <v>5685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90">
        <f t="shared" si="14"/>
        <v>1.075</v>
      </c>
      <c r="F27" s="102">
        <f t="shared" si="0"/>
        <v>3.1500000000000004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7">
        <f t="shared" si="17"/>
        <v>1.075</v>
      </c>
      <c r="N27" s="43">
        <f t="shared" si="2"/>
        <v>2</v>
      </c>
      <c r="O27" s="43">
        <f t="shared" si="18"/>
        <v>45.15</v>
      </c>
      <c r="P27" s="43">
        <f t="shared" si="19"/>
        <v>3473.6638255110388</v>
      </c>
      <c r="Q27" s="43">
        <f t="shared" si="20"/>
        <v>300</v>
      </c>
      <c r="R27" s="43">
        <f t="shared" si="21"/>
        <v>15.528973857620636</v>
      </c>
      <c r="S27" s="71">
        <f t="shared" si="22"/>
        <v>76.936075869568967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4</v>
      </c>
      <c r="AA27" s="43">
        <f t="shared" si="26"/>
        <v>84</v>
      </c>
      <c r="AB27" s="43">
        <f t="shared" si="27"/>
        <v>3473.6638255110388</v>
      </c>
      <c r="AC27" s="43">
        <f t="shared" si="28"/>
        <v>600</v>
      </c>
      <c r="AD27" s="43">
        <f t="shared" si="29"/>
        <v>15.528973857620636</v>
      </c>
      <c r="AE27" s="71">
        <f t="shared" si="88"/>
        <v>41.353140779893316</v>
      </c>
      <c r="AG27" s="44">
        <f t="shared" si="31"/>
        <v>6</v>
      </c>
      <c r="AH27" s="44">
        <f t="shared" si="32"/>
        <v>3.1500000000000004</v>
      </c>
      <c r="AI27" s="44">
        <v>1</v>
      </c>
      <c r="AJ27" s="35">
        <f t="shared" si="33"/>
        <v>1.075</v>
      </c>
      <c r="AK27" s="43">
        <f t="shared" si="4"/>
        <v>2</v>
      </c>
      <c r="AL27" s="43">
        <f t="shared" si="34"/>
        <v>12.899999999999999</v>
      </c>
      <c r="AM27" s="43">
        <f t="shared" si="35"/>
        <v>434.20797818887939</v>
      </c>
      <c r="AN27" s="43">
        <f t="shared" si="36"/>
        <v>945.00000000000011</v>
      </c>
      <c r="AO27" s="43">
        <f t="shared" si="37"/>
        <v>15.528973857620636</v>
      </c>
      <c r="AP27" s="71">
        <f t="shared" si="90"/>
        <v>33.659533192936394</v>
      </c>
      <c r="AR27" s="44">
        <f t="shared" si="38"/>
        <v>-14</v>
      </c>
      <c r="AS27" s="44">
        <f t="shared" si="39"/>
        <v>4.4249999999999998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27.137998636804937</v>
      </c>
      <c r="AY27" s="43">
        <f t="shared" si="43"/>
        <v>1327.5</v>
      </c>
      <c r="AZ27" s="43">
        <f t="shared" si="44"/>
        <v>15.528973857620636</v>
      </c>
      <c r="BC27" s="44">
        <f t="shared" si="45"/>
        <v>-39</v>
      </c>
      <c r="BD27" s="44">
        <f t="shared" si="46"/>
        <v>5.85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0.84806245740015263</v>
      </c>
      <c r="BJ27" s="43">
        <f t="shared" si="50"/>
        <v>1755</v>
      </c>
      <c r="BK27" s="43">
        <f t="shared" si="51"/>
        <v>15.528973857620636</v>
      </c>
      <c r="BN27" s="44">
        <f t="shared" si="52"/>
        <v>-69</v>
      </c>
      <c r="BO27" s="44">
        <f t="shared" si="53"/>
        <v>7.45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1.3250975896877359E-2</v>
      </c>
      <c r="BU27" s="43">
        <f t="shared" si="57"/>
        <v>2235</v>
      </c>
      <c r="BV27" s="43">
        <f t="shared" si="58"/>
        <v>15.528973857620636</v>
      </c>
      <c r="BY27" s="44">
        <f t="shared" si="59"/>
        <v>-131</v>
      </c>
      <c r="BZ27" s="44">
        <f t="shared" si="60"/>
        <v>9.25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2.4517484972322889E-6</v>
      </c>
      <c r="CF27" s="43">
        <f t="shared" si="64"/>
        <v>2775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11.274999999999999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1.1971428209141994E-9</v>
      </c>
      <c r="CQ27" s="43">
        <f t="shared" si="71"/>
        <v>3382.4999999999995</v>
      </c>
      <c r="CR27" s="43">
        <f t="shared" si="72"/>
        <v>15.528973857620636</v>
      </c>
      <c r="CU27" s="44">
        <f t="shared" si="73"/>
        <v>-236</v>
      </c>
      <c r="CV27" s="44">
        <f t="shared" si="74"/>
        <v>13.55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1.1690847860490184E-12</v>
      </c>
      <c r="DB27" s="43">
        <f t="shared" si="78"/>
        <v>4065</v>
      </c>
      <c r="DC27" s="43">
        <f t="shared" si="79"/>
        <v>15.528973857620636</v>
      </c>
      <c r="DF27" s="44">
        <f t="shared" si="80"/>
        <v>-299</v>
      </c>
      <c r="DG27" s="44">
        <f t="shared" si="81"/>
        <v>18.95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1.883076933051648E-16</v>
      </c>
      <c r="DM27" s="43">
        <f t="shared" si="84"/>
        <v>5685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90">
        <f t="shared" si="14"/>
        <v>1.075</v>
      </c>
      <c r="F28" s="102">
        <f t="shared" si="0"/>
        <v>3.1500000000000004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7">
        <f t="shared" si="17"/>
        <v>1.075</v>
      </c>
      <c r="N28" s="43">
        <f t="shared" si="2"/>
        <v>2</v>
      </c>
      <c r="O28" s="43">
        <f t="shared" si="18"/>
        <v>47.3</v>
      </c>
      <c r="P28" s="43">
        <f t="shared" si="19"/>
        <v>3990.1919221772382</v>
      </c>
      <c r="Q28" s="43">
        <f t="shared" si="20"/>
        <v>300</v>
      </c>
      <c r="R28" s="43">
        <f t="shared" si="21"/>
        <v>16.076601938044373</v>
      </c>
      <c r="S28" s="71">
        <f t="shared" si="22"/>
        <v>84.359237255332744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4</v>
      </c>
      <c r="AA28" s="43">
        <f t="shared" si="26"/>
        <v>88</v>
      </c>
      <c r="AB28" s="43">
        <f t="shared" si="27"/>
        <v>3990.1919221772382</v>
      </c>
      <c r="AC28" s="43">
        <f t="shared" si="28"/>
        <v>600</v>
      </c>
      <c r="AD28" s="43">
        <f t="shared" si="29"/>
        <v>16.076601938044373</v>
      </c>
      <c r="AE28" s="71">
        <f t="shared" si="88"/>
        <v>45.343090024741343</v>
      </c>
      <c r="AG28" s="44">
        <f t="shared" si="31"/>
        <v>7</v>
      </c>
      <c r="AH28" s="44">
        <f t="shared" si="32"/>
        <v>3.1500000000000004</v>
      </c>
      <c r="AI28" s="44">
        <v>1</v>
      </c>
      <c r="AJ28" s="35">
        <f t="shared" si="33"/>
        <v>1.075</v>
      </c>
      <c r="AK28" s="43">
        <f t="shared" si="4"/>
        <v>2</v>
      </c>
      <c r="AL28" s="43">
        <f t="shared" si="34"/>
        <v>15.049999999999999</v>
      </c>
      <c r="AM28" s="43">
        <f t="shared" si="35"/>
        <v>498.77399027215432</v>
      </c>
      <c r="AN28" s="43">
        <f t="shared" si="36"/>
        <v>945.00000000000011</v>
      </c>
      <c r="AO28" s="43">
        <f t="shared" si="37"/>
        <v>16.076601938044373</v>
      </c>
      <c r="AP28" s="71">
        <f t="shared" si="90"/>
        <v>33.141128921737831</v>
      </c>
      <c r="AR28" s="44">
        <f t="shared" si="38"/>
        <v>-13</v>
      </c>
      <c r="AS28" s="44">
        <f t="shared" si="39"/>
        <v>4.4249999999999998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31.173374392009602</v>
      </c>
      <c r="AY28" s="43">
        <f t="shared" si="43"/>
        <v>1327.5</v>
      </c>
      <c r="AZ28" s="43">
        <f t="shared" si="44"/>
        <v>16.076601938044373</v>
      </c>
      <c r="BC28" s="44">
        <f t="shared" si="45"/>
        <v>-38</v>
      </c>
      <c r="BD28" s="44">
        <f t="shared" si="46"/>
        <v>5.85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0.97416794975029863</v>
      </c>
      <c r="BJ28" s="43">
        <f t="shared" si="50"/>
        <v>1755</v>
      </c>
      <c r="BK28" s="43">
        <f t="shared" si="51"/>
        <v>16.076601938044373</v>
      </c>
      <c r="BN28" s="44">
        <f t="shared" si="52"/>
        <v>-68</v>
      </c>
      <c r="BO28" s="44">
        <f t="shared" si="53"/>
        <v>7.45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1.5221374214848383E-2</v>
      </c>
      <c r="BU28" s="43">
        <f t="shared" si="57"/>
        <v>2235</v>
      </c>
      <c r="BV28" s="43">
        <f t="shared" si="58"/>
        <v>16.076601938044373</v>
      </c>
      <c r="BY28" s="44">
        <f t="shared" si="59"/>
        <v>-130</v>
      </c>
      <c r="BZ28" s="44">
        <f t="shared" si="60"/>
        <v>9.25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2.8163194656371829E-6</v>
      </c>
      <c r="CF28" s="43">
        <f t="shared" si="64"/>
        <v>2775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11.274999999999999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1.3751559890806503E-9</v>
      </c>
      <c r="CQ28" s="43">
        <f t="shared" si="71"/>
        <v>3382.4999999999995</v>
      </c>
      <c r="CR28" s="43">
        <f t="shared" si="72"/>
        <v>16.076601938044373</v>
      </c>
      <c r="CU28" s="44">
        <f t="shared" si="73"/>
        <v>-235</v>
      </c>
      <c r="CV28" s="44">
        <f t="shared" si="74"/>
        <v>13.55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1.3429257705865683E-12</v>
      </c>
      <c r="DB28" s="43">
        <f t="shared" si="78"/>
        <v>4065</v>
      </c>
      <c r="DC28" s="43">
        <f t="shared" si="79"/>
        <v>16.076601938044373</v>
      </c>
      <c r="DF28" s="44">
        <f t="shared" si="80"/>
        <v>-298</v>
      </c>
      <c r="DG28" s="44">
        <f t="shared" si="81"/>
        <v>18.95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2.1630873753292904E-16</v>
      </c>
      <c r="DM28" s="43">
        <f t="shared" si="84"/>
        <v>5685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90">
        <f t="shared" si="14"/>
        <v>1.075</v>
      </c>
      <c r="F29" s="102">
        <f t="shared" si="0"/>
        <v>3.1500000000000004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7">
        <f t="shared" si="17"/>
        <v>1.075</v>
      </c>
      <c r="N29" s="43">
        <f t="shared" si="2"/>
        <v>2</v>
      </c>
      <c r="O29" s="43">
        <f t="shared" si="18"/>
        <v>49.449999999999996</v>
      </c>
      <c r="P29" s="43">
        <f t="shared" si="19"/>
        <v>4583.5268971274518</v>
      </c>
      <c r="Q29" s="43">
        <f t="shared" si="20"/>
        <v>300</v>
      </c>
      <c r="R29" s="43">
        <f t="shared" si="21"/>
        <v>16.643542081017653</v>
      </c>
      <c r="S29" s="71">
        <f t="shared" si="22"/>
        <v>92.690129365570314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4</v>
      </c>
      <c r="AA29" s="43">
        <f t="shared" si="26"/>
        <v>92</v>
      </c>
      <c r="AB29" s="43">
        <f t="shared" si="27"/>
        <v>4583.5268971274518</v>
      </c>
      <c r="AC29" s="43">
        <f t="shared" si="28"/>
        <v>600</v>
      </c>
      <c r="AD29" s="43">
        <f t="shared" si="29"/>
        <v>16.643542081017653</v>
      </c>
      <c r="AE29" s="71">
        <f t="shared" si="88"/>
        <v>49.820944533994044</v>
      </c>
      <c r="AG29" s="44">
        <f t="shared" si="31"/>
        <v>8</v>
      </c>
      <c r="AH29" s="44">
        <f t="shared" si="32"/>
        <v>3.1500000000000004</v>
      </c>
      <c r="AI29" s="44">
        <v>1</v>
      </c>
      <c r="AJ29" s="35">
        <f t="shared" si="33"/>
        <v>1.075</v>
      </c>
      <c r="AK29" s="43">
        <f t="shared" si="4"/>
        <v>2</v>
      </c>
      <c r="AL29" s="43">
        <f t="shared" si="34"/>
        <v>17.2</v>
      </c>
      <c r="AM29" s="43">
        <f t="shared" si="35"/>
        <v>572.9408621409309</v>
      </c>
      <c r="AN29" s="43">
        <f t="shared" si="36"/>
        <v>945.00000000000011</v>
      </c>
      <c r="AO29" s="43">
        <f t="shared" si="37"/>
        <v>16.643542081017653</v>
      </c>
      <c r="AP29" s="71">
        <f t="shared" si="90"/>
        <v>33.310515240751798</v>
      </c>
      <c r="AR29" s="44">
        <f t="shared" si="38"/>
        <v>-12</v>
      </c>
      <c r="AS29" s="44">
        <f t="shared" si="39"/>
        <v>4.4249999999999998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35.808803883808132</v>
      </c>
      <c r="AY29" s="43">
        <f t="shared" si="43"/>
        <v>1327.5</v>
      </c>
      <c r="AZ29" s="43">
        <f t="shared" si="44"/>
        <v>16.643542081017653</v>
      </c>
      <c r="BC29" s="44">
        <f t="shared" si="45"/>
        <v>-37</v>
      </c>
      <c r="BD29" s="44">
        <f t="shared" si="46"/>
        <v>5.85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1.1190251213690026</v>
      </c>
      <c r="BJ29" s="43">
        <f t="shared" si="50"/>
        <v>1755</v>
      </c>
      <c r="BK29" s="43">
        <f t="shared" si="51"/>
        <v>16.643542081017653</v>
      </c>
      <c r="BN29" s="44">
        <f t="shared" si="52"/>
        <v>-67</v>
      </c>
      <c r="BO29" s="44">
        <f t="shared" si="53"/>
        <v>7.45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1.7484767521390627E-2</v>
      </c>
      <c r="BU29" s="43">
        <f t="shared" si="57"/>
        <v>2235</v>
      </c>
      <c r="BV29" s="43">
        <f t="shared" si="58"/>
        <v>16.643542081017653</v>
      </c>
      <c r="BY29" s="44">
        <f t="shared" si="59"/>
        <v>-129</v>
      </c>
      <c r="BZ29" s="44">
        <f t="shared" si="60"/>
        <v>9.25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3.2351015373235608E-6</v>
      </c>
      <c r="CF29" s="43">
        <f t="shared" si="64"/>
        <v>2775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11.274999999999999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1.5796394225212641E-9</v>
      </c>
      <c r="CQ29" s="43">
        <f t="shared" si="71"/>
        <v>3382.4999999999995</v>
      </c>
      <c r="CR29" s="43">
        <f t="shared" si="72"/>
        <v>16.643542081017653</v>
      </c>
      <c r="CU29" s="44">
        <f t="shared" si="73"/>
        <v>-234</v>
      </c>
      <c r="CV29" s="44">
        <f t="shared" si="74"/>
        <v>13.55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1.5426166235559169E-12</v>
      </c>
      <c r="DB29" s="43">
        <f t="shared" si="78"/>
        <v>4065</v>
      </c>
      <c r="DC29" s="43">
        <f t="shared" si="79"/>
        <v>16.643542081017653</v>
      </c>
      <c r="DF29" s="44">
        <f t="shared" si="80"/>
        <v>-297</v>
      </c>
      <c r="DG29" s="44">
        <f t="shared" si="81"/>
        <v>18.95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2.48473490975561E-16</v>
      </c>
      <c r="DM29" s="43">
        <f t="shared" si="84"/>
        <v>5685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90">
        <f t="shared" si="14"/>
        <v>1.075</v>
      </c>
      <c r="F30" s="102">
        <f t="shared" si="0"/>
        <v>3.1500000000000004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7">
        <f t="shared" si="17"/>
        <v>1.075</v>
      </c>
      <c r="N30" s="43">
        <f t="shared" si="2"/>
        <v>2</v>
      </c>
      <c r="O30" s="43">
        <f t="shared" si="18"/>
        <v>51.599999999999994</v>
      </c>
      <c r="P30" s="43">
        <f t="shared" si="19"/>
        <v>5265.0898068149672</v>
      </c>
      <c r="Q30" s="43">
        <f t="shared" si="20"/>
        <v>300</v>
      </c>
      <c r="R30" s="43">
        <f t="shared" si="21"/>
        <v>17.230475324955503</v>
      </c>
      <c r="S30" s="71">
        <f t="shared" si="22"/>
        <v>102.03662416308077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4</v>
      </c>
      <c r="AA30" s="43">
        <f t="shared" si="26"/>
        <v>96</v>
      </c>
      <c r="AB30" s="43">
        <f t="shared" si="27"/>
        <v>5265.0898068149672</v>
      </c>
      <c r="AC30" s="43">
        <f t="shared" si="28"/>
        <v>600</v>
      </c>
      <c r="AD30" s="43">
        <f t="shared" si="29"/>
        <v>17.230475324955503</v>
      </c>
      <c r="AE30" s="71">
        <f t="shared" si="88"/>
        <v>54.844685487655909</v>
      </c>
      <c r="AG30" s="44">
        <f t="shared" si="31"/>
        <v>9</v>
      </c>
      <c r="AH30" s="44">
        <f t="shared" si="32"/>
        <v>3.1500000000000004</v>
      </c>
      <c r="AI30" s="44">
        <v>1</v>
      </c>
      <c r="AJ30" s="35">
        <f t="shared" si="33"/>
        <v>1.075</v>
      </c>
      <c r="AK30" s="43">
        <f t="shared" si="4"/>
        <v>2</v>
      </c>
      <c r="AL30" s="43">
        <f t="shared" si="34"/>
        <v>19.349999999999998</v>
      </c>
      <c r="AM30" s="43">
        <f t="shared" si="35"/>
        <v>658.13622585187034</v>
      </c>
      <c r="AN30" s="43">
        <f t="shared" si="36"/>
        <v>945.00000000000011</v>
      </c>
      <c r="AO30" s="43">
        <f t="shared" si="37"/>
        <v>17.230475324955503</v>
      </c>
      <c r="AP30" s="71">
        <f t="shared" si="90"/>
        <v>34.012208054360229</v>
      </c>
      <c r="AR30" s="44">
        <f t="shared" si="38"/>
        <v>-11</v>
      </c>
      <c r="AS30" s="44">
        <f t="shared" si="39"/>
        <v>4.4249999999999998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41.133514115741846</v>
      </c>
      <c r="AY30" s="43">
        <f t="shared" si="43"/>
        <v>1327.5</v>
      </c>
      <c r="AZ30" s="43">
        <f t="shared" si="44"/>
        <v>17.230475324955503</v>
      </c>
      <c r="BC30" s="44">
        <f t="shared" si="45"/>
        <v>-36</v>
      </c>
      <c r="BD30" s="44">
        <f t="shared" si="46"/>
        <v>5.85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1.2854223161169303</v>
      </c>
      <c r="BJ30" s="43">
        <f t="shared" si="50"/>
        <v>1755</v>
      </c>
      <c r="BK30" s="43">
        <f t="shared" si="51"/>
        <v>17.230475324955503</v>
      </c>
      <c r="BN30" s="44">
        <f t="shared" si="52"/>
        <v>-66</v>
      </c>
      <c r="BO30" s="44">
        <f t="shared" si="53"/>
        <v>7.45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2.0084723689326997E-2</v>
      </c>
      <c r="BU30" s="43">
        <f t="shared" si="57"/>
        <v>2235</v>
      </c>
      <c r="BV30" s="43">
        <f t="shared" si="58"/>
        <v>17.230475324955503</v>
      </c>
      <c r="BY30" s="44">
        <f t="shared" si="59"/>
        <v>-128</v>
      </c>
      <c r="BZ30" s="44">
        <f t="shared" si="60"/>
        <v>9.25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3.7161558141719533E-6</v>
      </c>
      <c r="CF30" s="43">
        <f t="shared" si="64"/>
        <v>2775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11.274999999999999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1.8145292061386425E-9</v>
      </c>
      <c r="CQ30" s="43">
        <f t="shared" si="71"/>
        <v>3382.4999999999995</v>
      </c>
      <c r="CR30" s="43">
        <f t="shared" si="72"/>
        <v>17.230475324955503</v>
      </c>
      <c r="CU30" s="44">
        <f t="shared" si="73"/>
        <v>-233</v>
      </c>
      <c r="CV30" s="44">
        <f t="shared" si="74"/>
        <v>13.55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1.772001177869762E-12</v>
      </c>
      <c r="DB30" s="43">
        <f t="shared" si="78"/>
        <v>4065</v>
      </c>
      <c r="DC30" s="43">
        <f t="shared" si="79"/>
        <v>17.230475324955503</v>
      </c>
      <c r="DF30" s="44">
        <f t="shared" si="80"/>
        <v>-296</v>
      </c>
      <c r="DG30" s="44">
        <f t="shared" si="81"/>
        <v>18.95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2.8542109034399755E-16</v>
      </c>
      <c r="DM30" s="43">
        <f t="shared" si="84"/>
        <v>5685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90">
        <f t="shared" si="14"/>
        <v>1.075</v>
      </c>
      <c r="F31" s="102">
        <f t="shared" si="0"/>
        <v>3.1500000000000004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4</v>
      </c>
      <c r="M31" s="127">
        <f t="shared" si="17"/>
        <v>1.075</v>
      </c>
      <c r="N31" s="43">
        <f t="shared" si="2"/>
        <v>8</v>
      </c>
      <c r="O31" s="43">
        <f t="shared" si="18"/>
        <v>215</v>
      </c>
      <c r="P31" s="43">
        <f t="shared" si="19"/>
        <v>6048.0000000000118</v>
      </c>
      <c r="Q31" s="43">
        <f t="shared" si="20"/>
        <v>300</v>
      </c>
      <c r="R31" s="43">
        <f t="shared" si="21"/>
        <v>17.838106725040792</v>
      </c>
      <c r="S31" s="71">
        <f t="shared" si="22"/>
        <v>28.130232558139589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4</v>
      </c>
      <c r="AA31" s="43">
        <f t="shared" si="26"/>
        <v>100</v>
      </c>
      <c r="AB31" s="43">
        <f t="shared" si="27"/>
        <v>6048.0000000000118</v>
      </c>
      <c r="AC31" s="43">
        <f t="shared" si="28"/>
        <v>600</v>
      </c>
      <c r="AD31" s="43">
        <f t="shared" si="29"/>
        <v>17.838106725040792</v>
      </c>
      <c r="AE31" s="71">
        <f t="shared" si="88"/>
        <v>60.480000000000118</v>
      </c>
      <c r="AG31" s="44">
        <f t="shared" si="31"/>
        <v>10</v>
      </c>
      <c r="AH31" s="44">
        <f t="shared" si="32"/>
        <v>3.1500000000000004</v>
      </c>
      <c r="AI31" s="44">
        <v>1</v>
      </c>
      <c r="AJ31" s="35">
        <f t="shared" si="33"/>
        <v>1.075</v>
      </c>
      <c r="AK31" s="43">
        <f t="shared" si="4"/>
        <v>2</v>
      </c>
      <c r="AL31" s="43">
        <f t="shared" si="34"/>
        <v>21.5</v>
      </c>
      <c r="AM31" s="43">
        <f t="shared" si="35"/>
        <v>756.00000000000057</v>
      </c>
      <c r="AN31" s="43">
        <f t="shared" si="36"/>
        <v>945.00000000000011</v>
      </c>
      <c r="AO31" s="43">
        <f t="shared" si="37"/>
        <v>17.838106725040792</v>
      </c>
      <c r="AP31" s="71">
        <f t="shared" si="90"/>
        <v>35.162790697674446</v>
      </c>
      <c r="AR31" s="44">
        <f t="shared" si="38"/>
        <v>-10</v>
      </c>
      <c r="AS31" s="44">
        <f t="shared" si="39"/>
        <v>4.4249999999999998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47.249999999999979</v>
      </c>
      <c r="AY31" s="43">
        <f t="shared" si="43"/>
        <v>1327.5</v>
      </c>
      <c r="AZ31" s="43">
        <f t="shared" si="44"/>
        <v>17.838106725040792</v>
      </c>
      <c r="BC31" s="44">
        <f t="shared" si="45"/>
        <v>-35</v>
      </c>
      <c r="BD31" s="44">
        <f t="shared" si="46"/>
        <v>5.85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1.4765624999999967</v>
      </c>
      <c r="BJ31" s="43">
        <f t="shared" si="50"/>
        <v>1755</v>
      </c>
      <c r="BK31" s="43">
        <f t="shared" si="51"/>
        <v>17.838106725040792</v>
      </c>
      <c r="BN31" s="44">
        <f t="shared" si="52"/>
        <v>-65</v>
      </c>
      <c r="BO31" s="44">
        <f t="shared" si="53"/>
        <v>7.45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2.3071289062499899E-2</v>
      </c>
      <c r="BU31" s="43">
        <f t="shared" si="57"/>
        <v>2235</v>
      </c>
      <c r="BV31" s="43">
        <f t="shared" si="58"/>
        <v>17.838106725040792</v>
      </c>
      <c r="BY31" s="44">
        <f t="shared" si="59"/>
        <v>-127</v>
      </c>
      <c r="BZ31" s="44">
        <f t="shared" si="60"/>
        <v>9.25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4.2687420706519907E-6</v>
      </c>
      <c r="CF31" s="43">
        <f t="shared" si="64"/>
        <v>2775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11.274999999999999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2.0843467141855349E-9</v>
      </c>
      <c r="CQ31" s="43">
        <f t="shared" si="71"/>
        <v>3382.4999999999995</v>
      </c>
      <c r="CR31" s="43">
        <f t="shared" si="72"/>
        <v>17.838106725040792</v>
      </c>
      <c r="CU31" s="44">
        <f t="shared" si="73"/>
        <v>-232</v>
      </c>
      <c r="CV31" s="44">
        <f t="shared" si="74"/>
        <v>13.55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2.0354948380718042E-12</v>
      </c>
      <c r="DB31" s="43">
        <f t="shared" si="78"/>
        <v>4065</v>
      </c>
      <c r="DC31" s="43">
        <f t="shared" si="79"/>
        <v>17.838106725040792</v>
      </c>
      <c r="DF31" s="44">
        <f t="shared" si="80"/>
        <v>-295</v>
      </c>
      <c r="DG31" s="44">
        <f t="shared" si="81"/>
        <v>18.95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3.2786273695961013E-16</v>
      </c>
      <c r="DM31" s="43">
        <f t="shared" si="84"/>
        <v>5685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90">
        <f t="shared" si="14"/>
        <v>1.075</v>
      </c>
      <c r="F32" s="102">
        <f t="shared" si="0"/>
        <v>3.1500000000000004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7">
        <f t="shared" si="17"/>
        <v>1.075</v>
      </c>
      <c r="N32" s="43">
        <f t="shared" si="2"/>
        <v>8</v>
      </c>
      <c r="O32" s="43">
        <f t="shared" si="18"/>
        <v>223.6</v>
      </c>
      <c r="P32" s="43">
        <f t="shared" si="19"/>
        <v>6947.3276510220803</v>
      </c>
      <c r="Q32" s="43">
        <f t="shared" si="20"/>
        <v>300</v>
      </c>
      <c r="R32" s="43">
        <f t="shared" si="21"/>
        <v>18.467166200173725</v>
      </c>
      <c r="S32" s="71">
        <f t="shared" si="22"/>
        <v>31.070338331941326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4</v>
      </c>
      <c r="AA32" s="43">
        <f t="shared" si="26"/>
        <v>104</v>
      </c>
      <c r="AB32" s="43">
        <f t="shared" si="27"/>
        <v>6947.3276510220803</v>
      </c>
      <c r="AC32" s="43">
        <f t="shared" si="28"/>
        <v>600</v>
      </c>
      <c r="AD32" s="43">
        <f t="shared" si="29"/>
        <v>18.467166200173725</v>
      </c>
      <c r="AE32" s="71">
        <f t="shared" si="88"/>
        <v>66.801227413673843</v>
      </c>
      <c r="AG32" s="44">
        <f t="shared" si="31"/>
        <v>11</v>
      </c>
      <c r="AH32" s="44">
        <f t="shared" si="32"/>
        <v>3.1500000000000004</v>
      </c>
      <c r="AI32" s="44">
        <v>1</v>
      </c>
      <c r="AJ32" s="35">
        <f t="shared" si="33"/>
        <v>1.075</v>
      </c>
      <c r="AK32" s="43">
        <f t="shared" si="4"/>
        <v>2</v>
      </c>
      <c r="AL32" s="43">
        <f t="shared" si="34"/>
        <v>23.65</v>
      </c>
      <c r="AM32" s="43">
        <f t="shared" si="35"/>
        <v>868.41595637775913</v>
      </c>
      <c r="AN32" s="43">
        <f t="shared" si="36"/>
        <v>945.00000000000011</v>
      </c>
      <c r="AO32" s="43">
        <f t="shared" si="37"/>
        <v>18.467166200173725</v>
      </c>
      <c r="AP32" s="71">
        <f t="shared" si="90"/>
        <v>36.719490755930622</v>
      </c>
      <c r="AR32" s="44">
        <f t="shared" si="38"/>
        <v>-9</v>
      </c>
      <c r="AS32" s="44">
        <f t="shared" si="39"/>
        <v>4.4249999999999998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54.275997273609875</v>
      </c>
      <c r="AY32" s="43">
        <f t="shared" si="43"/>
        <v>1327.5</v>
      </c>
      <c r="AZ32" s="43">
        <f t="shared" si="44"/>
        <v>18.467166200173725</v>
      </c>
      <c r="BC32" s="44">
        <f t="shared" si="45"/>
        <v>-34</v>
      </c>
      <c r="BD32" s="44">
        <f t="shared" si="46"/>
        <v>5.85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1.6961249148003059</v>
      </c>
      <c r="BJ32" s="43">
        <f t="shared" si="50"/>
        <v>1755</v>
      </c>
      <c r="BK32" s="43">
        <f t="shared" si="51"/>
        <v>18.467166200173725</v>
      </c>
      <c r="BN32" s="44">
        <f t="shared" si="52"/>
        <v>-64</v>
      </c>
      <c r="BO32" s="44">
        <f t="shared" si="53"/>
        <v>7.45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2.6501951793754724E-2</v>
      </c>
      <c r="BU32" s="43">
        <f t="shared" si="57"/>
        <v>2235</v>
      </c>
      <c r="BV32" s="43">
        <f t="shared" si="58"/>
        <v>18.467166200173725</v>
      </c>
      <c r="BY32" s="44">
        <f t="shared" si="59"/>
        <v>-126</v>
      </c>
      <c r="BZ32" s="44">
        <f t="shared" si="60"/>
        <v>9.25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4.9034969944645794E-6</v>
      </c>
      <c r="CF32" s="43">
        <f t="shared" si="64"/>
        <v>2775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11.274999999999999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2.3942856418283992E-9</v>
      </c>
      <c r="CQ32" s="43">
        <f t="shared" si="71"/>
        <v>3382.4999999999995</v>
      </c>
      <c r="CR32" s="43">
        <f t="shared" si="72"/>
        <v>18.467166200173725</v>
      </c>
      <c r="CU32" s="44">
        <f t="shared" si="73"/>
        <v>-231</v>
      </c>
      <c r="CV32" s="44">
        <f t="shared" si="74"/>
        <v>13.55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2.3381695720980376E-12</v>
      </c>
      <c r="DB32" s="43">
        <f t="shared" si="78"/>
        <v>4065</v>
      </c>
      <c r="DC32" s="43">
        <f t="shared" si="79"/>
        <v>18.467166200173725</v>
      </c>
      <c r="DF32" s="44">
        <f t="shared" si="80"/>
        <v>-294</v>
      </c>
      <c r="DG32" s="44">
        <f t="shared" si="81"/>
        <v>18.95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3.7661538661032986E-16</v>
      </c>
      <c r="DM32" s="43">
        <f t="shared" si="84"/>
        <v>5685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90">
        <f t="shared" si="14"/>
        <v>1.075</v>
      </c>
      <c r="F33" s="102">
        <f t="shared" si="0"/>
        <v>3.1500000000000004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7">
        <f t="shared" si="17"/>
        <v>1.075</v>
      </c>
      <c r="N33" s="43">
        <f t="shared" si="2"/>
        <v>8</v>
      </c>
      <c r="O33" s="43">
        <f t="shared" si="18"/>
        <v>232.2</v>
      </c>
      <c r="P33" s="43">
        <f t="shared" si="19"/>
        <v>7980.3838443544792</v>
      </c>
      <c r="Q33" s="43">
        <f t="shared" si="20"/>
        <v>300</v>
      </c>
      <c r="R33" s="43">
        <f t="shared" si="21"/>
        <v>19.118409409788914</v>
      </c>
      <c r="S33" s="71">
        <f t="shared" si="22"/>
        <v>34.368578141061498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4</v>
      </c>
      <c r="AA33" s="43">
        <f t="shared" si="26"/>
        <v>108</v>
      </c>
      <c r="AB33" s="43">
        <f t="shared" si="27"/>
        <v>7980.3838443544792</v>
      </c>
      <c r="AC33" s="43">
        <f t="shared" si="28"/>
        <v>600</v>
      </c>
      <c r="AD33" s="43">
        <f t="shared" si="29"/>
        <v>19.118409409788914</v>
      </c>
      <c r="AE33" s="71">
        <f t="shared" si="88"/>
        <v>73.89244300328221</v>
      </c>
      <c r="AG33" s="44">
        <f t="shared" si="31"/>
        <v>12</v>
      </c>
      <c r="AH33" s="44">
        <f t="shared" si="32"/>
        <v>3.1500000000000004</v>
      </c>
      <c r="AI33" s="44">
        <v>1</v>
      </c>
      <c r="AJ33" s="35">
        <f t="shared" si="33"/>
        <v>1.075</v>
      </c>
      <c r="AK33" s="43">
        <f t="shared" si="4"/>
        <v>2</v>
      </c>
      <c r="AL33" s="43">
        <f t="shared" si="34"/>
        <v>25.799999999999997</v>
      </c>
      <c r="AM33" s="43">
        <f t="shared" si="35"/>
        <v>997.54798054430898</v>
      </c>
      <c r="AN33" s="43">
        <f t="shared" si="36"/>
        <v>945.00000000000011</v>
      </c>
      <c r="AO33" s="43">
        <f t="shared" si="37"/>
        <v>19.118409409788914</v>
      </c>
      <c r="AP33" s="71">
        <f t="shared" si="90"/>
        <v>38.66465040869415</v>
      </c>
      <c r="AR33" s="44">
        <f t="shared" si="38"/>
        <v>-8</v>
      </c>
      <c r="AS33" s="44">
        <f t="shared" si="39"/>
        <v>4.4249999999999998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62.346748784019226</v>
      </c>
      <c r="AY33" s="43">
        <f t="shared" si="43"/>
        <v>1327.5</v>
      </c>
      <c r="AZ33" s="43">
        <f t="shared" si="44"/>
        <v>19.118409409788914</v>
      </c>
      <c r="BC33" s="44">
        <f t="shared" si="45"/>
        <v>-33</v>
      </c>
      <c r="BD33" s="44">
        <f t="shared" si="46"/>
        <v>5.85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1.9483358995005977</v>
      </c>
      <c r="BJ33" s="43">
        <f t="shared" si="50"/>
        <v>1755</v>
      </c>
      <c r="BK33" s="43">
        <f t="shared" si="51"/>
        <v>19.118409409788914</v>
      </c>
      <c r="BN33" s="44">
        <f t="shared" si="52"/>
        <v>-63</v>
      </c>
      <c r="BO33" s="44">
        <f t="shared" si="53"/>
        <v>7.45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3.0442748429696777E-2</v>
      </c>
      <c r="BU33" s="43">
        <f t="shared" si="57"/>
        <v>2235</v>
      </c>
      <c r="BV33" s="43">
        <f t="shared" si="58"/>
        <v>19.118409409788914</v>
      </c>
      <c r="BY33" s="44">
        <f t="shared" si="59"/>
        <v>-125</v>
      </c>
      <c r="BZ33" s="44">
        <f t="shared" si="60"/>
        <v>9.25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5.6326389312743683E-6</v>
      </c>
      <c r="CF33" s="43">
        <f t="shared" si="64"/>
        <v>2775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11.274999999999999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2.7503119781613023E-9</v>
      </c>
      <c r="CQ33" s="43">
        <f t="shared" si="71"/>
        <v>3382.4999999999995</v>
      </c>
      <c r="CR33" s="43">
        <f t="shared" si="72"/>
        <v>19.118409409788914</v>
      </c>
      <c r="CU33" s="44">
        <f t="shared" si="73"/>
        <v>-230</v>
      </c>
      <c r="CV33" s="44">
        <f t="shared" si="74"/>
        <v>13.55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2.6858515411731379E-12</v>
      </c>
      <c r="DB33" s="43">
        <f t="shared" si="78"/>
        <v>4065</v>
      </c>
      <c r="DC33" s="43">
        <f t="shared" si="79"/>
        <v>19.118409409788914</v>
      </c>
      <c r="DF33" s="44">
        <f t="shared" si="80"/>
        <v>-293</v>
      </c>
      <c r="DG33" s="44">
        <f t="shared" si="81"/>
        <v>18.95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4.3261747506585828E-16</v>
      </c>
      <c r="DM33" s="43">
        <f t="shared" si="84"/>
        <v>5685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90">
        <f t="shared" si="14"/>
        <v>1.075</v>
      </c>
      <c r="F34" s="102">
        <f t="shared" si="0"/>
        <v>3.1500000000000004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7">
        <f t="shared" si="17"/>
        <v>1.075</v>
      </c>
      <c r="N34" s="43">
        <f t="shared" si="2"/>
        <v>8</v>
      </c>
      <c r="O34" s="43">
        <f t="shared" si="18"/>
        <v>240.79999999999998</v>
      </c>
      <c r="P34" s="43">
        <f t="shared" si="19"/>
        <v>9167.0537942549054</v>
      </c>
      <c r="Q34" s="43">
        <f t="shared" si="20"/>
        <v>300</v>
      </c>
      <c r="R34" s="43">
        <f t="shared" si="21"/>
        <v>19.792618661593398</v>
      </c>
      <c r="S34" s="71">
        <f t="shared" si="22"/>
        <v>38.069160275144959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4</v>
      </c>
      <c r="AA34" s="43">
        <f t="shared" si="26"/>
        <v>112</v>
      </c>
      <c r="AB34" s="43">
        <f t="shared" si="27"/>
        <v>9167.0537942549054</v>
      </c>
      <c r="AC34" s="43">
        <f t="shared" si="28"/>
        <v>600</v>
      </c>
      <c r="AD34" s="43">
        <f t="shared" si="29"/>
        <v>19.792618661593398</v>
      </c>
      <c r="AE34" s="71">
        <f t="shared" si="88"/>
        <v>81.848694591561653</v>
      </c>
      <c r="AG34" s="44">
        <f t="shared" si="31"/>
        <v>13</v>
      </c>
      <c r="AH34" s="44">
        <f t="shared" si="32"/>
        <v>3.1500000000000004</v>
      </c>
      <c r="AI34" s="44">
        <v>1</v>
      </c>
      <c r="AJ34" s="35">
        <f t="shared" si="33"/>
        <v>1.075</v>
      </c>
      <c r="AK34" s="43">
        <f t="shared" si="4"/>
        <v>2</v>
      </c>
      <c r="AL34" s="43">
        <f t="shared" si="34"/>
        <v>27.95</v>
      </c>
      <c r="AM34" s="43">
        <f t="shared" si="35"/>
        <v>1145.881724281862</v>
      </c>
      <c r="AN34" s="43">
        <f t="shared" si="36"/>
        <v>945.00000000000011</v>
      </c>
      <c r="AO34" s="43">
        <f t="shared" si="37"/>
        <v>19.792618661593398</v>
      </c>
      <c r="AP34" s="71">
        <f t="shared" si="90"/>
        <v>40.997557219386835</v>
      </c>
      <c r="AR34" s="44">
        <f t="shared" si="38"/>
        <v>-7</v>
      </c>
      <c r="AS34" s="44">
        <f t="shared" si="39"/>
        <v>4.4249999999999998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71.617607767616278</v>
      </c>
      <c r="AY34" s="43">
        <f t="shared" si="43"/>
        <v>1327.5</v>
      </c>
      <c r="AZ34" s="43">
        <f t="shared" si="44"/>
        <v>19.792618661593398</v>
      </c>
      <c r="BC34" s="44">
        <f t="shared" si="45"/>
        <v>-32</v>
      </c>
      <c r="BD34" s="44">
        <f t="shared" si="46"/>
        <v>5.85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2.2380502427380051</v>
      </c>
      <c r="BJ34" s="43">
        <f t="shared" si="50"/>
        <v>1755</v>
      </c>
      <c r="BK34" s="43">
        <f t="shared" si="51"/>
        <v>19.792618661593398</v>
      </c>
      <c r="BN34" s="44">
        <f t="shared" si="52"/>
        <v>-62</v>
      </c>
      <c r="BO34" s="44">
        <f t="shared" si="53"/>
        <v>7.45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3.4969535042781268E-2</v>
      </c>
      <c r="BU34" s="43">
        <f t="shared" si="57"/>
        <v>2235</v>
      </c>
      <c r="BV34" s="43">
        <f t="shared" si="58"/>
        <v>19.792618661593398</v>
      </c>
      <c r="BY34" s="44">
        <f t="shared" si="59"/>
        <v>-124</v>
      </c>
      <c r="BZ34" s="44">
        <f t="shared" si="60"/>
        <v>9.25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6.4702030746471241E-6</v>
      </c>
      <c r="CF34" s="43">
        <f t="shared" si="64"/>
        <v>2775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11.274999999999999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3.1592788450425295E-9</v>
      </c>
      <c r="CQ34" s="43">
        <f t="shared" si="71"/>
        <v>3382.4999999999995</v>
      </c>
      <c r="CR34" s="43">
        <f t="shared" si="72"/>
        <v>19.792618661593398</v>
      </c>
      <c r="CU34" s="44">
        <f t="shared" si="73"/>
        <v>-229</v>
      </c>
      <c r="CV34" s="44">
        <f t="shared" si="74"/>
        <v>13.55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3.0852332471118351E-12</v>
      </c>
      <c r="DB34" s="43">
        <f t="shared" si="78"/>
        <v>4065</v>
      </c>
      <c r="DC34" s="43">
        <f t="shared" si="79"/>
        <v>19.792618661593398</v>
      </c>
      <c r="DF34" s="44">
        <f t="shared" si="80"/>
        <v>-292</v>
      </c>
      <c r="DG34" s="44">
        <f t="shared" si="81"/>
        <v>18.95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4.9694698195112209E-16</v>
      </c>
      <c r="DM34" s="43">
        <f t="shared" si="84"/>
        <v>5685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90">
        <f t="shared" si="14"/>
        <v>1.075</v>
      </c>
      <c r="F35" s="102">
        <f t="shared" si="0"/>
        <v>3.1500000000000004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7">
        <f t="shared" si="17"/>
        <v>1.075</v>
      </c>
      <c r="N35" s="43">
        <f t="shared" si="2"/>
        <v>8</v>
      </c>
      <c r="O35" s="43">
        <f t="shared" si="18"/>
        <v>249.39999999999998</v>
      </c>
      <c r="P35" s="43">
        <f t="shared" si="19"/>
        <v>10530.17961362994</v>
      </c>
      <c r="Q35" s="43">
        <f t="shared" si="20"/>
        <v>300</v>
      </c>
      <c r="R35" s="43">
        <f t="shared" si="21"/>
        <v>20.490603851315914</v>
      </c>
      <c r="S35" s="71">
        <f t="shared" si="22"/>
        <v>42.222051377826546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4</v>
      </c>
      <c r="AA35" s="43">
        <f t="shared" si="26"/>
        <v>116</v>
      </c>
      <c r="AB35" s="43">
        <f t="shared" si="27"/>
        <v>10530.17961362994</v>
      </c>
      <c r="AC35" s="43">
        <f t="shared" si="28"/>
        <v>600</v>
      </c>
      <c r="AD35" s="43">
        <f t="shared" si="29"/>
        <v>20.490603851315914</v>
      </c>
      <c r="AE35" s="71">
        <f t="shared" si="88"/>
        <v>90.777410462327069</v>
      </c>
      <c r="AG35" s="44">
        <f t="shared" si="31"/>
        <v>14</v>
      </c>
      <c r="AH35" s="44">
        <f t="shared" si="32"/>
        <v>3.1500000000000004</v>
      </c>
      <c r="AI35" s="44">
        <v>1</v>
      </c>
      <c r="AJ35" s="35">
        <f t="shared" si="33"/>
        <v>1.075</v>
      </c>
      <c r="AK35" s="43">
        <f t="shared" si="4"/>
        <v>2</v>
      </c>
      <c r="AL35" s="43">
        <f t="shared" si="34"/>
        <v>30.099999999999998</v>
      </c>
      <c r="AM35" s="43">
        <f t="shared" si="35"/>
        <v>1316.2724517037409</v>
      </c>
      <c r="AN35" s="43">
        <f t="shared" si="36"/>
        <v>945.00000000000011</v>
      </c>
      <c r="AO35" s="43">
        <f t="shared" si="37"/>
        <v>20.490603851315914</v>
      </c>
      <c r="AP35" s="71">
        <f t="shared" si="90"/>
        <v>43.72998178417744</v>
      </c>
      <c r="AR35" s="44">
        <f t="shared" si="38"/>
        <v>-6</v>
      </c>
      <c r="AS35" s="44">
        <f t="shared" si="39"/>
        <v>4.4249999999999998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82.267028231483721</v>
      </c>
      <c r="AY35" s="43">
        <f t="shared" si="43"/>
        <v>1327.5</v>
      </c>
      <c r="AZ35" s="43">
        <f t="shared" si="44"/>
        <v>20.490603851315914</v>
      </c>
      <c r="BC35" s="44">
        <f t="shared" si="45"/>
        <v>-31</v>
      </c>
      <c r="BD35" s="44">
        <f t="shared" si="46"/>
        <v>5.85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2.5708446322338618</v>
      </c>
      <c r="BJ35" s="43">
        <f t="shared" si="50"/>
        <v>1755</v>
      </c>
      <c r="BK35" s="43">
        <f t="shared" si="51"/>
        <v>20.490603851315914</v>
      </c>
      <c r="BN35" s="44">
        <f t="shared" si="52"/>
        <v>-61</v>
      </c>
      <c r="BO35" s="44">
        <f t="shared" si="53"/>
        <v>7.45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4.0169447378654015E-2</v>
      </c>
      <c r="BU35" s="43">
        <f t="shared" si="57"/>
        <v>2235</v>
      </c>
      <c r="BV35" s="43">
        <f t="shared" si="58"/>
        <v>20.490603851315914</v>
      </c>
      <c r="BY35" s="44">
        <f t="shared" si="59"/>
        <v>-123</v>
      </c>
      <c r="BZ35" s="44">
        <f t="shared" si="60"/>
        <v>9.25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7.4323116283439108E-6</v>
      </c>
      <c r="CF35" s="43">
        <f t="shared" si="64"/>
        <v>2775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11.274999999999999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3.6290584122772862E-9</v>
      </c>
      <c r="CQ35" s="43">
        <f t="shared" si="71"/>
        <v>3382.4999999999995</v>
      </c>
      <c r="CR35" s="43">
        <f t="shared" si="72"/>
        <v>20.490603851315914</v>
      </c>
      <c r="CU35" s="44">
        <f t="shared" si="73"/>
        <v>-228</v>
      </c>
      <c r="CV35" s="44">
        <f t="shared" si="74"/>
        <v>13.55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3.544002355739526E-12</v>
      </c>
      <c r="DB35" s="43">
        <f t="shared" si="78"/>
        <v>4065</v>
      </c>
      <c r="DC35" s="43">
        <f t="shared" si="79"/>
        <v>20.490603851315914</v>
      </c>
      <c r="DF35" s="44">
        <f t="shared" si="80"/>
        <v>-291</v>
      </c>
      <c r="DG35" s="44">
        <f t="shared" si="81"/>
        <v>18.95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5.708421806879952E-16</v>
      </c>
      <c r="DM35" s="43">
        <f t="shared" si="84"/>
        <v>5685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90">
        <f t="shared" si="14"/>
        <v>1.075</v>
      </c>
      <c r="F36" s="102">
        <f t="shared" si="0"/>
        <v>3.1500000000000004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7">
        <f t="shared" si="17"/>
        <v>1.075</v>
      </c>
      <c r="N36" s="43">
        <f t="shared" si="2"/>
        <v>8</v>
      </c>
      <c r="O36" s="43">
        <f t="shared" si="18"/>
        <v>258</v>
      </c>
      <c r="P36" s="43">
        <f t="shared" si="19"/>
        <v>12096.000000000024</v>
      </c>
      <c r="Q36" s="43">
        <f t="shared" si="20"/>
        <v>300</v>
      </c>
      <c r="R36" s="43">
        <f t="shared" si="21"/>
        <v>21.213203435596409</v>
      </c>
      <c r="S36" s="71">
        <f t="shared" si="22"/>
        <v>46.883720930232649</v>
      </c>
      <c r="V36" s="44">
        <f t="shared" si="23"/>
        <v>30</v>
      </c>
      <c r="W36" s="44">
        <f t="shared" si="24"/>
        <v>2</v>
      </c>
      <c r="X36" s="44">
        <v>3</v>
      </c>
      <c r="Y36" s="35">
        <f t="shared" si="25"/>
        <v>1</v>
      </c>
      <c r="Z36" s="43">
        <f t="shared" si="3"/>
        <v>12</v>
      </c>
      <c r="AA36" s="43">
        <f t="shared" si="26"/>
        <v>360</v>
      </c>
      <c r="AB36" s="43">
        <f t="shared" si="27"/>
        <v>12096.000000000024</v>
      </c>
      <c r="AC36" s="43">
        <f t="shared" si="28"/>
        <v>600</v>
      </c>
      <c r="AD36" s="43">
        <f t="shared" si="29"/>
        <v>21.213203435596409</v>
      </c>
      <c r="AE36" s="71">
        <f t="shared" si="88"/>
        <v>33.600000000000065</v>
      </c>
      <c r="AG36" s="44">
        <f t="shared" si="31"/>
        <v>15</v>
      </c>
      <c r="AH36" s="44">
        <f t="shared" si="32"/>
        <v>3.1500000000000004</v>
      </c>
      <c r="AI36" s="44">
        <v>1</v>
      </c>
      <c r="AJ36" s="35">
        <f t="shared" si="33"/>
        <v>1.075</v>
      </c>
      <c r="AK36" s="43">
        <f t="shared" si="4"/>
        <v>2</v>
      </c>
      <c r="AL36" s="43">
        <f t="shared" si="34"/>
        <v>32.25</v>
      </c>
      <c r="AM36" s="43">
        <f t="shared" si="35"/>
        <v>1512.0000000000016</v>
      </c>
      <c r="AN36" s="43">
        <f t="shared" si="36"/>
        <v>945.00000000000011</v>
      </c>
      <c r="AO36" s="43">
        <f t="shared" si="37"/>
        <v>21.213203435596409</v>
      </c>
      <c r="AP36" s="71">
        <f t="shared" si="90"/>
        <v>46.883720930232606</v>
      </c>
      <c r="AR36" s="44">
        <f t="shared" si="38"/>
        <v>-5</v>
      </c>
      <c r="AS36" s="44">
        <f t="shared" si="39"/>
        <v>4.4249999999999998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94.5</v>
      </c>
      <c r="AY36" s="43">
        <f t="shared" si="43"/>
        <v>1327.5</v>
      </c>
      <c r="AZ36" s="43">
        <f t="shared" si="44"/>
        <v>21.213203435596409</v>
      </c>
      <c r="BC36" s="44">
        <f t="shared" si="45"/>
        <v>-30</v>
      </c>
      <c r="BD36" s="44">
        <f t="shared" si="46"/>
        <v>5.85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2.9531249999999951</v>
      </c>
      <c r="BJ36" s="43">
        <f t="shared" si="50"/>
        <v>1755</v>
      </c>
      <c r="BK36" s="43">
        <f t="shared" si="51"/>
        <v>21.213203435596409</v>
      </c>
      <c r="BN36" s="44">
        <f t="shared" si="52"/>
        <v>-60</v>
      </c>
      <c r="BO36" s="44">
        <f t="shared" si="53"/>
        <v>7.45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4.614257812499982E-2</v>
      </c>
      <c r="BU36" s="43">
        <f t="shared" si="57"/>
        <v>2235</v>
      </c>
      <c r="BV36" s="43">
        <f t="shared" si="58"/>
        <v>21.213203435596409</v>
      </c>
      <c r="BY36" s="44">
        <f t="shared" si="59"/>
        <v>-122</v>
      </c>
      <c r="BZ36" s="44">
        <f t="shared" si="60"/>
        <v>9.25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8.5374841413039865E-6</v>
      </c>
      <c r="CF36" s="43">
        <f t="shared" si="64"/>
        <v>2775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11.274999999999999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4.1686934283710706E-9</v>
      </c>
      <c r="CQ36" s="43">
        <f t="shared" si="71"/>
        <v>3382.4999999999995</v>
      </c>
      <c r="CR36" s="43">
        <f t="shared" si="72"/>
        <v>21.213203435596409</v>
      </c>
      <c r="CU36" s="44">
        <f t="shared" si="73"/>
        <v>-227</v>
      </c>
      <c r="CV36" s="44">
        <f t="shared" si="74"/>
        <v>13.55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4.0709896761436099E-12</v>
      </c>
      <c r="DB36" s="43">
        <f t="shared" si="78"/>
        <v>4065</v>
      </c>
      <c r="DC36" s="43">
        <f t="shared" si="79"/>
        <v>21.213203435596409</v>
      </c>
      <c r="DF36" s="44">
        <f t="shared" si="80"/>
        <v>-290</v>
      </c>
      <c r="DG36" s="44">
        <f t="shared" si="81"/>
        <v>18.95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6.5572547391922056E-16</v>
      </c>
      <c r="DM36" s="43">
        <f t="shared" si="84"/>
        <v>5685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90">
        <f t="shared" si="14"/>
        <v>1.075</v>
      </c>
      <c r="F37" s="102">
        <f t="shared" si="0"/>
        <v>3.1500000000000004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7">
        <f t="shared" si="17"/>
        <v>1.075</v>
      </c>
      <c r="N37" s="43">
        <f t="shared" si="2"/>
        <v>8</v>
      </c>
      <c r="O37" s="43">
        <f t="shared" si="18"/>
        <v>266.59999999999997</v>
      </c>
      <c r="P37" s="43">
        <f t="shared" si="19"/>
        <v>13894.655302044166</v>
      </c>
      <c r="Q37" s="43">
        <f t="shared" si="20"/>
        <v>300</v>
      </c>
      <c r="R37" s="43">
        <f t="shared" si="21"/>
        <v>21.961285439184365</v>
      </c>
      <c r="S37" s="71">
        <f t="shared" si="22"/>
        <v>52.117986879385477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12</v>
      </c>
      <c r="AA37" s="43">
        <f t="shared" si="26"/>
        <v>372</v>
      </c>
      <c r="AB37" s="43">
        <f t="shared" si="27"/>
        <v>13894.655302044166</v>
      </c>
      <c r="AC37" s="43">
        <f t="shared" si="28"/>
        <v>600</v>
      </c>
      <c r="AD37" s="43">
        <f t="shared" si="29"/>
        <v>21.961285439184365</v>
      </c>
      <c r="AE37" s="71">
        <f t="shared" si="88"/>
        <v>37.351223930226254</v>
      </c>
      <c r="AG37" s="44">
        <f t="shared" si="31"/>
        <v>16</v>
      </c>
      <c r="AH37" s="44">
        <f t="shared" si="32"/>
        <v>3.1500000000000004</v>
      </c>
      <c r="AI37" s="44">
        <v>1</v>
      </c>
      <c r="AJ37" s="35">
        <f t="shared" si="33"/>
        <v>1.075</v>
      </c>
      <c r="AK37" s="43">
        <f t="shared" si="4"/>
        <v>2</v>
      </c>
      <c r="AL37" s="43">
        <f t="shared" si="34"/>
        <v>34.4</v>
      </c>
      <c r="AM37" s="43">
        <f t="shared" si="35"/>
        <v>1736.8319127555189</v>
      </c>
      <c r="AN37" s="43">
        <f t="shared" si="36"/>
        <v>945.00000000000011</v>
      </c>
      <c r="AO37" s="43">
        <f t="shared" si="37"/>
        <v>21.961285439184365</v>
      </c>
      <c r="AP37" s="71">
        <f t="shared" si="90"/>
        <v>50.489299789404626</v>
      </c>
      <c r="AR37" s="44">
        <f t="shared" si="38"/>
        <v>-4</v>
      </c>
      <c r="AS37" s="44">
        <f t="shared" si="39"/>
        <v>4.4249999999999998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108.55199454721979</v>
      </c>
      <c r="AY37" s="43">
        <f t="shared" si="43"/>
        <v>1327.5</v>
      </c>
      <c r="AZ37" s="43">
        <f t="shared" si="44"/>
        <v>21.961285439184365</v>
      </c>
      <c r="BC37" s="44">
        <f t="shared" si="45"/>
        <v>-29</v>
      </c>
      <c r="BD37" s="44">
        <f t="shared" si="46"/>
        <v>5.85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3.3922498296006132</v>
      </c>
      <c r="BJ37" s="43">
        <f t="shared" si="50"/>
        <v>1755</v>
      </c>
      <c r="BK37" s="43">
        <f t="shared" si="51"/>
        <v>21.961285439184365</v>
      </c>
      <c r="BN37" s="44">
        <f t="shared" si="52"/>
        <v>-59</v>
      </c>
      <c r="BO37" s="44">
        <f t="shared" si="53"/>
        <v>7.45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5.3003903587509477E-2</v>
      </c>
      <c r="BU37" s="43">
        <f t="shared" si="57"/>
        <v>2235</v>
      </c>
      <c r="BV37" s="43">
        <f t="shared" si="58"/>
        <v>21.961285439184365</v>
      </c>
      <c r="BY37" s="44">
        <f t="shared" si="59"/>
        <v>-121</v>
      </c>
      <c r="BZ37" s="44">
        <f t="shared" si="60"/>
        <v>9.25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9.8069939889291588E-6</v>
      </c>
      <c r="CF37" s="43">
        <f t="shared" si="64"/>
        <v>2775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11.274999999999999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4.7885712836568001E-9</v>
      </c>
      <c r="CQ37" s="43">
        <f t="shared" si="71"/>
        <v>3382.4999999999995</v>
      </c>
      <c r="CR37" s="43">
        <f t="shared" si="72"/>
        <v>21.961285439184365</v>
      </c>
      <c r="CU37" s="44">
        <f t="shared" si="73"/>
        <v>-226</v>
      </c>
      <c r="CV37" s="44">
        <f t="shared" si="74"/>
        <v>13.55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4.6763391441960777E-12</v>
      </c>
      <c r="DB37" s="43">
        <f t="shared" si="78"/>
        <v>4065</v>
      </c>
      <c r="DC37" s="43">
        <f t="shared" si="79"/>
        <v>21.961285439184365</v>
      </c>
      <c r="DF37" s="44">
        <f t="shared" si="80"/>
        <v>-289</v>
      </c>
      <c r="DG37" s="44">
        <f t="shared" si="81"/>
        <v>18.95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7.5323077322065971E-16</v>
      </c>
      <c r="DM37" s="43">
        <f t="shared" si="84"/>
        <v>5685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90">
        <f t="shared" si="14"/>
        <v>1.075</v>
      </c>
      <c r="F38" s="102">
        <f t="shared" si="0"/>
        <v>3.1500000000000004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7">
        <f t="shared" si="17"/>
        <v>1.075</v>
      </c>
      <c r="N38" s="43">
        <f t="shared" si="2"/>
        <v>8</v>
      </c>
      <c r="O38" s="43">
        <f t="shared" si="18"/>
        <v>275.2</v>
      </c>
      <c r="P38" s="43">
        <f t="shared" si="19"/>
        <v>15960.767688708966</v>
      </c>
      <c r="Q38" s="43">
        <f t="shared" si="20"/>
        <v>300</v>
      </c>
      <c r="R38" s="43">
        <f t="shared" si="21"/>
        <v>22.735748497655955</v>
      </c>
      <c r="S38" s="71">
        <f t="shared" si="22"/>
        <v>57.9969756130413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12</v>
      </c>
      <c r="AA38" s="43">
        <f t="shared" si="26"/>
        <v>384</v>
      </c>
      <c r="AB38" s="43">
        <f t="shared" si="27"/>
        <v>15960.767688708966</v>
      </c>
      <c r="AC38" s="43">
        <f t="shared" si="28"/>
        <v>600</v>
      </c>
      <c r="AD38" s="43">
        <f t="shared" si="29"/>
        <v>22.735748497655955</v>
      </c>
      <c r="AE38" s="71">
        <f t="shared" si="88"/>
        <v>41.564499189346265</v>
      </c>
      <c r="AG38" s="44">
        <f t="shared" si="31"/>
        <v>17</v>
      </c>
      <c r="AH38" s="44">
        <f t="shared" si="32"/>
        <v>3.1500000000000004</v>
      </c>
      <c r="AI38" s="44">
        <v>1</v>
      </c>
      <c r="AJ38" s="35">
        <f t="shared" si="33"/>
        <v>1.075</v>
      </c>
      <c r="AK38" s="43">
        <f t="shared" si="4"/>
        <v>2</v>
      </c>
      <c r="AL38" s="43">
        <f t="shared" si="34"/>
        <v>36.549999999999997</v>
      </c>
      <c r="AM38" s="43">
        <f t="shared" si="35"/>
        <v>1995.0959610886187</v>
      </c>
      <c r="AN38" s="43">
        <f t="shared" si="36"/>
        <v>945.00000000000011</v>
      </c>
      <c r="AO38" s="43">
        <f t="shared" si="37"/>
        <v>22.735748497655955</v>
      </c>
      <c r="AP38" s="71">
        <f t="shared" si="90"/>
        <v>54.585388812274111</v>
      </c>
      <c r="AR38" s="44">
        <f t="shared" si="38"/>
        <v>-3</v>
      </c>
      <c r="AS38" s="44">
        <f t="shared" si="39"/>
        <v>4.4249999999999998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124.6934975680385</v>
      </c>
      <c r="AY38" s="43">
        <f t="shared" si="43"/>
        <v>1327.5</v>
      </c>
      <c r="AZ38" s="43">
        <f t="shared" si="44"/>
        <v>22.735748497655955</v>
      </c>
      <c r="BC38" s="44">
        <f t="shared" si="45"/>
        <v>-28</v>
      </c>
      <c r="BD38" s="44">
        <f t="shared" si="46"/>
        <v>5.85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3.8966717990011968</v>
      </c>
      <c r="BJ38" s="43">
        <f t="shared" si="50"/>
        <v>1755</v>
      </c>
      <c r="BK38" s="43">
        <f t="shared" si="51"/>
        <v>22.735748497655955</v>
      </c>
      <c r="BN38" s="44">
        <f t="shared" si="52"/>
        <v>-58</v>
      </c>
      <c r="BO38" s="44">
        <f t="shared" si="53"/>
        <v>7.45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6.0885496859393581E-2</v>
      </c>
      <c r="BU38" s="43">
        <f t="shared" si="57"/>
        <v>2235</v>
      </c>
      <c r="BV38" s="43">
        <f t="shared" si="58"/>
        <v>22.735748497655955</v>
      </c>
      <c r="BY38" s="44">
        <f t="shared" si="59"/>
        <v>-120</v>
      </c>
      <c r="BZ38" s="44">
        <f t="shared" si="60"/>
        <v>9.25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1.126527786254874E-5</v>
      </c>
      <c r="CF38" s="43">
        <f t="shared" si="64"/>
        <v>2775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11.274999999999999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5.5006239563226071E-9</v>
      </c>
      <c r="CQ38" s="43">
        <f t="shared" si="71"/>
        <v>3382.4999999999995</v>
      </c>
      <c r="CR38" s="43">
        <f t="shared" si="72"/>
        <v>22.735748497655955</v>
      </c>
      <c r="CU38" s="44">
        <f t="shared" si="73"/>
        <v>-225</v>
      </c>
      <c r="CV38" s="44">
        <f t="shared" si="74"/>
        <v>13.55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5.3717030823462758E-12</v>
      </c>
      <c r="DB38" s="43">
        <f t="shared" si="78"/>
        <v>4065</v>
      </c>
      <c r="DC38" s="43">
        <f t="shared" si="79"/>
        <v>22.735748497655955</v>
      </c>
      <c r="DF38" s="44">
        <f t="shared" si="80"/>
        <v>-288</v>
      </c>
      <c r="DG38" s="44">
        <f t="shared" si="81"/>
        <v>18.95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8.6523495013171665E-16</v>
      </c>
      <c r="DM38" s="43">
        <f t="shared" si="84"/>
        <v>5685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90">
        <f t="shared" si="14"/>
        <v>1.075</v>
      </c>
      <c r="F39" s="102">
        <f t="shared" si="0"/>
        <v>3.1500000000000004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7">
        <f t="shared" si="17"/>
        <v>1.075</v>
      </c>
      <c r="N39" s="43">
        <f t="shared" si="2"/>
        <v>8</v>
      </c>
      <c r="O39" s="43">
        <f t="shared" si="18"/>
        <v>283.8</v>
      </c>
      <c r="P39" s="43">
        <f t="shared" si="19"/>
        <v>18334.107588509818</v>
      </c>
      <c r="Q39" s="43">
        <f t="shared" si="20"/>
        <v>300</v>
      </c>
      <c r="R39" s="43">
        <f t="shared" si="21"/>
        <v>23.537522936902509</v>
      </c>
      <c r="S39" s="71">
        <f t="shared" si="22"/>
        <v>64.602211376003581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12</v>
      </c>
      <c r="AA39" s="43">
        <f t="shared" si="26"/>
        <v>396</v>
      </c>
      <c r="AB39" s="43">
        <f t="shared" si="27"/>
        <v>18334.107588509818</v>
      </c>
      <c r="AC39" s="43">
        <f t="shared" si="28"/>
        <v>600</v>
      </c>
      <c r="AD39" s="43">
        <f t="shared" si="29"/>
        <v>23.537522936902509</v>
      </c>
      <c r="AE39" s="71">
        <f t="shared" si="88"/>
        <v>46.298251486135904</v>
      </c>
      <c r="AG39" s="44">
        <f t="shared" si="31"/>
        <v>18</v>
      </c>
      <c r="AH39" s="44">
        <f t="shared" si="32"/>
        <v>3.1500000000000004</v>
      </c>
      <c r="AI39" s="44">
        <v>1</v>
      </c>
      <c r="AJ39" s="35">
        <f t="shared" si="33"/>
        <v>1.075</v>
      </c>
      <c r="AK39" s="43">
        <f t="shared" si="4"/>
        <v>2</v>
      </c>
      <c r="AL39" s="43">
        <f t="shared" si="34"/>
        <v>38.699999999999996</v>
      </c>
      <c r="AM39" s="43">
        <f t="shared" si="35"/>
        <v>2291.763448563725</v>
      </c>
      <c r="AN39" s="43">
        <f t="shared" si="36"/>
        <v>945.00000000000011</v>
      </c>
      <c r="AO39" s="43">
        <f t="shared" si="37"/>
        <v>23.537522936902509</v>
      </c>
      <c r="AP39" s="71">
        <f t="shared" si="90"/>
        <v>59.218693761336567</v>
      </c>
      <c r="AR39" s="44">
        <f t="shared" si="38"/>
        <v>-2</v>
      </c>
      <c r="AS39" s="44">
        <f t="shared" si="39"/>
        <v>4.4249999999999998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143.23521553523264</v>
      </c>
      <c r="AY39" s="43">
        <f t="shared" si="43"/>
        <v>1327.5</v>
      </c>
      <c r="AZ39" s="43">
        <f t="shared" si="44"/>
        <v>23.537522936902509</v>
      </c>
      <c r="BC39" s="44">
        <f t="shared" si="45"/>
        <v>-27</v>
      </c>
      <c r="BD39" s="44">
        <f t="shared" si="46"/>
        <v>5.85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4.4761004854760129</v>
      </c>
      <c r="BJ39" s="43">
        <f t="shared" si="50"/>
        <v>1755</v>
      </c>
      <c r="BK39" s="43">
        <f t="shared" si="51"/>
        <v>23.537522936902509</v>
      </c>
      <c r="BN39" s="44">
        <f t="shared" si="52"/>
        <v>-57</v>
      </c>
      <c r="BO39" s="44">
        <f t="shared" si="53"/>
        <v>7.45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6.9939070085562535E-2</v>
      </c>
      <c r="BU39" s="43">
        <f t="shared" si="57"/>
        <v>2235</v>
      </c>
      <c r="BV39" s="43">
        <f t="shared" si="58"/>
        <v>23.537522936902509</v>
      </c>
      <c r="BY39" s="44">
        <f t="shared" si="59"/>
        <v>-119</v>
      </c>
      <c r="BZ39" s="44">
        <f t="shared" si="60"/>
        <v>9.25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1.2940406149294248E-5</v>
      </c>
      <c r="CF39" s="43">
        <f t="shared" si="64"/>
        <v>2775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11.274999999999999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6.3185576900850615E-9</v>
      </c>
      <c r="CQ39" s="43">
        <f t="shared" si="71"/>
        <v>3382.4999999999995</v>
      </c>
      <c r="CR39" s="43">
        <f t="shared" si="72"/>
        <v>23.537522936902509</v>
      </c>
      <c r="CU39" s="44">
        <f t="shared" si="73"/>
        <v>-224</v>
      </c>
      <c r="CV39" s="44">
        <f t="shared" si="74"/>
        <v>13.55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6.1704664942236718E-12</v>
      </c>
      <c r="DB39" s="43">
        <f t="shared" si="78"/>
        <v>4065</v>
      </c>
      <c r="DC39" s="43">
        <f t="shared" si="79"/>
        <v>23.537522936902509</v>
      </c>
      <c r="DF39" s="44">
        <f t="shared" si="80"/>
        <v>-287</v>
      </c>
      <c r="DG39" s="44">
        <f t="shared" si="81"/>
        <v>18.95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9.9389396390224477E-16</v>
      </c>
      <c r="DM39" s="43">
        <f t="shared" si="84"/>
        <v>5685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90">
        <f t="shared" si="14"/>
        <v>1.075</v>
      </c>
      <c r="F40" s="102">
        <f t="shared" si="0"/>
        <v>3.1500000000000004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7">
        <f t="shared" si="17"/>
        <v>1.075</v>
      </c>
      <c r="N40" s="43">
        <f t="shared" si="2"/>
        <v>8</v>
      </c>
      <c r="O40" s="43">
        <f t="shared" si="18"/>
        <v>292.39999999999998</v>
      </c>
      <c r="P40" s="43">
        <f t="shared" si="19"/>
        <v>21060.359227259887</v>
      </c>
      <c r="Q40" s="43">
        <f t="shared" si="20"/>
        <v>300</v>
      </c>
      <c r="R40" s="43">
        <f t="shared" si="21"/>
        <v>24.367571890687056</v>
      </c>
      <c r="S40" s="71">
        <f t="shared" si="22"/>
        <v>72.02585235041002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12</v>
      </c>
      <c r="AA40" s="43">
        <f t="shared" si="26"/>
        <v>408</v>
      </c>
      <c r="AB40" s="43">
        <f t="shared" si="27"/>
        <v>21060.359227259887</v>
      </c>
      <c r="AC40" s="43">
        <f t="shared" si="28"/>
        <v>600</v>
      </c>
      <c r="AD40" s="43">
        <f t="shared" si="29"/>
        <v>24.367571890687056</v>
      </c>
      <c r="AE40" s="71">
        <f t="shared" si="88"/>
        <v>51.618527517793844</v>
      </c>
      <c r="AG40" s="44">
        <f t="shared" si="31"/>
        <v>19</v>
      </c>
      <c r="AH40" s="44">
        <f t="shared" si="32"/>
        <v>3.1500000000000004</v>
      </c>
      <c r="AI40" s="44">
        <v>1</v>
      </c>
      <c r="AJ40" s="35">
        <f t="shared" si="33"/>
        <v>1.075</v>
      </c>
      <c r="AK40" s="43">
        <f t="shared" si="4"/>
        <v>2</v>
      </c>
      <c r="AL40" s="43">
        <f t="shared" si="34"/>
        <v>40.85</v>
      </c>
      <c r="AM40" s="43">
        <f t="shared" si="35"/>
        <v>2632.5449034074832</v>
      </c>
      <c r="AN40" s="43">
        <f t="shared" si="36"/>
        <v>945.00000000000011</v>
      </c>
      <c r="AO40" s="43">
        <f t="shared" si="37"/>
        <v>24.367571890687056</v>
      </c>
      <c r="AP40" s="71">
        <f t="shared" si="90"/>
        <v>64.444183681945731</v>
      </c>
      <c r="AR40" s="44">
        <f t="shared" si="38"/>
        <v>-1</v>
      </c>
      <c r="AS40" s="44">
        <f t="shared" si="39"/>
        <v>4.4249999999999998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164.53405646296747</v>
      </c>
      <c r="AY40" s="43">
        <f t="shared" si="43"/>
        <v>1327.5</v>
      </c>
      <c r="AZ40" s="43">
        <f t="shared" si="44"/>
        <v>24.367571890687056</v>
      </c>
      <c r="BC40" s="44">
        <f t="shared" si="45"/>
        <v>-26</v>
      </c>
      <c r="BD40" s="44">
        <f t="shared" si="46"/>
        <v>5.85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5.1416892644677255</v>
      </c>
      <c r="BJ40" s="43">
        <f t="shared" si="50"/>
        <v>1755</v>
      </c>
      <c r="BK40" s="43">
        <f t="shared" si="51"/>
        <v>24.367571890687056</v>
      </c>
      <c r="BN40" s="44">
        <f t="shared" si="52"/>
        <v>-56</v>
      </c>
      <c r="BO40" s="44">
        <f t="shared" si="53"/>
        <v>7.45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8.0338894757308044E-2</v>
      </c>
      <c r="BU40" s="43">
        <f t="shared" si="57"/>
        <v>2235</v>
      </c>
      <c r="BV40" s="43">
        <f t="shared" si="58"/>
        <v>24.367571890687056</v>
      </c>
      <c r="BY40" s="44">
        <f t="shared" si="59"/>
        <v>-118</v>
      </c>
      <c r="BZ40" s="44">
        <f t="shared" si="60"/>
        <v>9.25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1.4864623256687827E-5</v>
      </c>
      <c r="CF40" s="43">
        <f t="shared" si="64"/>
        <v>2775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11.274999999999999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7.2581168245545756E-9</v>
      </c>
      <c r="CQ40" s="43">
        <f t="shared" si="71"/>
        <v>3382.4999999999995</v>
      </c>
      <c r="CR40" s="43">
        <f t="shared" si="72"/>
        <v>24.367571890687056</v>
      </c>
      <c r="CU40" s="44">
        <f t="shared" si="73"/>
        <v>-223</v>
      </c>
      <c r="CV40" s="44">
        <f t="shared" si="74"/>
        <v>13.55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7.0880047114790527E-12</v>
      </c>
      <c r="DB40" s="43">
        <f t="shared" si="78"/>
        <v>4065</v>
      </c>
      <c r="DC40" s="43">
        <f t="shared" si="79"/>
        <v>24.367571890687056</v>
      </c>
      <c r="DF40" s="44">
        <f t="shared" si="80"/>
        <v>-286</v>
      </c>
      <c r="DG40" s="44">
        <f t="shared" si="81"/>
        <v>18.95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1.1416843613759912E-15</v>
      </c>
      <c r="DM40" s="43">
        <f t="shared" si="84"/>
        <v>5685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>1+J41/200</f>
        <v>1.175</v>
      </c>
      <c r="F41" s="102">
        <f t="shared" si="0"/>
        <v>4.4249999999999998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7">
        <f t="shared" si="17"/>
        <v>1.175</v>
      </c>
      <c r="N41" s="43">
        <f t="shared" si="2"/>
        <v>8</v>
      </c>
      <c r="O41" s="43">
        <f t="shared" si="18"/>
        <v>329</v>
      </c>
      <c r="P41" s="43">
        <f t="shared" si="19"/>
        <v>33984.00000000008</v>
      </c>
      <c r="Q41" s="43">
        <f t="shared" si="20"/>
        <v>300</v>
      </c>
      <c r="R41" s="43">
        <f t="shared" si="21"/>
        <v>25.226892457611427</v>
      </c>
      <c r="S41" s="71">
        <f t="shared" si="22"/>
        <v>103.29483282674796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12</v>
      </c>
      <c r="AA41" s="43">
        <f t="shared" si="26"/>
        <v>420</v>
      </c>
      <c r="AB41" s="43">
        <f t="shared" si="27"/>
        <v>33984.00000000008</v>
      </c>
      <c r="AC41" s="43">
        <f t="shared" si="28"/>
        <v>600</v>
      </c>
      <c r="AD41" s="43">
        <f t="shared" si="29"/>
        <v>25.226892457611427</v>
      </c>
      <c r="AE41" s="71">
        <f t="shared" si="88"/>
        <v>80.91428571428591</v>
      </c>
      <c r="AG41" s="44">
        <f t="shared" si="31"/>
        <v>20</v>
      </c>
      <c r="AH41" s="44">
        <f t="shared" si="32"/>
        <v>3.1500000000000004</v>
      </c>
      <c r="AI41" s="44">
        <v>3</v>
      </c>
      <c r="AJ41" s="35">
        <f t="shared" si="33"/>
        <v>1.075</v>
      </c>
      <c r="AK41" s="43">
        <f t="shared" si="4"/>
        <v>6</v>
      </c>
      <c r="AL41" s="43">
        <f t="shared" si="34"/>
        <v>129</v>
      </c>
      <c r="AM41" s="43">
        <f t="shared" si="35"/>
        <v>4248.0000000000055</v>
      </c>
      <c r="AN41" s="43">
        <f t="shared" si="36"/>
        <v>945.00000000000011</v>
      </c>
      <c r="AO41" s="43">
        <f t="shared" si="37"/>
        <v>25.226892457611427</v>
      </c>
      <c r="AP41" s="71">
        <f t="shared" si="90"/>
        <v>32.930232558139579</v>
      </c>
      <c r="AR41" s="44">
        <f t="shared" si="38"/>
        <v>0</v>
      </c>
      <c r="AS41" s="44">
        <f t="shared" si="39"/>
        <v>4.4249999999999998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265.5</v>
      </c>
      <c r="AY41" s="43">
        <f t="shared" si="43"/>
        <v>1327.5</v>
      </c>
      <c r="AZ41" s="43">
        <f t="shared" si="44"/>
        <v>25.226892457611427</v>
      </c>
      <c r="BC41" s="44">
        <f t="shared" si="45"/>
        <v>-25</v>
      </c>
      <c r="BD41" s="44">
        <f t="shared" si="46"/>
        <v>5.85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8.2968749999999858</v>
      </c>
      <c r="BJ41" s="43">
        <f t="shared" si="50"/>
        <v>1755</v>
      </c>
      <c r="BK41" s="43">
        <f t="shared" si="51"/>
        <v>25.226892457611427</v>
      </c>
      <c r="BN41" s="44">
        <f t="shared" si="52"/>
        <v>-55</v>
      </c>
      <c r="BO41" s="44">
        <f t="shared" si="53"/>
        <v>7.45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0.1296386718749995</v>
      </c>
      <c r="BU41" s="43">
        <f t="shared" si="57"/>
        <v>2235</v>
      </c>
      <c r="BV41" s="43">
        <f t="shared" si="58"/>
        <v>25.226892457611427</v>
      </c>
      <c r="BY41" s="44">
        <f t="shared" si="59"/>
        <v>-117</v>
      </c>
      <c r="BZ41" s="44">
        <f t="shared" si="60"/>
        <v>9.25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2.3986264968425487E-5</v>
      </c>
      <c r="CF41" s="43">
        <f t="shared" si="64"/>
        <v>2775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11.274999999999999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1.1712043441613961E-8</v>
      </c>
      <c r="CQ41" s="43">
        <f t="shared" si="71"/>
        <v>3382.4999999999995</v>
      </c>
      <c r="CR41" s="43">
        <f t="shared" si="72"/>
        <v>25.226892457611427</v>
      </c>
      <c r="CU41" s="44">
        <f t="shared" si="73"/>
        <v>-222</v>
      </c>
      <c r="CV41" s="44">
        <f t="shared" si="74"/>
        <v>13.55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1.14375424234511E-11</v>
      </c>
      <c r="DB41" s="43">
        <f t="shared" si="78"/>
        <v>4065</v>
      </c>
      <c r="DC41" s="43">
        <f t="shared" si="79"/>
        <v>25.226892457611427</v>
      </c>
      <c r="DF41" s="44">
        <f t="shared" si="80"/>
        <v>-285</v>
      </c>
      <c r="DG41" s="44">
        <f t="shared" si="81"/>
        <v>18.95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1.842276331487334E-15</v>
      </c>
      <c r="DM41" s="43">
        <f t="shared" si="84"/>
        <v>5685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90">
        <f t="shared" si="14"/>
        <v>1.175</v>
      </c>
      <c r="F42" s="102">
        <f t="shared" si="0"/>
        <v>4.4249999999999998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7">
        <f t="shared" si="17"/>
        <v>1.175</v>
      </c>
      <c r="N42" s="43">
        <f t="shared" si="2"/>
        <v>8</v>
      </c>
      <c r="O42" s="43">
        <f t="shared" si="18"/>
        <v>338.40000000000003</v>
      </c>
      <c r="P42" s="43">
        <f t="shared" si="19"/>
        <v>39037.364896219333</v>
      </c>
      <c r="Q42" s="43">
        <f t="shared" si="20"/>
        <v>300</v>
      </c>
      <c r="R42" s="43">
        <f t="shared" si="21"/>
        <v>26.116516898883717</v>
      </c>
      <c r="S42" s="71">
        <f t="shared" si="22"/>
        <v>115.35864331034081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12</v>
      </c>
      <c r="AA42" s="43">
        <f t="shared" si="26"/>
        <v>432</v>
      </c>
      <c r="AB42" s="43">
        <f t="shared" si="27"/>
        <v>39037.364896219333</v>
      </c>
      <c r="AC42" s="43">
        <f t="shared" si="28"/>
        <v>600</v>
      </c>
      <c r="AD42" s="43">
        <f t="shared" si="29"/>
        <v>26.116516898883717</v>
      </c>
      <c r="AE42" s="71">
        <f t="shared" si="88"/>
        <v>90.364270593100301</v>
      </c>
      <c r="AG42" s="44">
        <f t="shared" si="31"/>
        <v>21</v>
      </c>
      <c r="AH42" s="44">
        <f t="shared" si="32"/>
        <v>3.1500000000000004</v>
      </c>
      <c r="AI42" s="44">
        <v>1</v>
      </c>
      <c r="AJ42" s="35">
        <f t="shared" si="33"/>
        <v>1.075</v>
      </c>
      <c r="AK42" s="43">
        <f t="shared" si="4"/>
        <v>6</v>
      </c>
      <c r="AL42" s="43">
        <f t="shared" si="34"/>
        <v>135.44999999999999</v>
      </c>
      <c r="AM42" s="43">
        <f t="shared" si="35"/>
        <v>4879.6706120274112</v>
      </c>
      <c r="AN42" s="43">
        <f t="shared" si="36"/>
        <v>945.00000000000011</v>
      </c>
      <c r="AO42" s="43">
        <f t="shared" si="37"/>
        <v>26.116516898883717</v>
      </c>
      <c r="AP42" s="71">
        <f t="shared" ref="AP42:AP105" si="91">AM42/AL42</f>
        <v>36.02562282781404</v>
      </c>
      <c r="AR42" s="44">
        <f t="shared" si="38"/>
        <v>1</v>
      </c>
      <c r="AS42" s="44">
        <f t="shared" si="39"/>
        <v>4.4249999999999998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304.9794132517128</v>
      </c>
      <c r="AY42" s="43">
        <f t="shared" si="43"/>
        <v>1327.5</v>
      </c>
      <c r="AZ42" s="43">
        <f t="shared" si="44"/>
        <v>26.116516898883717</v>
      </c>
      <c r="BA42" s="71">
        <f t="shared" ref="BA42:BA71" si="92">AX42/AW42</f>
        <v>259.55694744826621</v>
      </c>
      <c r="BC42" s="44">
        <f t="shared" si="45"/>
        <v>-24</v>
      </c>
      <c r="BD42" s="44">
        <f t="shared" si="46"/>
        <v>5.85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9.5306066641160108</v>
      </c>
      <c r="BJ42" s="43">
        <f t="shared" si="50"/>
        <v>1755</v>
      </c>
      <c r="BK42" s="43">
        <f t="shared" si="51"/>
        <v>26.116516898883717</v>
      </c>
      <c r="BN42" s="44">
        <f t="shared" si="52"/>
        <v>-54</v>
      </c>
      <c r="BO42" s="44">
        <f t="shared" si="53"/>
        <v>7.45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0.14891572912681239</v>
      </c>
      <c r="BU42" s="43">
        <f t="shared" si="57"/>
        <v>2235</v>
      </c>
      <c r="BV42" s="43">
        <f t="shared" si="58"/>
        <v>26.116516898883717</v>
      </c>
      <c r="BY42" s="44">
        <f t="shared" si="59"/>
        <v>-116</v>
      </c>
      <c r="BZ42" s="44">
        <f t="shared" si="60"/>
        <v>9.25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2.7552983111753362E-5</v>
      </c>
      <c r="CF42" s="43">
        <f t="shared" si="64"/>
        <v>2775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11.274999999999999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1.3453605035035772E-8</v>
      </c>
      <c r="CQ42" s="43">
        <f t="shared" si="71"/>
        <v>3382.4999999999995</v>
      </c>
      <c r="CR42" s="43">
        <f t="shared" si="72"/>
        <v>26.116516898883717</v>
      </c>
      <c r="CU42" s="44">
        <f t="shared" si="73"/>
        <v>-221</v>
      </c>
      <c r="CV42" s="44">
        <f t="shared" si="74"/>
        <v>13.55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1.3138286167027077E-11</v>
      </c>
      <c r="DB42" s="43">
        <f t="shared" si="78"/>
        <v>4065</v>
      </c>
      <c r="DC42" s="43">
        <f t="shared" si="79"/>
        <v>26.116516898883717</v>
      </c>
      <c r="DF42" s="44">
        <f t="shared" si="80"/>
        <v>-284</v>
      </c>
      <c r="DG42" s="44">
        <f t="shared" si="81"/>
        <v>18.95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2.1162197914294731E-15</v>
      </c>
      <c r="DM42" s="43">
        <f t="shared" si="84"/>
        <v>5685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90">
        <f t="shared" si="14"/>
        <v>1.175</v>
      </c>
      <c r="F43" s="102">
        <f t="shared" si="0"/>
        <v>4.4249999999999998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7">
        <f t="shared" si="17"/>
        <v>1.175</v>
      </c>
      <c r="N43" s="43">
        <f t="shared" si="2"/>
        <v>8</v>
      </c>
      <c r="O43" s="43">
        <f t="shared" si="18"/>
        <v>347.8</v>
      </c>
      <c r="P43" s="43">
        <f t="shared" si="19"/>
        <v>44842.156839706142</v>
      </c>
      <c r="Q43" s="43">
        <f t="shared" si="20"/>
        <v>300</v>
      </c>
      <c r="R43" s="43">
        <f t="shared" si="21"/>
        <v>27.037513878324898</v>
      </c>
      <c r="S43" s="71">
        <f t="shared" si="22"/>
        <v>128.93087072945985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12</v>
      </c>
      <c r="AA43" s="43">
        <f t="shared" si="26"/>
        <v>444</v>
      </c>
      <c r="AB43" s="43">
        <f t="shared" si="27"/>
        <v>44842.156839706142</v>
      </c>
      <c r="AC43" s="43">
        <f t="shared" si="28"/>
        <v>600</v>
      </c>
      <c r="AD43" s="43">
        <f t="shared" si="29"/>
        <v>27.037513878324898</v>
      </c>
      <c r="AE43" s="71">
        <f t="shared" si="88"/>
        <v>100.9958487380769</v>
      </c>
      <c r="AG43" s="44">
        <f t="shared" si="31"/>
        <v>22</v>
      </c>
      <c r="AH43" s="44">
        <f t="shared" si="32"/>
        <v>3.1500000000000004</v>
      </c>
      <c r="AI43" s="44">
        <v>1</v>
      </c>
      <c r="AJ43" s="35">
        <f t="shared" si="33"/>
        <v>1.075</v>
      </c>
      <c r="AK43" s="43">
        <f t="shared" si="4"/>
        <v>6</v>
      </c>
      <c r="AL43" s="43">
        <f t="shared" si="34"/>
        <v>141.9</v>
      </c>
      <c r="AM43" s="43">
        <f t="shared" si="35"/>
        <v>5605.2696049632623</v>
      </c>
      <c r="AN43" s="43">
        <f t="shared" si="36"/>
        <v>945.00000000000011</v>
      </c>
      <c r="AO43" s="43">
        <f t="shared" si="37"/>
        <v>27.037513878324898</v>
      </c>
      <c r="AP43" s="71">
        <f t="shared" si="91"/>
        <v>39.501547603687541</v>
      </c>
      <c r="AR43" s="44">
        <f t="shared" si="38"/>
        <v>2</v>
      </c>
      <c r="AS43" s="44">
        <f t="shared" si="39"/>
        <v>4.4249999999999998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350.32935031020349</v>
      </c>
      <c r="AY43" s="43">
        <f t="shared" si="43"/>
        <v>1327.5</v>
      </c>
      <c r="AZ43" s="43">
        <f t="shared" si="44"/>
        <v>27.037513878324898</v>
      </c>
      <c r="BA43" s="71">
        <f t="shared" si="92"/>
        <v>149.07631928093764</v>
      </c>
      <c r="BC43" s="44">
        <f t="shared" si="45"/>
        <v>-23</v>
      </c>
      <c r="BD43" s="44">
        <f t="shared" si="46"/>
        <v>5.85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10.94779219719384</v>
      </c>
      <c r="BJ43" s="43">
        <f t="shared" si="50"/>
        <v>1755</v>
      </c>
      <c r="BK43" s="43">
        <f t="shared" si="51"/>
        <v>27.037513878324898</v>
      </c>
      <c r="BN43" s="44">
        <f t="shared" si="52"/>
        <v>-53</v>
      </c>
      <c r="BO43" s="44">
        <f t="shared" si="53"/>
        <v>7.45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0.17105925308115344</v>
      </c>
      <c r="BU43" s="43">
        <f t="shared" si="57"/>
        <v>2235</v>
      </c>
      <c r="BV43" s="43">
        <f t="shared" si="58"/>
        <v>27.037513878324898</v>
      </c>
      <c r="BY43" s="44">
        <f t="shared" si="59"/>
        <v>-115</v>
      </c>
      <c r="BZ43" s="44">
        <f t="shared" si="60"/>
        <v>9.25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3.1650066375732178E-5</v>
      </c>
      <c r="CF43" s="43">
        <f t="shared" si="64"/>
        <v>2775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11.274999999999999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1.5454133972525421E-8</v>
      </c>
      <c r="CQ43" s="43">
        <f t="shared" si="71"/>
        <v>3382.4999999999995</v>
      </c>
      <c r="CR43" s="43">
        <f t="shared" si="72"/>
        <v>27.037513878324898</v>
      </c>
      <c r="CU43" s="44">
        <f t="shared" si="73"/>
        <v>-220</v>
      </c>
      <c r="CV43" s="44">
        <f t="shared" si="74"/>
        <v>13.55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1.5091927707544308E-11</v>
      </c>
      <c r="DB43" s="43">
        <f t="shared" si="78"/>
        <v>4065</v>
      </c>
      <c r="DC43" s="43">
        <f t="shared" si="79"/>
        <v>27.037513878324898</v>
      </c>
      <c r="DF43" s="44">
        <f t="shared" si="80"/>
        <v>-283</v>
      </c>
      <c r="DG43" s="44">
        <f t="shared" si="81"/>
        <v>18.95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2.4308981932272048E-15</v>
      </c>
      <c r="DM43" s="43">
        <f t="shared" si="84"/>
        <v>5685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90">
        <f t="shared" si="14"/>
        <v>1.175</v>
      </c>
      <c r="F44" s="102">
        <f t="shared" si="0"/>
        <v>4.4249999999999998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7">
        <f t="shared" si="17"/>
        <v>1.175</v>
      </c>
      <c r="N44" s="43">
        <f t="shared" si="2"/>
        <v>8</v>
      </c>
      <c r="O44" s="43">
        <f t="shared" si="18"/>
        <v>357.2</v>
      </c>
      <c r="P44" s="43">
        <f t="shared" si="19"/>
        <v>51510.111796289493</v>
      </c>
      <c r="Q44" s="43">
        <f t="shared" si="20"/>
        <v>300</v>
      </c>
      <c r="R44" s="43">
        <f t="shared" si="21"/>
        <v>27.990989746104219</v>
      </c>
      <c r="S44" s="71">
        <f t="shared" si="22"/>
        <v>144.20524019118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12</v>
      </c>
      <c r="AA44" s="43">
        <f t="shared" si="26"/>
        <v>456</v>
      </c>
      <c r="AB44" s="43">
        <f t="shared" si="27"/>
        <v>51510.111796289493</v>
      </c>
      <c r="AC44" s="43">
        <f t="shared" si="28"/>
        <v>600</v>
      </c>
      <c r="AD44" s="43">
        <f t="shared" si="29"/>
        <v>27.990989746104219</v>
      </c>
      <c r="AE44" s="71">
        <f t="shared" si="88"/>
        <v>112.96077148309099</v>
      </c>
      <c r="AG44" s="44">
        <f t="shared" si="31"/>
        <v>23</v>
      </c>
      <c r="AH44" s="44">
        <f t="shared" si="32"/>
        <v>3.1500000000000004</v>
      </c>
      <c r="AI44" s="44">
        <v>1</v>
      </c>
      <c r="AJ44" s="35">
        <f t="shared" si="33"/>
        <v>1.075</v>
      </c>
      <c r="AK44" s="43">
        <f t="shared" si="4"/>
        <v>6</v>
      </c>
      <c r="AL44" s="43">
        <f t="shared" si="34"/>
        <v>148.35</v>
      </c>
      <c r="AM44" s="43">
        <f t="shared" si="35"/>
        <v>6438.7639745361812</v>
      </c>
      <c r="AN44" s="43">
        <f t="shared" si="36"/>
        <v>945.00000000000011</v>
      </c>
      <c r="AO44" s="43">
        <f t="shared" si="37"/>
        <v>27.990989746104219</v>
      </c>
      <c r="AP44" s="71">
        <f t="shared" si="91"/>
        <v>43.402520893401963</v>
      </c>
      <c r="AR44" s="44">
        <f t="shared" si="38"/>
        <v>3</v>
      </c>
      <c r="AS44" s="44">
        <f t="shared" si="39"/>
        <v>4.4249999999999998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402.42274840851076</v>
      </c>
      <c r="AY44" s="43">
        <f t="shared" si="43"/>
        <v>1327.5</v>
      </c>
      <c r="AZ44" s="43">
        <f t="shared" si="44"/>
        <v>27.990989746104219</v>
      </c>
      <c r="BA44" s="71">
        <f t="shared" si="92"/>
        <v>114.16248181801723</v>
      </c>
      <c r="BC44" s="44">
        <f t="shared" si="45"/>
        <v>-22</v>
      </c>
      <c r="BD44" s="44">
        <f t="shared" si="46"/>
        <v>5.85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12.575710887765943</v>
      </c>
      <c r="BJ44" s="43">
        <f t="shared" si="50"/>
        <v>1755</v>
      </c>
      <c r="BK44" s="43">
        <f t="shared" si="51"/>
        <v>27.990989746104219</v>
      </c>
      <c r="BN44" s="44">
        <f t="shared" si="52"/>
        <v>-52</v>
      </c>
      <c r="BO44" s="44">
        <f t="shared" si="53"/>
        <v>7.45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0.19649548262134245</v>
      </c>
      <c r="BU44" s="43">
        <f t="shared" si="57"/>
        <v>2235</v>
      </c>
      <c r="BV44" s="43">
        <f t="shared" si="58"/>
        <v>27.990989746104219</v>
      </c>
      <c r="BY44" s="44">
        <f t="shared" si="59"/>
        <v>-114</v>
      </c>
      <c r="BZ44" s="44">
        <f t="shared" si="60"/>
        <v>9.25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3.6356379181350525E-5</v>
      </c>
      <c r="CF44" s="43">
        <f t="shared" si="64"/>
        <v>2775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11.274999999999999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1.7752138272143745E-8</v>
      </c>
      <c r="CQ44" s="43">
        <f t="shared" si="71"/>
        <v>3382.4999999999995</v>
      </c>
      <c r="CR44" s="43">
        <f t="shared" si="72"/>
        <v>27.990989746104219</v>
      </c>
      <c r="CU44" s="44">
        <f t="shared" si="73"/>
        <v>-219</v>
      </c>
      <c r="CV44" s="44">
        <f t="shared" si="74"/>
        <v>13.55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1.7336072531390321E-11</v>
      </c>
      <c r="DB44" s="43">
        <f t="shared" si="78"/>
        <v>4065</v>
      </c>
      <c r="DC44" s="43">
        <f t="shared" si="79"/>
        <v>27.990989746104219</v>
      </c>
      <c r="DF44" s="44">
        <f t="shared" si="80"/>
        <v>-282</v>
      </c>
      <c r="DG44" s="44">
        <f t="shared" si="81"/>
        <v>18.95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2.7923687557253551E-15</v>
      </c>
      <c r="DM44" s="43">
        <f t="shared" si="84"/>
        <v>5685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90">
        <f t="shared" si="14"/>
        <v>1.175</v>
      </c>
      <c r="F45" s="102">
        <f t="shared" si="0"/>
        <v>4.4249999999999998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7">
        <f t="shared" si="17"/>
        <v>1.175</v>
      </c>
      <c r="N45" s="43">
        <f t="shared" si="2"/>
        <v>8</v>
      </c>
      <c r="O45" s="43">
        <f t="shared" si="18"/>
        <v>366.6</v>
      </c>
      <c r="P45" s="43">
        <f t="shared" si="19"/>
        <v>59169.58068611112</v>
      </c>
      <c r="Q45" s="43">
        <f t="shared" si="20"/>
        <v>300</v>
      </c>
      <c r="R45" s="43">
        <f t="shared" si="21"/>
        <v>28.978089867745364</v>
      </c>
      <c r="S45" s="71">
        <f t="shared" si="22"/>
        <v>161.40092931290539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12</v>
      </c>
      <c r="AA45" s="43">
        <f t="shared" si="26"/>
        <v>468</v>
      </c>
      <c r="AB45" s="43">
        <f t="shared" si="27"/>
        <v>59169.58068611112</v>
      </c>
      <c r="AC45" s="43">
        <f t="shared" si="28"/>
        <v>600</v>
      </c>
      <c r="AD45" s="43">
        <f t="shared" si="29"/>
        <v>28.978089867745364</v>
      </c>
      <c r="AE45" s="71">
        <f t="shared" si="88"/>
        <v>126.4307279617759</v>
      </c>
      <c r="AG45" s="44">
        <f t="shared" si="31"/>
        <v>24</v>
      </c>
      <c r="AH45" s="44">
        <f t="shared" si="32"/>
        <v>3.1500000000000004</v>
      </c>
      <c r="AI45" s="44">
        <v>1</v>
      </c>
      <c r="AJ45" s="35">
        <f t="shared" si="33"/>
        <v>1.075</v>
      </c>
      <c r="AK45" s="43">
        <f t="shared" si="4"/>
        <v>6</v>
      </c>
      <c r="AL45" s="43">
        <f t="shared" si="34"/>
        <v>154.79999999999998</v>
      </c>
      <c r="AM45" s="43">
        <f t="shared" si="35"/>
        <v>7396.1975857638818</v>
      </c>
      <c r="AN45" s="43">
        <f t="shared" si="36"/>
        <v>945.00000000000011</v>
      </c>
      <c r="AO45" s="43">
        <f t="shared" si="37"/>
        <v>28.978089867745364</v>
      </c>
      <c r="AP45" s="71">
        <f t="shared" si="91"/>
        <v>47.77905417160131</v>
      </c>
      <c r="AR45" s="44">
        <f t="shared" si="38"/>
        <v>4</v>
      </c>
      <c r="AS45" s="44">
        <f t="shared" si="39"/>
        <v>4.4249999999999998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462.26234911024204</v>
      </c>
      <c r="AY45" s="43">
        <f t="shared" si="43"/>
        <v>1327.5</v>
      </c>
      <c r="AZ45" s="43">
        <f t="shared" si="44"/>
        <v>28.978089867745364</v>
      </c>
      <c r="BA45" s="71">
        <f t="shared" si="92"/>
        <v>98.353691300051494</v>
      </c>
      <c r="BC45" s="44">
        <f t="shared" si="45"/>
        <v>-21</v>
      </c>
      <c r="BD45" s="44">
        <f t="shared" si="46"/>
        <v>5.85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14.445698409695041</v>
      </c>
      <c r="BJ45" s="43">
        <f t="shared" si="50"/>
        <v>1755</v>
      </c>
      <c r="BK45" s="43">
        <f t="shared" si="51"/>
        <v>28.978089867745364</v>
      </c>
      <c r="BN45" s="44">
        <f t="shared" si="52"/>
        <v>-51</v>
      </c>
      <c r="BO45" s="44">
        <f t="shared" si="53"/>
        <v>7.45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0.22571403765148457</v>
      </c>
      <c r="BU45" s="43">
        <f t="shared" si="57"/>
        <v>2235</v>
      </c>
      <c r="BV45" s="43">
        <f t="shared" si="58"/>
        <v>28.978089867745364</v>
      </c>
      <c r="BY45" s="44">
        <f t="shared" si="59"/>
        <v>-113</v>
      </c>
      <c r="BZ45" s="44">
        <f t="shared" si="60"/>
        <v>9.25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4.17625129592658E-5</v>
      </c>
      <c r="CF45" s="43">
        <f t="shared" si="64"/>
        <v>2775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11.274999999999999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2.0391852030891431E-8</v>
      </c>
      <c r="CQ45" s="43">
        <f t="shared" si="71"/>
        <v>3382.4999999999995</v>
      </c>
      <c r="CR45" s="43">
        <f t="shared" si="72"/>
        <v>28.978089867745364</v>
      </c>
      <c r="CU45" s="44">
        <f t="shared" si="73"/>
        <v>-218</v>
      </c>
      <c r="CV45" s="44">
        <f t="shared" si="74"/>
        <v>13.55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1.9913917998917345E-11</v>
      </c>
      <c r="DB45" s="43">
        <f t="shared" si="78"/>
        <v>4065</v>
      </c>
      <c r="DC45" s="43">
        <f t="shared" si="79"/>
        <v>28.978089867745364</v>
      </c>
      <c r="DF45" s="44">
        <f t="shared" si="80"/>
        <v>-281</v>
      </c>
      <c r="DG45" s="44">
        <f t="shared" si="81"/>
        <v>18.95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3.207589396246832E-15</v>
      </c>
      <c r="DM45" s="43">
        <f t="shared" si="84"/>
        <v>5685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90">
        <f t="shared" si="14"/>
        <v>1.175</v>
      </c>
      <c r="F46" s="102">
        <f t="shared" si="0"/>
        <v>4.4249999999999998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7">
        <f t="shared" si="17"/>
        <v>1.175</v>
      </c>
      <c r="N46" s="43">
        <f t="shared" si="2"/>
        <v>8</v>
      </c>
      <c r="O46" s="43">
        <f t="shared" si="18"/>
        <v>376</v>
      </c>
      <c r="P46" s="43">
        <f t="shared" si="19"/>
        <v>67968.000000000175</v>
      </c>
      <c r="Q46" s="43">
        <f t="shared" si="20"/>
        <v>300</v>
      </c>
      <c r="R46" s="43">
        <f t="shared" si="21"/>
        <v>30</v>
      </c>
      <c r="S46" s="71">
        <f t="shared" si="22"/>
        <v>180.76595744680898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12</v>
      </c>
      <c r="AA46" s="43">
        <f t="shared" si="26"/>
        <v>480</v>
      </c>
      <c r="AB46" s="43">
        <f t="shared" si="27"/>
        <v>67968.000000000175</v>
      </c>
      <c r="AC46" s="43">
        <f t="shared" si="28"/>
        <v>600</v>
      </c>
      <c r="AD46" s="43">
        <f t="shared" si="29"/>
        <v>30</v>
      </c>
      <c r="AE46" s="71">
        <f t="shared" si="88"/>
        <v>141.60000000000036</v>
      </c>
      <c r="AG46" s="44">
        <f t="shared" si="31"/>
        <v>25</v>
      </c>
      <c r="AH46" s="44">
        <f t="shared" si="32"/>
        <v>3.1500000000000004</v>
      </c>
      <c r="AI46" s="44">
        <v>1</v>
      </c>
      <c r="AJ46" s="35">
        <f t="shared" si="33"/>
        <v>1.075</v>
      </c>
      <c r="AK46" s="43">
        <f t="shared" si="4"/>
        <v>6</v>
      </c>
      <c r="AL46" s="43">
        <f t="shared" si="34"/>
        <v>161.25</v>
      </c>
      <c r="AM46" s="43">
        <f t="shared" si="35"/>
        <v>8496.0000000000146</v>
      </c>
      <c r="AN46" s="43">
        <f t="shared" si="36"/>
        <v>945.00000000000011</v>
      </c>
      <c r="AO46" s="43">
        <f t="shared" si="37"/>
        <v>30</v>
      </c>
      <c r="AP46" s="71">
        <f t="shared" si="91"/>
        <v>52.688372093023347</v>
      </c>
      <c r="AR46" s="44">
        <f t="shared" si="38"/>
        <v>5</v>
      </c>
      <c r="AS46" s="44">
        <f t="shared" si="39"/>
        <v>4.4249999999999998</v>
      </c>
      <c r="AT46" s="44">
        <v>2</v>
      </c>
      <c r="AU46" s="35">
        <f t="shared" si="40"/>
        <v>1.175</v>
      </c>
      <c r="AV46" s="43">
        <f t="shared" si="5"/>
        <v>2</v>
      </c>
      <c r="AW46" s="43">
        <f t="shared" si="41"/>
        <v>11.75</v>
      </c>
      <c r="AX46" s="43">
        <f t="shared" si="42"/>
        <v>531.00000000000011</v>
      </c>
      <c r="AY46" s="43">
        <f t="shared" si="43"/>
        <v>1327.5</v>
      </c>
      <c r="AZ46" s="43">
        <f t="shared" si="44"/>
        <v>30</v>
      </c>
      <c r="BA46" s="71">
        <f t="shared" si="92"/>
        <v>45.191489361702139</v>
      </c>
      <c r="BC46" s="44">
        <f t="shared" si="45"/>
        <v>-20</v>
      </c>
      <c r="BD46" s="44">
        <f t="shared" si="46"/>
        <v>5.85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16.593749999999979</v>
      </c>
      <c r="BJ46" s="43">
        <f t="shared" si="50"/>
        <v>1755</v>
      </c>
      <c r="BK46" s="43">
        <f t="shared" si="51"/>
        <v>30</v>
      </c>
      <c r="BN46" s="44">
        <f t="shared" si="52"/>
        <v>-50</v>
      </c>
      <c r="BO46" s="44">
        <f t="shared" si="53"/>
        <v>7.45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0.25927734374999911</v>
      </c>
      <c r="BU46" s="43">
        <f t="shared" si="57"/>
        <v>2235</v>
      </c>
      <c r="BV46" s="43">
        <f t="shared" si="58"/>
        <v>30</v>
      </c>
      <c r="BY46" s="44">
        <f t="shared" si="59"/>
        <v>-112</v>
      </c>
      <c r="BZ46" s="44">
        <f t="shared" si="60"/>
        <v>9.25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4.7972529936850987E-5</v>
      </c>
      <c r="CF46" s="43">
        <f t="shared" si="64"/>
        <v>2775</v>
      </c>
      <c r="CG46" s="43">
        <f t="shared" si="65"/>
        <v>30</v>
      </c>
      <c r="CJ46" s="44">
        <f t="shared" si="66"/>
        <v>-167</v>
      </c>
      <c r="CK46" s="44">
        <f t="shared" si="67"/>
        <v>11.274999999999999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2.3424086883227935E-8</v>
      </c>
      <c r="CQ46" s="43">
        <f t="shared" si="71"/>
        <v>3382.4999999999995</v>
      </c>
      <c r="CR46" s="43">
        <f t="shared" si="72"/>
        <v>30</v>
      </c>
      <c r="CU46" s="44">
        <f t="shared" si="73"/>
        <v>-217</v>
      </c>
      <c r="CV46" s="44">
        <f t="shared" si="74"/>
        <v>13.55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2.28750848469022E-11</v>
      </c>
      <c r="DB46" s="43">
        <f t="shared" si="78"/>
        <v>4065</v>
      </c>
      <c r="DC46" s="43">
        <f t="shared" si="79"/>
        <v>30</v>
      </c>
      <c r="DF46" s="44">
        <f t="shared" si="80"/>
        <v>-280</v>
      </c>
      <c r="DG46" s="44">
        <f t="shared" si="81"/>
        <v>18.95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3.6845526629746696E-15</v>
      </c>
      <c r="DM46" s="43">
        <f t="shared" si="84"/>
        <v>5685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90">
        <f t="shared" si="14"/>
        <v>1.175</v>
      </c>
      <c r="F47" s="102">
        <f t="shared" si="0"/>
        <v>4.4249999999999998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7">
        <f t="shared" si="17"/>
        <v>1.175</v>
      </c>
      <c r="N47" s="43">
        <f t="shared" si="2"/>
        <v>8</v>
      </c>
      <c r="O47" s="43">
        <f t="shared" si="18"/>
        <v>385.40000000000003</v>
      </c>
      <c r="P47" s="43">
        <f t="shared" si="19"/>
        <v>78074.729792438695</v>
      </c>
      <c r="Q47" s="43">
        <f t="shared" si="20"/>
        <v>300</v>
      </c>
      <c r="R47" s="43">
        <f t="shared" si="21"/>
        <v>31.057947715241326</v>
      </c>
      <c r="S47" s="71">
        <f t="shared" si="22"/>
        <v>202.58103215474492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12</v>
      </c>
      <c r="AA47" s="43">
        <f t="shared" si="26"/>
        <v>492</v>
      </c>
      <c r="AB47" s="43">
        <f t="shared" si="27"/>
        <v>78074.729792438695</v>
      </c>
      <c r="AC47" s="43">
        <f t="shared" si="28"/>
        <v>600</v>
      </c>
      <c r="AD47" s="43">
        <f t="shared" si="29"/>
        <v>31.057947715241326</v>
      </c>
      <c r="AE47" s="71">
        <f t="shared" si="88"/>
        <v>158.68847518788354</v>
      </c>
      <c r="AG47" s="44">
        <f t="shared" si="31"/>
        <v>26</v>
      </c>
      <c r="AH47" s="44">
        <f t="shared" si="32"/>
        <v>3.1500000000000004</v>
      </c>
      <c r="AI47" s="44">
        <v>1</v>
      </c>
      <c r="AJ47" s="35">
        <f t="shared" si="33"/>
        <v>1.075</v>
      </c>
      <c r="AK47" s="43">
        <f t="shared" si="4"/>
        <v>6</v>
      </c>
      <c r="AL47" s="43">
        <f t="shared" si="34"/>
        <v>167.7</v>
      </c>
      <c r="AM47" s="43">
        <f t="shared" si="35"/>
        <v>9759.3412240548259</v>
      </c>
      <c r="AN47" s="43">
        <f t="shared" si="36"/>
        <v>945.00000000000011</v>
      </c>
      <c r="AO47" s="43">
        <f t="shared" si="37"/>
        <v>31.057947715241326</v>
      </c>
      <c r="AP47" s="71">
        <f t="shared" si="91"/>
        <v>58.195236875699621</v>
      </c>
      <c r="AR47" s="44">
        <f t="shared" si="38"/>
        <v>6</v>
      </c>
      <c r="AS47" s="44">
        <f t="shared" si="39"/>
        <v>4.4249999999999998</v>
      </c>
      <c r="AT47" s="44">
        <v>1</v>
      </c>
      <c r="AU47" s="35">
        <f t="shared" si="40"/>
        <v>1.175</v>
      </c>
      <c r="AV47" s="43">
        <f t="shared" si="5"/>
        <v>2</v>
      </c>
      <c r="AW47" s="43">
        <f t="shared" si="41"/>
        <v>14.100000000000001</v>
      </c>
      <c r="AX47" s="43">
        <f t="shared" si="42"/>
        <v>609.95882650342571</v>
      </c>
      <c r="AY47" s="43">
        <f t="shared" si="43"/>
        <v>1327.5</v>
      </c>
      <c r="AZ47" s="43">
        <f t="shared" si="44"/>
        <v>31.057947715241326</v>
      </c>
      <c r="BA47" s="71">
        <f t="shared" si="92"/>
        <v>43.259491241377702</v>
      </c>
      <c r="BC47" s="44">
        <f t="shared" si="45"/>
        <v>-19</v>
      </c>
      <c r="BD47" s="44">
        <f t="shared" si="46"/>
        <v>5.85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19.061213328232025</v>
      </c>
      <c r="BJ47" s="43">
        <f t="shared" si="50"/>
        <v>1755</v>
      </c>
      <c r="BK47" s="43">
        <f t="shared" si="51"/>
        <v>31.057947715241326</v>
      </c>
      <c r="BN47" s="44">
        <f t="shared" si="52"/>
        <v>-49</v>
      </c>
      <c r="BO47" s="44">
        <f t="shared" si="53"/>
        <v>7.45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0.29783145825362484</v>
      </c>
      <c r="BU47" s="43">
        <f t="shared" si="57"/>
        <v>2235</v>
      </c>
      <c r="BV47" s="43">
        <f t="shared" si="58"/>
        <v>31.057947715241326</v>
      </c>
      <c r="BY47" s="44">
        <f t="shared" si="59"/>
        <v>-111</v>
      </c>
      <c r="BZ47" s="44">
        <f t="shared" si="60"/>
        <v>9.25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5.5105966223506758E-5</v>
      </c>
      <c r="CF47" s="43">
        <f t="shared" si="64"/>
        <v>2775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11.274999999999999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2.6907210070071553E-8</v>
      </c>
      <c r="CQ47" s="43">
        <f t="shared" si="71"/>
        <v>3382.4999999999995</v>
      </c>
      <c r="CR47" s="43">
        <f t="shared" si="72"/>
        <v>31.057947715241326</v>
      </c>
      <c r="CU47" s="44">
        <f t="shared" si="73"/>
        <v>-216</v>
      </c>
      <c r="CV47" s="44">
        <f t="shared" si="74"/>
        <v>13.55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2.6276572334054164E-11</v>
      </c>
      <c r="DB47" s="43">
        <f t="shared" si="78"/>
        <v>4065</v>
      </c>
      <c r="DC47" s="43">
        <f t="shared" si="79"/>
        <v>31.057947715241326</v>
      </c>
      <c r="DF47" s="44">
        <f t="shared" si="80"/>
        <v>-279</v>
      </c>
      <c r="DG47" s="44">
        <f t="shared" si="81"/>
        <v>18.95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4.2324395828589478E-15</v>
      </c>
      <c r="DM47" s="43">
        <f t="shared" si="84"/>
        <v>5685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90">
        <f t="shared" si="14"/>
        <v>1.175</v>
      </c>
      <c r="F48" s="102">
        <f t="shared" si="0"/>
        <v>4.4249999999999998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7">
        <f t="shared" si="17"/>
        <v>1.175</v>
      </c>
      <c r="N48" s="43">
        <f t="shared" si="2"/>
        <v>8</v>
      </c>
      <c r="O48" s="43">
        <f t="shared" si="18"/>
        <v>394.8</v>
      </c>
      <c r="P48" s="43">
        <f t="shared" si="19"/>
        <v>89684.313679412327</v>
      </c>
      <c r="Q48" s="43">
        <f t="shared" si="20"/>
        <v>300</v>
      </c>
      <c r="R48" s="43">
        <f t="shared" si="21"/>
        <v>32.153203876088803</v>
      </c>
      <c r="S48" s="71">
        <f t="shared" si="22"/>
        <v>227.16391509476273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12</v>
      </c>
      <c r="AA48" s="43">
        <f t="shared" si="26"/>
        <v>504</v>
      </c>
      <c r="AB48" s="43">
        <f t="shared" si="27"/>
        <v>89684.313679412327</v>
      </c>
      <c r="AC48" s="43">
        <f t="shared" si="28"/>
        <v>600</v>
      </c>
      <c r="AD48" s="43">
        <f t="shared" si="29"/>
        <v>32.153203876088803</v>
      </c>
      <c r="AE48" s="71">
        <f t="shared" si="88"/>
        <v>177.94506682423082</v>
      </c>
      <c r="AG48" s="44">
        <f t="shared" si="31"/>
        <v>27</v>
      </c>
      <c r="AH48" s="44">
        <f t="shared" si="32"/>
        <v>3.1500000000000004</v>
      </c>
      <c r="AI48" s="44">
        <v>1</v>
      </c>
      <c r="AJ48" s="35">
        <f t="shared" si="33"/>
        <v>1.075</v>
      </c>
      <c r="AK48" s="43">
        <f t="shared" si="4"/>
        <v>6</v>
      </c>
      <c r="AL48" s="43">
        <f t="shared" si="34"/>
        <v>174.15</v>
      </c>
      <c r="AM48" s="43">
        <f t="shared" si="35"/>
        <v>11210.539209926528</v>
      </c>
      <c r="AN48" s="43">
        <f t="shared" si="36"/>
        <v>945.00000000000011</v>
      </c>
      <c r="AO48" s="43">
        <f t="shared" si="37"/>
        <v>32.153203876088803</v>
      </c>
      <c r="AP48" s="71">
        <f t="shared" si="91"/>
        <v>64.372892391194526</v>
      </c>
      <c r="AR48" s="44">
        <f t="shared" si="38"/>
        <v>7</v>
      </c>
      <c r="AS48" s="44">
        <f t="shared" si="39"/>
        <v>4.4249999999999998</v>
      </c>
      <c r="AT48" s="44">
        <v>1</v>
      </c>
      <c r="AU48" s="35">
        <f t="shared" si="40"/>
        <v>1.175</v>
      </c>
      <c r="AV48" s="43">
        <f t="shared" si="5"/>
        <v>2</v>
      </c>
      <c r="AW48" s="43">
        <f t="shared" si="41"/>
        <v>16.45</v>
      </c>
      <c r="AX48" s="43">
        <f t="shared" si="42"/>
        <v>700.65870062040722</v>
      </c>
      <c r="AY48" s="43">
        <f t="shared" si="43"/>
        <v>1327.5</v>
      </c>
      <c r="AZ48" s="43">
        <f t="shared" si="44"/>
        <v>32.153203876088803</v>
      </c>
      <c r="BA48" s="71">
        <f t="shared" si="92"/>
        <v>42.593234080267919</v>
      </c>
      <c r="BC48" s="44">
        <f t="shared" si="45"/>
        <v>-18</v>
      </c>
      <c r="BD48" s="44">
        <f t="shared" si="46"/>
        <v>5.85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21.89558439438769</v>
      </c>
      <c r="BJ48" s="43">
        <f t="shared" si="50"/>
        <v>1755</v>
      </c>
      <c r="BK48" s="43">
        <f t="shared" si="51"/>
        <v>32.153203876088803</v>
      </c>
      <c r="BN48" s="44">
        <f t="shared" si="52"/>
        <v>-48</v>
      </c>
      <c r="BO48" s="44">
        <f t="shared" si="53"/>
        <v>7.45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0.34211850616230693</v>
      </c>
      <c r="BU48" s="43">
        <f t="shared" si="57"/>
        <v>2235</v>
      </c>
      <c r="BV48" s="43">
        <f t="shared" si="58"/>
        <v>32.153203876088803</v>
      </c>
      <c r="BY48" s="44">
        <f t="shared" si="59"/>
        <v>-110</v>
      </c>
      <c r="BZ48" s="44">
        <f t="shared" si="60"/>
        <v>9.25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6.3300132751464383E-5</v>
      </c>
      <c r="CF48" s="43">
        <f t="shared" si="64"/>
        <v>2775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11.274999999999999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3.0908267945050856E-8</v>
      </c>
      <c r="CQ48" s="43">
        <f t="shared" si="71"/>
        <v>3382.4999999999995</v>
      </c>
      <c r="CR48" s="43">
        <f t="shared" si="72"/>
        <v>32.153203876088803</v>
      </c>
      <c r="CU48" s="44">
        <f t="shared" si="73"/>
        <v>-215</v>
      </c>
      <c r="CV48" s="44">
        <f t="shared" si="74"/>
        <v>13.55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3.0183855415088623E-11</v>
      </c>
      <c r="DB48" s="43">
        <f t="shared" si="78"/>
        <v>4065</v>
      </c>
      <c r="DC48" s="43">
        <f t="shared" si="79"/>
        <v>32.153203876088803</v>
      </c>
      <c r="DF48" s="44">
        <f t="shared" si="80"/>
        <v>-278</v>
      </c>
      <c r="DG48" s="44">
        <f t="shared" si="81"/>
        <v>18.95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4.8617963864544111E-15</v>
      </c>
      <c r="DM48" s="43">
        <f t="shared" si="84"/>
        <v>5685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90">
        <f t="shared" si="14"/>
        <v>1.175</v>
      </c>
      <c r="F49" s="102">
        <f t="shared" si="0"/>
        <v>4.4249999999999998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7">
        <f t="shared" si="17"/>
        <v>1.175</v>
      </c>
      <c r="N49" s="43">
        <f t="shared" si="2"/>
        <v>8</v>
      </c>
      <c r="O49" s="43">
        <f t="shared" si="18"/>
        <v>404.2</v>
      </c>
      <c r="P49" s="43">
        <f t="shared" si="19"/>
        <v>103020.22359257903</v>
      </c>
      <c r="Q49" s="43">
        <f t="shared" si="20"/>
        <v>300</v>
      </c>
      <c r="R49" s="43">
        <f t="shared" si="21"/>
        <v>33.287084162035356</v>
      </c>
      <c r="S49" s="71">
        <f t="shared" si="22"/>
        <v>254.87437801231823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12</v>
      </c>
      <c r="AA49" s="43">
        <f t="shared" si="26"/>
        <v>516</v>
      </c>
      <c r="AB49" s="43">
        <f t="shared" si="27"/>
        <v>103020.22359257903</v>
      </c>
      <c r="AC49" s="43">
        <f t="shared" si="28"/>
        <v>600</v>
      </c>
      <c r="AD49" s="43">
        <f t="shared" si="29"/>
        <v>33.287084162035356</v>
      </c>
      <c r="AE49" s="71">
        <f t="shared" si="88"/>
        <v>199.65159610964929</v>
      </c>
      <c r="AG49" s="44">
        <f t="shared" si="31"/>
        <v>28</v>
      </c>
      <c r="AH49" s="44">
        <f t="shared" si="32"/>
        <v>3.1500000000000004</v>
      </c>
      <c r="AI49" s="44">
        <v>1</v>
      </c>
      <c r="AJ49" s="35">
        <f t="shared" si="33"/>
        <v>1.075</v>
      </c>
      <c r="AK49" s="43">
        <f t="shared" si="4"/>
        <v>6</v>
      </c>
      <c r="AL49" s="43">
        <f t="shared" si="34"/>
        <v>180.6</v>
      </c>
      <c r="AM49" s="43">
        <f t="shared" si="35"/>
        <v>12877.527949072366</v>
      </c>
      <c r="AN49" s="43">
        <f t="shared" si="36"/>
        <v>945.00000000000011</v>
      </c>
      <c r="AO49" s="43">
        <f t="shared" si="37"/>
        <v>33.287084162035356</v>
      </c>
      <c r="AP49" s="71">
        <f t="shared" si="91"/>
        <v>71.304141467731824</v>
      </c>
      <c r="AR49" s="44">
        <f t="shared" si="38"/>
        <v>8</v>
      </c>
      <c r="AS49" s="44">
        <f t="shared" si="39"/>
        <v>4.4249999999999998</v>
      </c>
      <c r="AT49" s="44">
        <v>1</v>
      </c>
      <c r="AU49" s="35">
        <f t="shared" si="40"/>
        <v>1.175</v>
      </c>
      <c r="AV49" s="43">
        <f t="shared" si="5"/>
        <v>2</v>
      </c>
      <c r="AW49" s="43">
        <f t="shared" si="41"/>
        <v>18.8</v>
      </c>
      <c r="AX49" s="43">
        <f t="shared" si="42"/>
        <v>804.84549681702185</v>
      </c>
      <c r="AY49" s="43">
        <f t="shared" si="43"/>
        <v>1327.5</v>
      </c>
      <c r="AZ49" s="43">
        <f t="shared" si="44"/>
        <v>33.287084162035356</v>
      </c>
      <c r="BA49" s="71">
        <f t="shared" si="92"/>
        <v>42.810930681756481</v>
      </c>
      <c r="BC49" s="44">
        <f t="shared" si="45"/>
        <v>-17</v>
      </c>
      <c r="BD49" s="44">
        <f t="shared" si="46"/>
        <v>5.85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25.15142177553189</v>
      </c>
      <c r="BJ49" s="43">
        <f t="shared" si="50"/>
        <v>1755</v>
      </c>
      <c r="BK49" s="43">
        <f t="shared" si="51"/>
        <v>33.287084162035356</v>
      </c>
      <c r="BN49" s="44">
        <f t="shared" si="52"/>
        <v>-47</v>
      </c>
      <c r="BO49" s="44">
        <f t="shared" si="53"/>
        <v>7.45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0.39299096524268506</v>
      </c>
      <c r="BU49" s="43">
        <f t="shared" si="57"/>
        <v>2235</v>
      </c>
      <c r="BV49" s="43">
        <f t="shared" si="58"/>
        <v>33.287084162035356</v>
      </c>
      <c r="BY49" s="44">
        <f t="shared" si="59"/>
        <v>-109</v>
      </c>
      <c r="BZ49" s="44">
        <f t="shared" si="60"/>
        <v>9.25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7.2712758362701078E-5</v>
      </c>
      <c r="CF49" s="43">
        <f t="shared" si="64"/>
        <v>2775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11.274999999999999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3.5504276544287503E-8</v>
      </c>
      <c r="CQ49" s="43">
        <f t="shared" si="71"/>
        <v>3382.4999999999995</v>
      </c>
      <c r="CR49" s="43">
        <f t="shared" si="72"/>
        <v>33.287084162035356</v>
      </c>
      <c r="CU49" s="44">
        <f t="shared" si="73"/>
        <v>-214</v>
      </c>
      <c r="CV49" s="44">
        <f t="shared" si="74"/>
        <v>13.55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3.4672145062780655E-11</v>
      </c>
      <c r="DB49" s="43">
        <f t="shared" si="78"/>
        <v>4065</v>
      </c>
      <c r="DC49" s="43">
        <f t="shared" si="79"/>
        <v>33.287084162035356</v>
      </c>
      <c r="DF49" s="44">
        <f t="shared" si="80"/>
        <v>-277</v>
      </c>
      <c r="DG49" s="44">
        <f t="shared" si="81"/>
        <v>18.95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5.5847375114507126E-15</v>
      </c>
      <c r="DM49" s="43">
        <f t="shared" si="84"/>
        <v>5685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90">
        <f t="shared" si="14"/>
        <v>1.175</v>
      </c>
      <c r="F50" s="102">
        <f t="shared" si="0"/>
        <v>4.4249999999999998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7">
        <f t="shared" si="17"/>
        <v>1.175</v>
      </c>
      <c r="N50" s="43">
        <f t="shared" si="2"/>
        <v>8</v>
      </c>
      <c r="O50" s="43">
        <f t="shared" si="18"/>
        <v>413.6</v>
      </c>
      <c r="P50" s="43">
        <f t="shared" si="19"/>
        <v>118339.16137222228</v>
      </c>
      <c r="Q50" s="43">
        <f t="shared" si="20"/>
        <v>300</v>
      </c>
      <c r="R50" s="43">
        <f t="shared" si="21"/>
        <v>34.460950649911062</v>
      </c>
      <c r="S50" s="71">
        <f t="shared" si="22"/>
        <v>286.11982923651419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12</v>
      </c>
      <c r="AA50" s="43">
        <f t="shared" si="26"/>
        <v>528</v>
      </c>
      <c r="AB50" s="43">
        <f t="shared" si="27"/>
        <v>118339.16137222228</v>
      </c>
      <c r="AC50" s="43">
        <f t="shared" si="28"/>
        <v>600</v>
      </c>
      <c r="AD50" s="43">
        <f t="shared" si="29"/>
        <v>34.460950649911062</v>
      </c>
      <c r="AE50" s="71">
        <f t="shared" si="88"/>
        <v>224.1271995686028</v>
      </c>
      <c r="AG50" s="44">
        <f t="shared" si="31"/>
        <v>29</v>
      </c>
      <c r="AH50" s="44">
        <f t="shared" si="32"/>
        <v>3.1500000000000004</v>
      </c>
      <c r="AI50" s="44">
        <v>1</v>
      </c>
      <c r="AJ50" s="35">
        <f t="shared" si="33"/>
        <v>1.075</v>
      </c>
      <c r="AK50" s="43">
        <f t="shared" si="4"/>
        <v>6</v>
      </c>
      <c r="AL50" s="43">
        <f t="shared" si="34"/>
        <v>187.04999999999998</v>
      </c>
      <c r="AM50" s="43">
        <f t="shared" si="35"/>
        <v>14792.395171527769</v>
      </c>
      <c r="AN50" s="43">
        <f t="shared" si="36"/>
        <v>945.00000000000011</v>
      </c>
      <c r="AO50" s="43">
        <f t="shared" si="37"/>
        <v>34.460950649911062</v>
      </c>
      <c r="AP50" s="71">
        <f t="shared" si="91"/>
        <v>79.082572421960819</v>
      </c>
      <c r="AR50" s="44">
        <f t="shared" si="38"/>
        <v>9</v>
      </c>
      <c r="AS50" s="44">
        <f t="shared" si="39"/>
        <v>4.4249999999999998</v>
      </c>
      <c r="AT50" s="44">
        <v>1</v>
      </c>
      <c r="AU50" s="35">
        <f t="shared" si="40"/>
        <v>1.175</v>
      </c>
      <c r="AV50" s="43">
        <f t="shared" si="5"/>
        <v>2</v>
      </c>
      <c r="AW50" s="43">
        <f t="shared" si="41"/>
        <v>21.150000000000002</v>
      </c>
      <c r="AX50" s="43">
        <f t="shared" si="42"/>
        <v>924.52469822048442</v>
      </c>
      <c r="AY50" s="43">
        <f t="shared" si="43"/>
        <v>1327.5</v>
      </c>
      <c r="AZ50" s="43">
        <f t="shared" si="44"/>
        <v>34.460950649911062</v>
      </c>
      <c r="BA50" s="71">
        <f t="shared" si="92"/>
        <v>43.712751688911787</v>
      </c>
      <c r="BC50" s="44">
        <f t="shared" si="45"/>
        <v>-16</v>
      </c>
      <c r="BD50" s="44">
        <f t="shared" si="46"/>
        <v>5.85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28.891396819390089</v>
      </c>
      <c r="BJ50" s="43">
        <f t="shared" si="50"/>
        <v>1755</v>
      </c>
      <c r="BK50" s="43">
        <f t="shared" si="51"/>
        <v>34.460950649911062</v>
      </c>
      <c r="BN50" s="44">
        <f t="shared" si="52"/>
        <v>-46</v>
      </c>
      <c r="BO50" s="44">
        <f t="shared" si="53"/>
        <v>7.45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0.4514280753029693</v>
      </c>
      <c r="BU50" s="43">
        <f t="shared" si="57"/>
        <v>2235</v>
      </c>
      <c r="BV50" s="43">
        <f t="shared" si="58"/>
        <v>34.460950649911062</v>
      </c>
      <c r="BY50" s="44">
        <f t="shared" si="59"/>
        <v>-108</v>
      </c>
      <c r="BZ50" s="44">
        <f t="shared" si="60"/>
        <v>9.25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8.3525025918531628E-5</v>
      </c>
      <c r="CF50" s="43">
        <f t="shared" si="64"/>
        <v>2775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11.274999999999999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4.0783704061782862E-8</v>
      </c>
      <c r="CQ50" s="43">
        <f t="shared" si="71"/>
        <v>3382.4999999999995</v>
      </c>
      <c r="CR50" s="43">
        <f t="shared" si="72"/>
        <v>34.460950649911062</v>
      </c>
      <c r="CU50" s="44">
        <f t="shared" si="73"/>
        <v>-213</v>
      </c>
      <c r="CV50" s="44">
        <f t="shared" si="74"/>
        <v>13.55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3.9827835997834704E-11</v>
      </c>
      <c r="DB50" s="43">
        <f t="shared" si="78"/>
        <v>4065</v>
      </c>
      <c r="DC50" s="43">
        <f t="shared" si="79"/>
        <v>34.460950649911062</v>
      </c>
      <c r="DF50" s="44">
        <f t="shared" si="80"/>
        <v>-276</v>
      </c>
      <c r="DG50" s="44">
        <f t="shared" si="81"/>
        <v>18.95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6.4151787924936671E-15</v>
      </c>
      <c r="DM50" s="43">
        <f t="shared" si="84"/>
        <v>5685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90">
        <f t="shared" si="14"/>
        <v>1.175</v>
      </c>
      <c r="F51" s="102">
        <f t="shared" si="0"/>
        <v>4.4249999999999998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8</v>
      </c>
      <c r="M51" s="127">
        <f t="shared" si="17"/>
        <v>1.175</v>
      </c>
      <c r="N51" s="43">
        <f t="shared" si="2"/>
        <v>64</v>
      </c>
      <c r="O51" s="43">
        <f t="shared" si="18"/>
        <v>3384</v>
      </c>
      <c r="P51" s="43">
        <f t="shared" si="19"/>
        <v>135936.00000000038</v>
      </c>
      <c r="Q51" s="43">
        <f t="shared" si="20"/>
        <v>300</v>
      </c>
      <c r="R51" s="43">
        <f t="shared" si="21"/>
        <v>35.676213450081647</v>
      </c>
      <c r="S51" s="71">
        <f t="shared" si="22"/>
        <v>40.170212765957558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12</v>
      </c>
      <c r="AA51" s="43">
        <f t="shared" si="26"/>
        <v>540</v>
      </c>
      <c r="AB51" s="43">
        <f t="shared" si="27"/>
        <v>135936.00000000038</v>
      </c>
      <c r="AC51" s="43">
        <f t="shared" si="28"/>
        <v>600</v>
      </c>
      <c r="AD51" s="43">
        <f t="shared" si="29"/>
        <v>35.676213450081647</v>
      </c>
      <c r="AE51" s="71">
        <f t="shared" si="88"/>
        <v>251.73333333333403</v>
      </c>
      <c r="AG51" s="44">
        <f t="shared" si="31"/>
        <v>30</v>
      </c>
      <c r="AH51" s="44">
        <f t="shared" si="32"/>
        <v>3.1500000000000004</v>
      </c>
      <c r="AI51" s="44">
        <v>1</v>
      </c>
      <c r="AJ51" s="35">
        <f t="shared" si="33"/>
        <v>1.075</v>
      </c>
      <c r="AK51" s="43">
        <f t="shared" si="4"/>
        <v>6</v>
      </c>
      <c r="AL51" s="43">
        <f t="shared" si="34"/>
        <v>193.5</v>
      </c>
      <c r="AM51" s="43">
        <f t="shared" si="35"/>
        <v>16992.000000000029</v>
      </c>
      <c r="AN51" s="43">
        <f t="shared" si="36"/>
        <v>945.00000000000011</v>
      </c>
      <c r="AO51" s="43">
        <f t="shared" si="37"/>
        <v>35.676213450081647</v>
      </c>
      <c r="AP51" s="71">
        <f t="shared" si="91"/>
        <v>87.813953488372249</v>
      </c>
      <c r="AR51" s="44">
        <f t="shared" si="38"/>
        <v>10</v>
      </c>
      <c r="AS51" s="44">
        <f t="shared" si="39"/>
        <v>4.4249999999999998</v>
      </c>
      <c r="AT51" s="44">
        <v>1</v>
      </c>
      <c r="AU51" s="35">
        <f t="shared" si="40"/>
        <v>1.175</v>
      </c>
      <c r="AV51" s="43">
        <f t="shared" si="5"/>
        <v>2</v>
      </c>
      <c r="AW51" s="43">
        <f t="shared" si="41"/>
        <v>23.5</v>
      </c>
      <c r="AX51" s="43">
        <f t="shared" si="42"/>
        <v>1062.0000000000007</v>
      </c>
      <c r="AY51" s="43">
        <f t="shared" si="43"/>
        <v>1327.5</v>
      </c>
      <c r="AZ51" s="43">
        <f t="shared" si="44"/>
        <v>35.676213450081647</v>
      </c>
      <c r="BA51" s="71">
        <f t="shared" si="92"/>
        <v>45.191489361702153</v>
      </c>
      <c r="BC51" s="44">
        <f t="shared" si="45"/>
        <v>-15</v>
      </c>
      <c r="BD51" s="44">
        <f t="shared" si="46"/>
        <v>5.85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33.187499999999972</v>
      </c>
      <c r="BJ51" s="43">
        <f t="shared" si="50"/>
        <v>1755</v>
      </c>
      <c r="BK51" s="43">
        <f t="shared" si="51"/>
        <v>35.676213450081647</v>
      </c>
      <c r="BN51" s="44">
        <f t="shared" si="52"/>
        <v>-45</v>
      </c>
      <c r="BO51" s="44">
        <f t="shared" si="53"/>
        <v>7.45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0.51855468749999856</v>
      </c>
      <c r="BU51" s="43">
        <f t="shared" si="57"/>
        <v>2235</v>
      </c>
      <c r="BV51" s="43">
        <f t="shared" si="58"/>
        <v>35.676213450081647</v>
      </c>
      <c r="BY51" s="44">
        <f t="shared" si="59"/>
        <v>-107</v>
      </c>
      <c r="BZ51" s="44">
        <f t="shared" si="60"/>
        <v>9.25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9.5945059873702002E-5</v>
      </c>
      <c r="CF51" s="43">
        <f t="shared" si="64"/>
        <v>2775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11.274999999999999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4.6848173766455883E-8</v>
      </c>
      <c r="CQ51" s="43">
        <f t="shared" si="71"/>
        <v>3382.4999999999995</v>
      </c>
      <c r="CR51" s="43">
        <f t="shared" si="72"/>
        <v>35.676213450081647</v>
      </c>
      <c r="CU51" s="44">
        <f t="shared" si="73"/>
        <v>-212</v>
      </c>
      <c r="CV51" s="44">
        <f t="shared" si="74"/>
        <v>13.55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4.5750169693804419E-11</v>
      </c>
      <c r="DB51" s="43">
        <f t="shared" si="78"/>
        <v>4065</v>
      </c>
      <c r="DC51" s="43">
        <f t="shared" si="79"/>
        <v>35.676213450081647</v>
      </c>
      <c r="DF51" s="44">
        <f t="shared" si="80"/>
        <v>-275</v>
      </c>
      <c r="DG51" s="44">
        <f t="shared" si="81"/>
        <v>18.95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7.3691053259493409E-15</v>
      </c>
      <c r="DM51" s="43">
        <f t="shared" si="84"/>
        <v>5685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90">
        <f t="shared" si="14"/>
        <v>1.175</v>
      </c>
      <c r="F52" s="102">
        <f t="shared" si="0"/>
        <v>4.4249999999999998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7">
        <f t="shared" si="17"/>
        <v>1.175</v>
      </c>
      <c r="N52" s="43">
        <f t="shared" si="2"/>
        <v>64</v>
      </c>
      <c r="O52" s="43">
        <f t="shared" si="18"/>
        <v>3459.2000000000003</v>
      </c>
      <c r="P52" s="43">
        <f t="shared" si="19"/>
        <v>156149.45958487742</v>
      </c>
      <c r="Q52" s="43">
        <f t="shared" si="20"/>
        <v>300</v>
      </c>
      <c r="R52" s="43">
        <f t="shared" si="21"/>
        <v>36.9343324003475</v>
      </c>
      <c r="S52" s="71">
        <f t="shared" si="22"/>
        <v>45.140338686655127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12</v>
      </c>
      <c r="AA52" s="43">
        <f t="shared" si="26"/>
        <v>552</v>
      </c>
      <c r="AB52" s="43">
        <f t="shared" si="27"/>
        <v>156149.45958487742</v>
      </c>
      <c r="AC52" s="43">
        <f t="shared" si="28"/>
        <v>600</v>
      </c>
      <c r="AD52" s="43">
        <f t="shared" si="29"/>
        <v>36.9343324003475</v>
      </c>
      <c r="AE52" s="71">
        <f t="shared" si="88"/>
        <v>282.87945576970549</v>
      </c>
      <c r="AG52" s="44">
        <f t="shared" si="31"/>
        <v>31</v>
      </c>
      <c r="AH52" s="44">
        <f t="shared" si="32"/>
        <v>3.1500000000000004</v>
      </c>
      <c r="AI52" s="44">
        <v>1</v>
      </c>
      <c r="AJ52" s="35">
        <f t="shared" si="33"/>
        <v>1.075</v>
      </c>
      <c r="AK52" s="43">
        <f t="shared" si="4"/>
        <v>6</v>
      </c>
      <c r="AL52" s="43">
        <f t="shared" si="34"/>
        <v>199.95</v>
      </c>
      <c r="AM52" s="43">
        <f t="shared" si="35"/>
        <v>19518.682448109659</v>
      </c>
      <c r="AN52" s="43">
        <f t="shared" si="36"/>
        <v>945.00000000000011</v>
      </c>
      <c r="AO52" s="43">
        <f t="shared" si="37"/>
        <v>36.9343324003475</v>
      </c>
      <c r="AP52" s="71">
        <f t="shared" si="91"/>
        <v>97.617816694721981</v>
      </c>
      <c r="AR52" s="44">
        <f t="shared" si="38"/>
        <v>11</v>
      </c>
      <c r="AS52" s="44">
        <f t="shared" si="39"/>
        <v>4.4249999999999998</v>
      </c>
      <c r="AT52" s="44">
        <v>1</v>
      </c>
      <c r="AU52" s="35">
        <f t="shared" si="40"/>
        <v>1.175</v>
      </c>
      <c r="AV52" s="43">
        <f t="shared" si="5"/>
        <v>2</v>
      </c>
      <c r="AW52" s="43">
        <f t="shared" si="41"/>
        <v>25.85</v>
      </c>
      <c r="AX52" s="43">
        <f t="shared" si="42"/>
        <v>1219.9176530068519</v>
      </c>
      <c r="AY52" s="43">
        <f t="shared" si="43"/>
        <v>1327.5</v>
      </c>
      <c r="AZ52" s="43">
        <f t="shared" si="44"/>
        <v>36.9343324003475</v>
      </c>
      <c r="BA52" s="71">
        <f t="shared" si="92"/>
        <v>47.192172263321154</v>
      </c>
      <c r="BC52" s="44">
        <f t="shared" si="45"/>
        <v>-14</v>
      </c>
      <c r="BD52" s="44">
        <f t="shared" si="46"/>
        <v>5.85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38.122426656464071</v>
      </c>
      <c r="BJ52" s="43">
        <f t="shared" si="50"/>
        <v>1755</v>
      </c>
      <c r="BK52" s="43">
        <f t="shared" si="51"/>
        <v>36.9343324003475</v>
      </c>
      <c r="BN52" s="44">
        <f t="shared" si="52"/>
        <v>-44</v>
      </c>
      <c r="BO52" s="44">
        <f t="shared" si="53"/>
        <v>7.45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0.5956629165072499</v>
      </c>
      <c r="BU52" s="43">
        <f t="shared" si="57"/>
        <v>2235</v>
      </c>
      <c r="BV52" s="43">
        <f t="shared" si="58"/>
        <v>36.9343324003475</v>
      </c>
      <c r="BY52" s="44">
        <f t="shared" si="59"/>
        <v>-106</v>
      </c>
      <c r="BZ52" s="44">
        <f t="shared" si="60"/>
        <v>9.25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1.1021193244701354E-4</v>
      </c>
      <c r="CF52" s="43">
        <f t="shared" si="64"/>
        <v>2775</v>
      </c>
      <c r="CG52" s="43">
        <f t="shared" si="65"/>
        <v>36.9343324003475</v>
      </c>
      <c r="CJ52" s="44">
        <f t="shared" si="66"/>
        <v>-161</v>
      </c>
      <c r="CK52" s="44">
        <f t="shared" si="67"/>
        <v>11.274999999999999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5.3814420140143126E-8</v>
      </c>
      <c r="CQ52" s="43">
        <f t="shared" si="71"/>
        <v>3382.4999999999995</v>
      </c>
      <c r="CR52" s="43">
        <f t="shared" si="72"/>
        <v>36.9343324003475</v>
      </c>
      <c r="CU52" s="44">
        <f t="shared" si="73"/>
        <v>-211</v>
      </c>
      <c r="CV52" s="44">
        <f t="shared" si="74"/>
        <v>13.55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5.2553144668108353E-11</v>
      </c>
      <c r="DB52" s="43">
        <f t="shared" si="78"/>
        <v>4065</v>
      </c>
      <c r="DC52" s="43">
        <f t="shared" si="79"/>
        <v>36.9343324003475</v>
      </c>
      <c r="DF52" s="44">
        <f t="shared" si="80"/>
        <v>-274</v>
      </c>
      <c r="DG52" s="44">
        <f t="shared" si="81"/>
        <v>18.95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8.4648791657178987E-15</v>
      </c>
      <c r="DM52" s="43">
        <f t="shared" si="84"/>
        <v>5685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90">
        <f t="shared" si="14"/>
        <v>1.175</v>
      </c>
      <c r="F53" s="102">
        <f t="shared" si="0"/>
        <v>4.4249999999999998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7">
        <f t="shared" si="17"/>
        <v>1.175</v>
      </c>
      <c r="N53" s="43">
        <f t="shared" si="2"/>
        <v>64</v>
      </c>
      <c r="O53" s="43">
        <f t="shared" si="18"/>
        <v>3534.4</v>
      </c>
      <c r="P53" s="43">
        <f t="shared" si="19"/>
        <v>179368.62735882468</v>
      </c>
      <c r="Q53" s="43">
        <f t="shared" si="20"/>
        <v>300</v>
      </c>
      <c r="R53" s="43">
        <f t="shared" si="21"/>
        <v>38.236818819577884</v>
      </c>
      <c r="S53" s="71">
        <f t="shared" si="22"/>
        <v>50.749385287127851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12</v>
      </c>
      <c r="AA53" s="43">
        <f t="shared" si="26"/>
        <v>564</v>
      </c>
      <c r="AB53" s="43">
        <f t="shared" si="27"/>
        <v>179368.62735882468</v>
      </c>
      <c r="AC53" s="43">
        <f t="shared" si="28"/>
        <v>600</v>
      </c>
      <c r="AD53" s="43">
        <f t="shared" si="29"/>
        <v>38.236818819577884</v>
      </c>
      <c r="AE53" s="71">
        <f t="shared" si="88"/>
        <v>318.02948113266785</v>
      </c>
      <c r="AG53" s="44">
        <f t="shared" si="31"/>
        <v>32</v>
      </c>
      <c r="AH53" s="44">
        <f t="shared" si="32"/>
        <v>3.1500000000000004</v>
      </c>
      <c r="AI53" s="44">
        <v>1</v>
      </c>
      <c r="AJ53" s="35">
        <f t="shared" si="33"/>
        <v>1.075</v>
      </c>
      <c r="AK53" s="43">
        <f t="shared" si="4"/>
        <v>6</v>
      </c>
      <c r="AL53" s="43">
        <f t="shared" si="34"/>
        <v>206.39999999999998</v>
      </c>
      <c r="AM53" s="43">
        <f t="shared" si="35"/>
        <v>22421.078419853067</v>
      </c>
      <c r="AN53" s="43">
        <f t="shared" si="36"/>
        <v>945.00000000000011</v>
      </c>
      <c r="AO53" s="43">
        <f t="shared" si="37"/>
        <v>38.236818819577884</v>
      </c>
      <c r="AP53" s="71">
        <f t="shared" si="91"/>
        <v>108.62925591014084</v>
      </c>
      <c r="AR53" s="44">
        <f t="shared" si="38"/>
        <v>12</v>
      </c>
      <c r="AS53" s="44">
        <f t="shared" si="39"/>
        <v>4.4249999999999998</v>
      </c>
      <c r="AT53" s="44">
        <v>1</v>
      </c>
      <c r="AU53" s="35">
        <f t="shared" si="40"/>
        <v>1.175</v>
      </c>
      <c r="AV53" s="43">
        <f t="shared" si="5"/>
        <v>2</v>
      </c>
      <c r="AW53" s="43">
        <f t="shared" si="41"/>
        <v>28.200000000000003</v>
      </c>
      <c r="AX53" s="43">
        <f t="shared" si="42"/>
        <v>1401.3174012408149</v>
      </c>
      <c r="AY53" s="43">
        <f t="shared" si="43"/>
        <v>1327.5</v>
      </c>
      <c r="AZ53" s="43">
        <f t="shared" si="44"/>
        <v>38.236818819577884</v>
      </c>
      <c r="BA53" s="71">
        <f t="shared" si="92"/>
        <v>49.692106426979244</v>
      </c>
      <c r="BC53" s="44">
        <f t="shared" si="45"/>
        <v>-13</v>
      </c>
      <c r="BD53" s="44">
        <f t="shared" si="46"/>
        <v>5.85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43.791168788775387</v>
      </c>
      <c r="BJ53" s="43">
        <f t="shared" si="50"/>
        <v>1755</v>
      </c>
      <c r="BK53" s="43">
        <f t="shared" si="51"/>
        <v>38.236818819577884</v>
      </c>
      <c r="BN53" s="44">
        <f t="shared" si="52"/>
        <v>-43</v>
      </c>
      <c r="BO53" s="44">
        <f t="shared" si="53"/>
        <v>7.45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0.68423701232461409</v>
      </c>
      <c r="BU53" s="43">
        <f t="shared" si="57"/>
        <v>2235</v>
      </c>
      <c r="BV53" s="43">
        <f t="shared" si="58"/>
        <v>38.236818819577884</v>
      </c>
      <c r="BY53" s="44">
        <f t="shared" si="59"/>
        <v>-105</v>
      </c>
      <c r="BZ53" s="44">
        <f t="shared" si="60"/>
        <v>9.25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1.2660026550292879E-4</v>
      </c>
      <c r="CF53" s="43">
        <f t="shared" si="64"/>
        <v>2775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11.274999999999999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6.1816535890101725E-8</v>
      </c>
      <c r="CQ53" s="43">
        <f t="shared" si="71"/>
        <v>3382.4999999999995</v>
      </c>
      <c r="CR53" s="43">
        <f t="shared" si="72"/>
        <v>38.236818819577884</v>
      </c>
      <c r="CU53" s="44">
        <f t="shared" si="73"/>
        <v>-210</v>
      </c>
      <c r="CV53" s="44">
        <f t="shared" si="74"/>
        <v>13.55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6.0367710830177272E-11</v>
      </c>
      <c r="DB53" s="43">
        <f t="shared" si="78"/>
        <v>4065</v>
      </c>
      <c r="DC53" s="43">
        <f t="shared" si="79"/>
        <v>38.236818819577884</v>
      </c>
      <c r="DF53" s="44">
        <f t="shared" si="80"/>
        <v>-273</v>
      </c>
      <c r="DG53" s="44">
        <f t="shared" si="81"/>
        <v>18.95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9.7235927729088238E-15</v>
      </c>
      <c r="DM53" s="43">
        <f t="shared" si="84"/>
        <v>5685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90">
        <f t="shared" si="14"/>
        <v>1.175</v>
      </c>
      <c r="F54" s="102">
        <f t="shared" si="0"/>
        <v>4.4249999999999998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7">
        <f t="shared" si="17"/>
        <v>1.175</v>
      </c>
      <c r="N54" s="43">
        <f t="shared" si="2"/>
        <v>64</v>
      </c>
      <c r="O54" s="43">
        <f t="shared" si="18"/>
        <v>3609.6000000000004</v>
      </c>
      <c r="P54" s="43">
        <f t="shared" si="19"/>
        <v>206040.44718515812</v>
      </c>
      <c r="Q54" s="43">
        <f t="shared" si="20"/>
        <v>300</v>
      </c>
      <c r="R54" s="43">
        <f t="shared" si="21"/>
        <v>39.585237323186853</v>
      </c>
      <c r="S54" s="71">
        <f t="shared" si="22"/>
        <v>57.081240909008784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12</v>
      </c>
      <c r="AA54" s="43">
        <f t="shared" si="26"/>
        <v>576</v>
      </c>
      <c r="AB54" s="43">
        <f t="shared" si="27"/>
        <v>206040.44718515812</v>
      </c>
      <c r="AC54" s="43">
        <f t="shared" si="28"/>
        <v>600</v>
      </c>
      <c r="AD54" s="43">
        <f t="shared" si="29"/>
        <v>39.585237323186853</v>
      </c>
      <c r="AE54" s="71">
        <f t="shared" si="88"/>
        <v>357.70910969645507</v>
      </c>
      <c r="AG54" s="44">
        <f t="shared" si="31"/>
        <v>33</v>
      </c>
      <c r="AH54" s="44">
        <f t="shared" si="32"/>
        <v>3.1500000000000004</v>
      </c>
      <c r="AI54" s="44">
        <v>1</v>
      </c>
      <c r="AJ54" s="35">
        <f t="shared" si="33"/>
        <v>1.075</v>
      </c>
      <c r="AK54" s="43">
        <f t="shared" si="4"/>
        <v>6</v>
      </c>
      <c r="AL54" s="43">
        <f t="shared" si="34"/>
        <v>212.85</v>
      </c>
      <c r="AM54" s="43">
        <f t="shared" si="35"/>
        <v>25755.055898144743</v>
      </c>
      <c r="AN54" s="43">
        <f t="shared" si="36"/>
        <v>945.00000000000011</v>
      </c>
      <c r="AO54" s="43">
        <f t="shared" si="37"/>
        <v>39.585237323186853</v>
      </c>
      <c r="AP54" s="71">
        <f t="shared" si="91"/>
        <v>121.00096733918132</v>
      </c>
      <c r="AR54" s="44">
        <f t="shared" si="38"/>
        <v>13</v>
      </c>
      <c r="AS54" s="44">
        <f t="shared" si="39"/>
        <v>4.4249999999999998</v>
      </c>
      <c r="AT54" s="44">
        <v>1</v>
      </c>
      <c r="AU54" s="35">
        <f t="shared" si="40"/>
        <v>1.175</v>
      </c>
      <c r="AV54" s="43">
        <f t="shared" si="5"/>
        <v>2</v>
      </c>
      <c r="AW54" s="43">
        <f t="shared" si="41"/>
        <v>30.55</v>
      </c>
      <c r="AX54" s="43">
        <f t="shared" si="42"/>
        <v>1609.6909936340442</v>
      </c>
      <c r="AY54" s="43">
        <f t="shared" si="43"/>
        <v>1327.5</v>
      </c>
      <c r="AZ54" s="43">
        <f t="shared" si="44"/>
        <v>39.585237323186853</v>
      </c>
      <c r="BA54" s="71">
        <f t="shared" si="92"/>
        <v>52.690376223700298</v>
      </c>
      <c r="BC54" s="44">
        <f t="shared" si="45"/>
        <v>-12</v>
      </c>
      <c r="BD54" s="44">
        <f t="shared" si="46"/>
        <v>5.85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50.302843551063795</v>
      </c>
      <c r="BJ54" s="43">
        <f t="shared" si="50"/>
        <v>1755</v>
      </c>
      <c r="BK54" s="43">
        <f t="shared" si="51"/>
        <v>39.585237323186853</v>
      </c>
      <c r="BN54" s="44">
        <f t="shared" si="52"/>
        <v>-42</v>
      </c>
      <c r="BO54" s="44">
        <f t="shared" si="53"/>
        <v>7.45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0.78598193048537024</v>
      </c>
      <c r="BU54" s="43">
        <f t="shared" si="57"/>
        <v>2235</v>
      </c>
      <c r="BV54" s="43">
        <f t="shared" si="58"/>
        <v>39.585237323186853</v>
      </c>
      <c r="BY54" s="44">
        <f t="shared" si="59"/>
        <v>-104</v>
      </c>
      <c r="BZ54" s="44">
        <f t="shared" si="60"/>
        <v>9.25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1.4542551672540218E-4</v>
      </c>
      <c r="CF54" s="43">
        <f t="shared" si="64"/>
        <v>2775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11.274999999999999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7.1008553088575033E-8</v>
      </c>
      <c r="CQ54" s="43">
        <f t="shared" si="71"/>
        <v>3382.4999999999995</v>
      </c>
      <c r="CR54" s="43">
        <f t="shared" si="72"/>
        <v>39.585237323186853</v>
      </c>
      <c r="CU54" s="44">
        <f t="shared" si="73"/>
        <v>-209</v>
      </c>
      <c r="CV54" s="44">
        <f t="shared" si="74"/>
        <v>13.55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6.9344290125561323E-11</v>
      </c>
      <c r="DB54" s="43">
        <f t="shared" si="78"/>
        <v>4065</v>
      </c>
      <c r="DC54" s="43">
        <f t="shared" si="79"/>
        <v>39.585237323186853</v>
      </c>
      <c r="DF54" s="44">
        <f t="shared" si="80"/>
        <v>-272</v>
      </c>
      <c r="DG54" s="44">
        <f t="shared" si="81"/>
        <v>18.95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1.1169475022901427E-14</v>
      </c>
      <c r="DM54" s="43">
        <f t="shared" si="84"/>
        <v>5685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90">
        <f t="shared" si="14"/>
        <v>1.175</v>
      </c>
      <c r="F55" s="102">
        <f t="shared" si="0"/>
        <v>4.4249999999999998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7">
        <f t="shared" si="17"/>
        <v>1.175</v>
      </c>
      <c r="N55" s="43">
        <f t="shared" si="2"/>
        <v>64</v>
      </c>
      <c r="O55" s="43">
        <f t="shared" si="18"/>
        <v>3684.8</v>
      </c>
      <c r="P55" s="43">
        <f t="shared" si="19"/>
        <v>236678.32274444465</v>
      </c>
      <c r="Q55" s="43">
        <f t="shared" si="20"/>
        <v>300</v>
      </c>
      <c r="R55" s="43">
        <f t="shared" si="21"/>
        <v>40.981207702631899</v>
      </c>
      <c r="S55" s="71">
        <f t="shared" si="22"/>
        <v>64.230982073503213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12</v>
      </c>
      <c r="AA55" s="43">
        <f t="shared" si="26"/>
        <v>588</v>
      </c>
      <c r="AB55" s="43">
        <f t="shared" si="27"/>
        <v>236678.32274444465</v>
      </c>
      <c r="AC55" s="43">
        <f t="shared" si="28"/>
        <v>600</v>
      </c>
      <c r="AD55" s="43">
        <f t="shared" si="29"/>
        <v>40.981207702631899</v>
      </c>
      <c r="AE55" s="71">
        <f t="shared" si="88"/>
        <v>402.5141543272868</v>
      </c>
      <c r="AG55" s="44">
        <f t="shared" si="31"/>
        <v>34</v>
      </c>
      <c r="AH55" s="44">
        <f t="shared" si="32"/>
        <v>3.1500000000000004</v>
      </c>
      <c r="AI55" s="44">
        <v>1</v>
      </c>
      <c r="AJ55" s="35">
        <f t="shared" si="33"/>
        <v>1.075</v>
      </c>
      <c r="AK55" s="43">
        <f t="shared" si="4"/>
        <v>6</v>
      </c>
      <c r="AL55" s="43">
        <f t="shared" si="34"/>
        <v>219.29999999999998</v>
      </c>
      <c r="AM55" s="43">
        <f t="shared" si="35"/>
        <v>29584.790343055549</v>
      </c>
      <c r="AN55" s="43">
        <f t="shared" si="36"/>
        <v>945.00000000000011</v>
      </c>
      <c r="AO55" s="43">
        <f t="shared" si="37"/>
        <v>40.981207702631899</v>
      </c>
      <c r="AP55" s="71">
        <f t="shared" si="91"/>
        <v>134.90556471981554</v>
      </c>
      <c r="AR55" s="44">
        <f t="shared" si="38"/>
        <v>14</v>
      </c>
      <c r="AS55" s="44">
        <f t="shared" si="39"/>
        <v>4.4249999999999998</v>
      </c>
      <c r="AT55" s="44">
        <v>1</v>
      </c>
      <c r="AU55" s="35">
        <f t="shared" si="40"/>
        <v>1.175</v>
      </c>
      <c r="AV55" s="43">
        <f t="shared" si="5"/>
        <v>2</v>
      </c>
      <c r="AW55" s="43">
        <f t="shared" si="41"/>
        <v>32.9</v>
      </c>
      <c r="AX55" s="43">
        <f t="shared" si="42"/>
        <v>1849.0493964409691</v>
      </c>
      <c r="AY55" s="43">
        <f t="shared" si="43"/>
        <v>1327.5</v>
      </c>
      <c r="AZ55" s="43">
        <f t="shared" si="44"/>
        <v>40.981207702631899</v>
      </c>
      <c r="BA55" s="71">
        <f t="shared" si="92"/>
        <v>56.202109314315173</v>
      </c>
      <c r="BC55" s="44">
        <f t="shared" si="45"/>
        <v>-11</v>
      </c>
      <c r="BD55" s="44">
        <f t="shared" si="46"/>
        <v>5.85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57.782793638780205</v>
      </c>
      <c r="BJ55" s="43">
        <f t="shared" si="50"/>
        <v>1755</v>
      </c>
      <c r="BK55" s="43">
        <f t="shared" si="51"/>
        <v>40.981207702631899</v>
      </c>
      <c r="BN55" s="44">
        <f t="shared" si="52"/>
        <v>-41</v>
      </c>
      <c r="BO55" s="44">
        <f t="shared" si="53"/>
        <v>7.45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0.90285615060593871</v>
      </c>
      <c r="BU55" s="43">
        <f t="shared" si="57"/>
        <v>2235</v>
      </c>
      <c r="BV55" s="43">
        <f t="shared" si="58"/>
        <v>40.981207702631899</v>
      </c>
      <c r="BY55" s="44">
        <f t="shared" si="59"/>
        <v>-103</v>
      </c>
      <c r="BZ55" s="44">
        <f t="shared" si="60"/>
        <v>9.25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1.6705005183706331E-4</v>
      </c>
      <c r="CF55" s="43">
        <f t="shared" si="64"/>
        <v>2775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11.274999999999999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8.1567408123565791E-8</v>
      </c>
      <c r="CQ55" s="43">
        <f t="shared" si="71"/>
        <v>3382.4999999999995</v>
      </c>
      <c r="CR55" s="43">
        <f t="shared" si="72"/>
        <v>40.981207702631899</v>
      </c>
      <c r="CU55" s="44">
        <f t="shared" si="73"/>
        <v>-208</v>
      </c>
      <c r="CV55" s="44">
        <f t="shared" si="74"/>
        <v>13.55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7.9655671995669434E-11</v>
      </c>
      <c r="DB55" s="43">
        <f t="shared" si="78"/>
        <v>4065</v>
      </c>
      <c r="DC55" s="43">
        <f t="shared" si="79"/>
        <v>40.981207702631899</v>
      </c>
      <c r="DF55" s="44">
        <f t="shared" si="80"/>
        <v>-271</v>
      </c>
      <c r="DG55" s="44">
        <f t="shared" si="81"/>
        <v>18.95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1.2830357584987339E-14</v>
      </c>
      <c r="DM55" s="43">
        <f t="shared" si="84"/>
        <v>5685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90">
        <f t="shared" si="14"/>
        <v>1.175</v>
      </c>
      <c r="F56" s="102">
        <f t="shared" si="0"/>
        <v>4.4249999999999998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7">
        <f t="shared" si="17"/>
        <v>1.175</v>
      </c>
      <c r="N56" s="43">
        <f t="shared" si="2"/>
        <v>64</v>
      </c>
      <c r="O56" s="43">
        <f t="shared" si="18"/>
        <v>3760</v>
      </c>
      <c r="P56" s="43">
        <f t="shared" si="19"/>
        <v>271872.00000000093</v>
      </c>
      <c r="Q56" s="43">
        <f t="shared" si="20"/>
        <v>300</v>
      </c>
      <c r="R56" s="43">
        <f t="shared" si="21"/>
        <v>42.426406871192889</v>
      </c>
      <c r="S56" s="71">
        <f t="shared" si="22"/>
        <v>72.306382978723647</v>
      </c>
      <c r="V56" s="44">
        <f t="shared" si="23"/>
        <v>50</v>
      </c>
      <c r="W56" s="44">
        <f t="shared" si="24"/>
        <v>2</v>
      </c>
      <c r="X56" s="44">
        <v>11</v>
      </c>
      <c r="Y56" s="35">
        <f t="shared" si="25"/>
        <v>1</v>
      </c>
      <c r="Z56" s="43">
        <f t="shared" si="3"/>
        <v>132</v>
      </c>
      <c r="AA56" s="43">
        <f t="shared" si="26"/>
        <v>6600</v>
      </c>
      <c r="AB56" s="43">
        <f t="shared" si="27"/>
        <v>271872.00000000093</v>
      </c>
      <c r="AC56" s="43">
        <f t="shared" si="28"/>
        <v>600</v>
      </c>
      <c r="AD56" s="43">
        <f t="shared" si="29"/>
        <v>42.426406871192889</v>
      </c>
      <c r="AE56" s="71">
        <f t="shared" si="88"/>
        <v>41.192727272727417</v>
      </c>
      <c r="AG56" s="44">
        <f t="shared" si="31"/>
        <v>35</v>
      </c>
      <c r="AH56" s="44">
        <f t="shared" si="32"/>
        <v>3.1500000000000004</v>
      </c>
      <c r="AI56" s="44">
        <v>1</v>
      </c>
      <c r="AJ56" s="35">
        <f t="shared" si="33"/>
        <v>1.075</v>
      </c>
      <c r="AK56" s="43">
        <f t="shared" si="4"/>
        <v>6</v>
      </c>
      <c r="AL56" s="43">
        <f t="shared" si="34"/>
        <v>225.75</v>
      </c>
      <c r="AM56" s="43">
        <f t="shared" si="35"/>
        <v>33984.00000000008</v>
      </c>
      <c r="AN56" s="43">
        <f t="shared" si="36"/>
        <v>945.00000000000011</v>
      </c>
      <c r="AO56" s="43">
        <f t="shared" si="37"/>
        <v>42.426406871192889</v>
      </c>
      <c r="AP56" s="71">
        <f t="shared" si="91"/>
        <v>150.53820598006681</v>
      </c>
      <c r="AR56" s="44">
        <f t="shared" si="38"/>
        <v>15</v>
      </c>
      <c r="AS56" s="44">
        <f t="shared" si="39"/>
        <v>4.4249999999999998</v>
      </c>
      <c r="AT56" s="44">
        <v>1</v>
      </c>
      <c r="AU56" s="35">
        <f t="shared" si="40"/>
        <v>1.175</v>
      </c>
      <c r="AV56" s="43">
        <f t="shared" si="5"/>
        <v>2</v>
      </c>
      <c r="AW56" s="43">
        <f t="shared" si="41"/>
        <v>35.25</v>
      </c>
      <c r="AX56" s="43">
        <f t="shared" si="42"/>
        <v>2124.0000000000018</v>
      </c>
      <c r="AY56" s="43">
        <f t="shared" si="43"/>
        <v>1327.5</v>
      </c>
      <c r="AZ56" s="43">
        <f t="shared" si="44"/>
        <v>42.426406871192889</v>
      </c>
      <c r="BA56" s="71">
        <f t="shared" si="92"/>
        <v>60.255319148936223</v>
      </c>
      <c r="BC56" s="44">
        <f t="shared" si="45"/>
        <v>-10</v>
      </c>
      <c r="BD56" s="44">
        <f t="shared" si="46"/>
        <v>5.85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66.374999999999957</v>
      </c>
      <c r="BJ56" s="43">
        <f t="shared" si="50"/>
        <v>1755</v>
      </c>
      <c r="BK56" s="43">
        <f t="shared" si="51"/>
        <v>42.426406871192889</v>
      </c>
      <c r="BN56" s="44">
        <f t="shared" si="52"/>
        <v>-40</v>
      </c>
      <c r="BO56" s="44">
        <f t="shared" si="53"/>
        <v>7.45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1.0371093749999973</v>
      </c>
      <c r="BU56" s="43">
        <f t="shared" si="57"/>
        <v>2235</v>
      </c>
      <c r="BV56" s="43">
        <f t="shared" si="58"/>
        <v>42.426406871192889</v>
      </c>
      <c r="BY56" s="44">
        <f t="shared" si="59"/>
        <v>-102</v>
      </c>
      <c r="BZ56" s="44">
        <f t="shared" si="60"/>
        <v>9.25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1.9189011974740411E-4</v>
      </c>
      <c r="CF56" s="43">
        <f t="shared" si="64"/>
        <v>2775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11.274999999999999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9.3696347532911793E-8</v>
      </c>
      <c r="CQ56" s="43">
        <f t="shared" si="71"/>
        <v>3382.4999999999995</v>
      </c>
      <c r="CR56" s="43">
        <f t="shared" si="72"/>
        <v>42.426406871192889</v>
      </c>
      <c r="CU56" s="44">
        <f t="shared" si="73"/>
        <v>-207</v>
      </c>
      <c r="CV56" s="44">
        <f t="shared" si="74"/>
        <v>13.55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9.1500339387608889E-11</v>
      </c>
      <c r="DB56" s="43">
        <f t="shared" si="78"/>
        <v>4065</v>
      </c>
      <c r="DC56" s="43">
        <f t="shared" si="79"/>
        <v>42.426406871192889</v>
      </c>
      <c r="DF56" s="44">
        <f t="shared" si="80"/>
        <v>-270</v>
      </c>
      <c r="DG56" s="44">
        <f t="shared" si="81"/>
        <v>18.95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1.4738210651898691E-14</v>
      </c>
      <c r="DM56" s="43">
        <f t="shared" si="84"/>
        <v>5685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90">
        <f t="shared" si="14"/>
        <v>1.175</v>
      </c>
      <c r="F57" s="102">
        <f t="shared" si="0"/>
        <v>4.4249999999999998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7">
        <f t="shared" si="17"/>
        <v>1.175</v>
      </c>
      <c r="N57" s="43">
        <f t="shared" si="2"/>
        <v>64</v>
      </c>
      <c r="O57" s="43">
        <f t="shared" si="18"/>
        <v>3835.2000000000003</v>
      </c>
      <c r="P57" s="43">
        <f t="shared" si="19"/>
        <v>312298.91916975495</v>
      </c>
      <c r="Q57" s="43">
        <f t="shared" si="20"/>
        <v>300</v>
      </c>
      <c r="R57" s="43">
        <f t="shared" si="21"/>
        <v>43.922570878368802</v>
      </c>
      <c r="S57" s="71">
        <f t="shared" si="22"/>
        <v>81.429630572005351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132</v>
      </c>
      <c r="AA57" s="43">
        <f t="shared" si="26"/>
        <v>6732</v>
      </c>
      <c r="AB57" s="43">
        <f t="shared" si="27"/>
        <v>312298.91916975495</v>
      </c>
      <c r="AC57" s="43">
        <f t="shared" si="28"/>
        <v>600</v>
      </c>
      <c r="AD57" s="43">
        <f t="shared" si="29"/>
        <v>43.922570878368802</v>
      </c>
      <c r="AE57" s="71">
        <f t="shared" si="88"/>
        <v>46.390213780415174</v>
      </c>
      <c r="AG57" s="44">
        <f t="shared" si="31"/>
        <v>36</v>
      </c>
      <c r="AH57" s="44">
        <f t="shared" si="32"/>
        <v>3.1500000000000004</v>
      </c>
      <c r="AI57" s="44">
        <v>1</v>
      </c>
      <c r="AJ57" s="35">
        <f t="shared" si="33"/>
        <v>1.075</v>
      </c>
      <c r="AK57" s="43">
        <f t="shared" si="4"/>
        <v>6</v>
      </c>
      <c r="AL57" s="43">
        <f t="shared" si="34"/>
        <v>232.2</v>
      </c>
      <c r="AM57" s="43">
        <f t="shared" si="35"/>
        <v>39037.364896219333</v>
      </c>
      <c r="AN57" s="43">
        <f t="shared" si="36"/>
        <v>945.00000000000011</v>
      </c>
      <c r="AO57" s="43">
        <f t="shared" si="37"/>
        <v>43.922570878368802</v>
      </c>
      <c r="AP57" s="71">
        <f t="shared" si="91"/>
        <v>168.11957319646569</v>
      </c>
      <c r="AR57" s="44">
        <f t="shared" si="38"/>
        <v>16</v>
      </c>
      <c r="AS57" s="44">
        <f t="shared" si="39"/>
        <v>4.4249999999999998</v>
      </c>
      <c r="AT57" s="44">
        <v>1</v>
      </c>
      <c r="AU57" s="35">
        <f t="shared" si="40"/>
        <v>1.175</v>
      </c>
      <c r="AV57" s="43">
        <f t="shared" si="5"/>
        <v>2</v>
      </c>
      <c r="AW57" s="43">
        <f t="shared" si="41"/>
        <v>37.6</v>
      </c>
      <c r="AX57" s="43">
        <f t="shared" si="42"/>
        <v>2439.8353060137051</v>
      </c>
      <c r="AY57" s="43">
        <f t="shared" si="43"/>
        <v>1327.5</v>
      </c>
      <c r="AZ57" s="43">
        <f t="shared" si="44"/>
        <v>43.922570878368802</v>
      </c>
      <c r="BA57" s="71">
        <f t="shared" si="92"/>
        <v>64.889236862066625</v>
      </c>
      <c r="BC57" s="44">
        <f t="shared" si="45"/>
        <v>-9</v>
      </c>
      <c r="BD57" s="44">
        <f t="shared" si="46"/>
        <v>5.85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76.244853312928143</v>
      </c>
      <c r="BJ57" s="43">
        <f t="shared" si="50"/>
        <v>1755</v>
      </c>
      <c r="BK57" s="43">
        <f t="shared" si="51"/>
        <v>43.922570878368802</v>
      </c>
      <c r="BN57" s="44">
        <f t="shared" si="52"/>
        <v>-39</v>
      </c>
      <c r="BO57" s="44">
        <f t="shared" si="53"/>
        <v>7.45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1.1913258330145</v>
      </c>
      <c r="BU57" s="43">
        <f t="shared" si="57"/>
        <v>2235</v>
      </c>
      <c r="BV57" s="43">
        <f t="shared" si="58"/>
        <v>43.922570878368802</v>
      </c>
      <c r="BY57" s="44">
        <f t="shared" si="59"/>
        <v>-101</v>
      </c>
      <c r="BZ57" s="44">
        <f t="shared" si="60"/>
        <v>9.25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2.2042386489402717E-4</v>
      </c>
      <c r="CF57" s="43">
        <f t="shared" si="64"/>
        <v>2775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11.274999999999999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1.0762884028028629E-7</v>
      </c>
      <c r="CQ57" s="43">
        <f t="shared" si="71"/>
        <v>3382.4999999999995</v>
      </c>
      <c r="CR57" s="43">
        <f t="shared" si="72"/>
        <v>43.922570878368802</v>
      </c>
      <c r="CU57" s="44">
        <f t="shared" si="73"/>
        <v>-206</v>
      </c>
      <c r="CV57" s="44">
        <f t="shared" si="74"/>
        <v>13.55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1.0510628933621675E-10</v>
      </c>
      <c r="DB57" s="43">
        <f t="shared" si="78"/>
        <v>4065</v>
      </c>
      <c r="DC57" s="43">
        <f t="shared" si="79"/>
        <v>43.922570878368802</v>
      </c>
      <c r="DF57" s="44">
        <f t="shared" si="80"/>
        <v>-269</v>
      </c>
      <c r="DG57" s="44">
        <f t="shared" si="81"/>
        <v>18.95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1.6929758331435804E-14</v>
      </c>
      <c r="DM57" s="43">
        <f t="shared" si="84"/>
        <v>5685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90">
        <f t="shared" si="14"/>
        <v>1.175</v>
      </c>
      <c r="F58" s="102">
        <f t="shared" si="0"/>
        <v>4.4249999999999998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7">
        <f t="shared" si="17"/>
        <v>1.175</v>
      </c>
      <c r="N58" s="43">
        <f t="shared" si="2"/>
        <v>64</v>
      </c>
      <c r="O58" s="43">
        <f t="shared" si="18"/>
        <v>3910.4</v>
      </c>
      <c r="P58" s="43">
        <f t="shared" si="19"/>
        <v>358737.25471764954</v>
      </c>
      <c r="Q58" s="43">
        <f t="shared" si="20"/>
        <v>300</v>
      </c>
      <c r="R58" s="43">
        <f t="shared" si="21"/>
        <v>45.471496995311988</v>
      </c>
      <c r="S58" s="71">
        <f t="shared" si="22"/>
        <v>91.739273403654238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132</v>
      </c>
      <c r="AA58" s="43">
        <f t="shared" si="26"/>
        <v>6864</v>
      </c>
      <c r="AB58" s="43">
        <f t="shared" si="27"/>
        <v>358737.25471764954</v>
      </c>
      <c r="AC58" s="43">
        <f t="shared" si="28"/>
        <v>600</v>
      </c>
      <c r="AD58" s="43">
        <f t="shared" si="29"/>
        <v>45.471496995311988</v>
      </c>
      <c r="AE58" s="71">
        <f t="shared" si="88"/>
        <v>52.263586060263627</v>
      </c>
      <c r="AG58" s="44">
        <f t="shared" si="31"/>
        <v>37</v>
      </c>
      <c r="AH58" s="44">
        <f t="shared" si="32"/>
        <v>3.1500000000000004</v>
      </c>
      <c r="AI58" s="44">
        <v>1</v>
      </c>
      <c r="AJ58" s="35">
        <f t="shared" si="33"/>
        <v>1.075</v>
      </c>
      <c r="AK58" s="43">
        <f t="shared" si="4"/>
        <v>6</v>
      </c>
      <c r="AL58" s="43">
        <f t="shared" si="34"/>
        <v>238.64999999999998</v>
      </c>
      <c r="AM58" s="43">
        <f t="shared" si="35"/>
        <v>44842.156839706142</v>
      </c>
      <c r="AN58" s="43">
        <f t="shared" si="36"/>
        <v>945.00000000000011</v>
      </c>
      <c r="AO58" s="43">
        <f t="shared" si="37"/>
        <v>45.471496995311988</v>
      </c>
      <c r="AP58" s="71">
        <f t="shared" si="91"/>
        <v>187.89925346618961</v>
      </c>
      <c r="AR58" s="44">
        <f t="shared" si="38"/>
        <v>17</v>
      </c>
      <c r="AS58" s="44">
        <f t="shared" si="39"/>
        <v>4.4249999999999998</v>
      </c>
      <c r="AT58" s="44">
        <v>1</v>
      </c>
      <c r="AU58" s="35">
        <f t="shared" si="40"/>
        <v>1.175</v>
      </c>
      <c r="AV58" s="43">
        <f t="shared" si="5"/>
        <v>2</v>
      </c>
      <c r="AW58" s="43">
        <f t="shared" si="41"/>
        <v>39.950000000000003</v>
      </c>
      <c r="AX58" s="43">
        <f t="shared" si="42"/>
        <v>2802.6348024816307</v>
      </c>
      <c r="AY58" s="43">
        <f t="shared" si="43"/>
        <v>1327.5</v>
      </c>
      <c r="AZ58" s="43">
        <f t="shared" si="44"/>
        <v>45.471496995311988</v>
      </c>
      <c r="BA58" s="71">
        <f t="shared" si="92"/>
        <v>70.153562014558958</v>
      </c>
      <c r="BC58" s="44">
        <f t="shared" si="45"/>
        <v>-8</v>
      </c>
      <c r="BD58" s="44">
        <f t="shared" si="46"/>
        <v>5.85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87.582337577550803</v>
      </c>
      <c r="BJ58" s="43">
        <f t="shared" si="50"/>
        <v>1755</v>
      </c>
      <c r="BK58" s="43">
        <f t="shared" si="51"/>
        <v>45.471496995311988</v>
      </c>
      <c r="BN58" s="44">
        <f t="shared" si="52"/>
        <v>-38</v>
      </c>
      <c r="BO58" s="44">
        <f t="shared" si="53"/>
        <v>7.45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1.3684740246492288</v>
      </c>
      <c r="BU58" s="43">
        <f t="shared" si="57"/>
        <v>2235</v>
      </c>
      <c r="BV58" s="43">
        <f t="shared" si="58"/>
        <v>45.471496995311988</v>
      </c>
      <c r="BY58" s="44">
        <f t="shared" si="59"/>
        <v>-100</v>
      </c>
      <c r="BZ58" s="44">
        <f t="shared" si="60"/>
        <v>9.25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2.5320053100585769E-4</v>
      </c>
      <c r="CF58" s="43">
        <f t="shared" si="64"/>
        <v>2775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11.274999999999999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1.236330717802035E-7</v>
      </c>
      <c r="CQ58" s="43">
        <f t="shared" si="71"/>
        <v>3382.4999999999995</v>
      </c>
      <c r="CR58" s="43">
        <f t="shared" si="72"/>
        <v>45.471496995311988</v>
      </c>
      <c r="CU58" s="44">
        <f t="shared" si="73"/>
        <v>-205</v>
      </c>
      <c r="CV58" s="44">
        <f t="shared" si="74"/>
        <v>13.55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1.2073542166035457E-10</v>
      </c>
      <c r="DB58" s="43">
        <f t="shared" si="78"/>
        <v>4065</v>
      </c>
      <c r="DC58" s="43">
        <f t="shared" si="79"/>
        <v>45.471496995311988</v>
      </c>
      <c r="DF58" s="44">
        <f t="shared" si="80"/>
        <v>-268</v>
      </c>
      <c r="DG58" s="44">
        <f t="shared" si="81"/>
        <v>18.95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1.9447185545817657E-14</v>
      </c>
      <c r="DM58" s="43">
        <f t="shared" si="84"/>
        <v>5685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90">
        <f t="shared" si="14"/>
        <v>1.175</v>
      </c>
      <c r="F59" s="102">
        <f t="shared" si="0"/>
        <v>4.4249999999999998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7">
        <f t="shared" si="17"/>
        <v>1.175</v>
      </c>
      <c r="N59" s="43">
        <f t="shared" si="2"/>
        <v>64</v>
      </c>
      <c r="O59" s="43">
        <f t="shared" si="18"/>
        <v>3985.6000000000004</v>
      </c>
      <c r="P59" s="43">
        <f t="shared" si="19"/>
        <v>412080.89437031635</v>
      </c>
      <c r="Q59" s="43">
        <f t="shared" si="20"/>
        <v>300</v>
      </c>
      <c r="R59" s="43">
        <f t="shared" si="21"/>
        <v>47.075045873805095</v>
      </c>
      <c r="S59" s="71">
        <f t="shared" si="22"/>
        <v>103.39243636348763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132</v>
      </c>
      <c r="AA59" s="43">
        <f t="shared" si="26"/>
        <v>6996</v>
      </c>
      <c r="AB59" s="43">
        <f t="shared" si="27"/>
        <v>412080.89437031635</v>
      </c>
      <c r="AC59" s="43">
        <f t="shared" si="28"/>
        <v>600</v>
      </c>
      <c r="AD59" s="43">
        <f t="shared" si="29"/>
        <v>47.075045873805095</v>
      </c>
      <c r="AE59" s="71">
        <f t="shared" si="88"/>
        <v>58.902357685865688</v>
      </c>
      <c r="AG59" s="44">
        <f t="shared" si="31"/>
        <v>38</v>
      </c>
      <c r="AH59" s="44">
        <f t="shared" si="32"/>
        <v>3.1500000000000004</v>
      </c>
      <c r="AI59" s="44">
        <v>1</v>
      </c>
      <c r="AJ59" s="35">
        <f t="shared" si="33"/>
        <v>1.075</v>
      </c>
      <c r="AK59" s="43">
        <f t="shared" si="4"/>
        <v>6</v>
      </c>
      <c r="AL59" s="43">
        <f t="shared" si="34"/>
        <v>245.1</v>
      </c>
      <c r="AM59" s="43">
        <f t="shared" si="35"/>
        <v>51510.111796289493</v>
      </c>
      <c r="AN59" s="43">
        <f t="shared" si="36"/>
        <v>945.00000000000011</v>
      </c>
      <c r="AO59" s="43">
        <f t="shared" si="37"/>
        <v>47.075045873805095</v>
      </c>
      <c r="AP59" s="71">
        <f t="shared" si="91"/>
        <v>210.15957485226232</v>
      </c>
      <c r="AR59" s="44">
        <f t="shared" si="38"/>
        <v>18</v>
      </c>
      <c r="AS59" s="44">
        <f t="shared" si="39"/>
        <v>4.4249999999999998</v>
      </c>
      <c r="AT59" s="44">
        <v>1</v>
      </c>
      <c r="AU59" s="35">
        <f t="shared" si="40"/>
        <v>1.175</v>
      </c>
      <c r="AV59" s="43">
        <f t="shared" si="5"/>
        <v>2</v>
      </c>
      <c r="AW59" s="43">
        <f t="shared" si="41"/>
        <v>42.300000000000004</v>
      </c>
      <c r="AX59" s="43">
        <f t="shared" si="42"/>
        <v>3219.3819872680892</v>
      </c>
      <c r="AY59" s="43">
        <f t="shared" si="43"/>
        <v>1327.5</v>
      </c>
      <c r="AZ59" s="43">
        <f t="shared" si="44"/>
        <v>47.075045873805095</v>
      </c>
      <c r="BA59" s="71">
        <f t="shared" si="92"/>
        <v>76.10832121201156</v>
      </c>
      <c r="BC59" s="44">
        <f t="shared" si="45"/>
        <v>-7</v>
      </c>
      <c r="BD59" s="44">
        <f t="shared" si="46"/>
        <v>5.85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100.60568710212762</v>
      </c>
      <c r="BJ59" s="43">
        <f t="shared" si="50"/>
        <v>1755</v>
      </c>
      <c r="BK59" s="43">
        <f t="shared" si="51"/>
        <v>47.075045873805095</v>
      </c>
      <c r="BN59" s="44">
        <f t="shared" si="52"/>
        <v>-37</v>
      </c>
      <c r="BO59" s="44">
        <f t="shared" si="53"/>
        <v>7.45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1.5719638609707414</v>
      </c>
      <c r="BU59" s="43">
        <f t="shared" si="57"/>
        <v>2235</v>
      </c>
      <c r="BV59" s="43">
        <f t="shared" si="58"/>
        <v>47.075045873805095</v>
      </c>
      <c r="BY59" s="44">
        <f t="shared" si="59"/>
        <v>-99</v>
      </c>
      <c r="BZ59" s="44">
        <f t="shared" si="60"/>
        <v>9.25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2.9085103345080447E-4</v>
      </c>
      <c r="CF59" s="43">
        <f t="shared" si="64"/>
        <v>2775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11.274999999999999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1.4201710617715012E-7</v>
      </c>
      <c r="CQ59" s="43">
        <f t="shared" si="71"/>
        <v>3382.4999999999995</v>
      </c>
      <c r="CR59" s="43">
        <f t="shared" si="72"/>
        <v>47.075045873805095</v>
      </c>
      <c r="CU59" s="44">
        <f t="shared" si="73"/>
        <v>-204</v>
      </c>
      <c r="CV59" s="44">
        <f t="shared" si="74"/>
        <v>13.55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1.386885802511227E-10</v>
      </c>
      <c r="DB59" s="43">
        <f t="shared" si="78"/>
        <v>4065</v>
      </c>
      <c r="DC59" s="43">
        <f t="shared" si="79"/>
        <v>47.075045873805095</v>
      </c>
      <c r="DF59" s="44">
        <f t="shared" si="80"/>
        <v>-267</v>
      </c>
      <c r="DG59" s="44">
        <f t="shared" si="81"/>
        <v>18.95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2.233895004580286E-14</v>
      </c>
      <c r="DM59" s="43">
        <f t="shared" si="84"/>
        <v>5685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90">
        <f t="shared" si="14"/>
        <v>1.175</v>
      </c>
      <c r="F60" s="102">
        <f t="shared" si="0"/>
        <v>4.4249999999999998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7">
        <f t="shared" si="17"/>
        <v>1.175</v>
      </c>
      <c r="N60" s="43">
        <f t="shared" si="2"/>
        <v>64</v>
      </c>
      <c r="O60" s="43">
        <f t="shared" si="18"/>
        <v>4060.8</v>
      </c>
      <c r="P60" s="43">
        <f t="shared" si="19"/>
        <v>473356.64548888936</v>
      </c>
      <c r="Q60" s="43">
        <f t="shared" si="20"/>
        <v>300</v>
      </c>
      <c r="R60" s="43">
        <f t="shared" si="21"/>
        <v>48.735143781374184</v>
      </c>
      <c r="S60" s="71">
        <f t="shared" si="22"/>
        <v>116.56733783709844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132</v>
      </c>
      <c r="AA60" s="43">
        <f t="shared" si="26"/>
        <v>7128</v>
      </c>
      <c r="AB60" s="43">
        <f t="shared" si="27"/>
        <v>473356.64548888936</v>
      </c>
      <c r="AC60" s="43">
        <f t="shared" si="28"/>
        <v>600</v>
      </c>
      <c r="AD60" s="43">
        <f t="shared" si="29"/>
        <v>48.735143781374184</v>
      </c>
      <c r="AE60" s="71">
        <f t="shared" si="88"/>
        <v>66.408059131437895</v>
      </c>
      <c r="AG60" s="44">
        <f t="shared" si="31"/>
        <v>39</v>
      </c>
      <c r="AH60" s="44">
        <f t="shared" si="32"/>
        <v>3.1500000000000004</v>
      </c>
      <c r="AI60" s="44">
        <v>1</v>
      </c>
      <c r="AJ60" s="35">
        <f t="shared" si="33"/>
        <v>1.075</v>
      </c>
      <c r="AK60" s="43">
        <f t="shared" si="4"/>
        <v>6</v>
      </c>
      <c r="AL60" s="43">
        <f t="shared" si="34"/>
        <v>251.54999999999998</v>
      </c>
      <c r="AM60" s="43">
        <f t="shared" si="35"/>
        <v>59169.58068611112</v>
      </c>
      <c r="AN60" s="43">
        <f t="shared" si="36"/>
        <v>945.00000000000011</v>
      </c>
      <c r="AO60" s="43">
        <f t="shared" si="37"/>
        <v>48.735143781374184</v>
      </c>
      <c r="AP60" s="71">
        <f t="shared" si="91"/>
        <v>235.21995899865286</v>
      </c>
      <c r="AR60" s="44">
        <f t="shared" si="38"/>
        <v>19</v>
      </c>
      <c r="AS60" s="44">
        <f t="shared" si="39"/>
        <v>4.4249999999999998</v>
      </c>
      <c r="AT60" s="44">
        <v>1</v>
      </c>
      <c r="AU60" s="35">
        <f t="shared" si="40"/>
        <v>1.175</v>
      </c>
      <c r="AV60" s="43">
        <f t="shared" si="5"/>
        <v>2</v>
      </c>
      <c r="AW60" s="43">
        <f t="shared" si="41"/>
        <v>44.65</v>
      </c>
      <c r="AX60" s="43">
        <f t="shared" si="42"/>
        <v>3698.09879288194</v>
      </c>
      <c r="AY60" s="43">
        <f t="shared" si="43"/>
        <v>1327.5</v>
      </c>
      <c r="AZ60" s="43">
        <f t="shared" si="44"/>
        <v>48.735143781374184</v>
      </c>
      <c r="BA60" s="71">
        <f t="shared" si="92"/>
        <v>82.824161094780294</v>
      </c>
      <c r="BC60" s="44">
        <f t="shared" si="45"/>
        <v>-6</v>
      </c>
      <c r="BD60" s="44">
        <f t="shared" si="46"/>
        <v>5.85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115.56558727756045</v>
      </c>
      <c r="BJ60" s="43">
        <f t="shared" si="50"/>
        <v>1755</v>
      </c>
      <c r="BK60" s="43">
        <f t="shared" si="51"/>
        <v>48.735143781374184</v>
      </c>
      <c r="BN60" s="44">
        <f t="shared" si="52"/>
        <v>-36</v>
      </c>
      <c r="BO60" s="44">
        <f t="shared" si="53"/>
        <v>7.45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1.8057123012118781</v>
      </c>
      <c r="BU60" s="43">
        <f t="shared" si="57"/>
        <v>2235</v>
      </c>
      <c r="BV60" s="43">
        <f t="shared" si="58"/>
        <v>48.735143781374184</v>
      </c>
      <c r="BY60" s="44">
        <f t="shared" si="59"/>
        <v>-98</v>
      </c>
      <c r="BZ60" s="44">
        <f t="shared" si="60"/>
        <v>9.25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3.3410010367412673E-4</v>
      </c>
      <c r="CF60" s="43">
        <f t="shared" si="64"/>
        <v>2775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11.274999999999999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1.6313481624713158E-7</v>
      </c>
      <c r="CQ60" s="43">
        <f t="shared" si="71"/>
        <v>3382.4999999999995</v>
      </c>
      <c r="CR60" s="43">
        <f t="shared" si="72"/>
        <v>48.735143781374184</v>
      </c>
      <c r="CU60" s="44">
        <f t="shared" si="73"/>
        <v>-203</v>
      </c>
      <c r="CV60" s="44">
        <f t="shared" si="74"/>
        <v>13.55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1.5931134399133897E-10</v>
      </c>
      <c r="DB60" s="43">
        <f t="shared" si="78"/>
        <v>4065</v>
      </c>
      <c r="DC60" s="43">
        <f t="shared" si="79"/>
        <v>48.735143781374184</v>
      </c>
      <c r="DF60" s="44">
        <f t="shared" si="80"/>
        <v>-266</v>
      </c>
      <c r="DG60" s="44">
        <f t="shared" si="81"/>
        <v>18.95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2.566071516997469E-14</v>
      </c>
      <c r="DM60" s="43">
        <f t="shared" si="84"/>
        <v>5685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90">
        <f t="shared" si="14"/>
        <v>1.175</v>
      </c>
      <c r="F61" s="102">
        <f t="shared" si="0"/>
        <v>4.4249999999999998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7">
        <f t="shared" si="17"/>
        <v>1.175</v>
      </c>
      <c r="N61" s="43">
        <f t="shared" si="2"/>
        <v>64</v>
      </c>
      <c r="O61" s="43">
        <f t="shared" si="18"/>
        <v>4136</v>
      </c>
      <c r="P61" s="43">
        <f t="shared" si="19"/>
        <v>543744.0000000021</v>
      </c>
      <c r="Q61" s="43">
        <f t="shared" si="20"/>
        <v>300</v>
      </c>
      <c r="R61" s="43">
        <f t="shared" si="21"/>
        <v>50.45378491522294</v>
      </c>
      <c r="S61" s="71">
        <f t="shared" si="22"/>
        <v>131.46615087040669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132</v>
      </c>
      <c r="AA61" s="43">
        <f t="shared" si="26"/>
        <v>7260</v>
      </c>
      <c r="AB61" s="43">
        <f t="shared" si="27"/>
        <v>543744.0000000021</v>
      </c>
      <c r="AC61" s="43">
        <f t="shared" si="28"/>
        <v>600</v>
      </c>
      <c r="AD61" s="43">
        <f t="shared" si="29"/>
        <v>50.45378491522294</v>
      </c>
      <c r="AE61" s="71">
        <f t="shared" si="88"/>
        <v>74.895867768595323</v>
      </c>
      <c r="AG61" s="44">
        <f t="shared" si="31"/>
        <v>40</v>
      </c>
      <c r="AH61" s="44">
        <f t="shared" si="32"/>
        <v>3.1500000000000004</v>
      </c>
      <c r="AI61" s="44">
        <v>7</v>
      </c>
      <c r="AJ61" s="35">
        <f t="shared" si="33"/>
        <v>1.075</v>
      </c>
      <c r="AK61" s="43">
        <f t="shared" si="4"/>
        <v>42</v>
      </c>
      <c r="AL61" s="43">
        <f t="shared" si="34"/>
        <v>1806</v>
      </c>
      <c r="AM61" s="43">
        <f t="shared" si="35"/>
        <v>67968.000000000175</v>
      </c>
      <c r="AN61" s="43">
        <f t="shared" si="36"/>
        <v>945.00000000000011</v>
      </c>
      <c r="AO61" s="43">
        <f t="shared" si="37"/>
        <v>50.45378491522294</v>
      </c>
      <c r="AP61" s="71">
        <f t="shared" si="91"/>
        <v>37.634551495016709</v>
      </c>
      <c r="AR61" s="44">
        <f t="shared" si="38"/>
        <v>20</v>
      </c>
      <c r="AS61" s="44">
        <f t="shared" si="39"/>
        <v>4.4249999999999998</v>
      </c>
      <c r="AT61" s="44">
        <v>1</v>
      </c>
      <c r="AU61" s="35">
        <f t="shared" si="40"/>
        <v>1.175</v>
      </c>
      <c r="AV61" s="43">
        <f t="shared" si="5"/>
        <v>2</v>
      </c>
      <c r="AW61" s="43">
        <f t="shared" si="41"/>
        <v>47</v>
      </c>
      <c r="AX61" s="43">
        <f t="shared" si="42"/>
        <v>4248.0000000000055</v>
      </c>
      <c r="AY61" s="43">
        <f t="shared" si="43"/>
        <v>1327.5</v>
      </c>
      <c r="AZ61" s="43">
        <f t="shared" si="44"/>
        <v>50.45378491522294</v>
      </c>
      <c r="BA61" s="71">
        <f t="shared" si="92"/>
        <v>90.382978723404378</v>
      </c>
      <c r="BC61" s="44">
        <f t="shared" si="45"/>
        <v>-5</v>
      </c>
      <c r="BD61" s="44">
        <f t="shared" si="46"/>
        <v>5.85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132.74999999999997</v>
      </c>
      <c r="BJ61" s="43">
        <f t="shared" si="50"/>
        <v>1755</v>
      </c>
      <c r="BK61" s="43">
        <f t="shared" si="51"/>
        <v>50.45378491522294</v>
      </c>
      <c r="BN61" s="44">
        <f t="shared" si="52"/>
        <v>-35</v>
      </c>
      <c r="BO61" s="44">
        <f t="shared" si="53"/>
        <v>7.45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2.0742187499999951</v>
      </c>
      <c r="BU61" s="43">
        <f t="shared" si="57"/>
        <v>2235</v>
      </c>
      <c r="BV61" s="43">
        <f t="shared" si="58"/>
        <v>50.45378491522294</v>
      </c>
      <c r="BY61" s="44">
        <f t="shared" si="59"/>
        <v>-97</v>
      </c>
      <c r="BZ61" s="44">
        <f t="shared" si="60"/>
        <v>9.25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3.8378023949480822E-4</v>
      </c>
      <c r="CF61" s="43">
        <f t="shared" si="64"/>
        <v>2775</v>
      </c>
      <c r="CG61" s="43">
        <f t="shared" si="65"/>
        <v>50.45378491522294</v>
      </c>
      <c r="CJ61" s="44">
        <f t="shared" si="66"/>
        <v>-152</v>
      </c>
      <c r="CK61" s="44">
        <f t="shared" si="67"/>
        <v>11.274999999999999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1.8739269506582369E-7</v>
      </c>
      <c r="CQ61" s="43">
        <f t="shared" si="71"/>
        <v>3382.4999999999995</v>
      </c>
      <c r="CR61" s="43">
        <f t="shared" si="72"/>
        <v>50.45378491522294</v>
      </c>
      <c r="CU61" s="44">
        <f t="shared" si="73"/>
        <v>-202</v>
      </c>
      <c r="CV61" s="44">
        <f t="shared" si="74"/>
        <v>13.55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1.830006787752178E-10</v>
      </c>
      <c r="DB61" s="43">
        <f t="shared" si="78"/>
        <v>4065</v>
      </c>
      <c r="DC61" s="43">
        <f t="shared" si="79"/>
        <v>50.45378491522294</v>
      </c>
      <c r="DF61" s="44">
        <f t="shared" si="80"/>
        <v>-265</v>
      </c>
      <c r="DG61" s="44">
        <f t="shared" si="81"/>
        <v>18.95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2.9476421303797382E-14</v>
      </c>
      <c r="DM61" s="43">
        <f t="shared" si="84"/>
        <v>5685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90">
        <f t="shared" si="14"/>
        <v>1.175</v>
      </c>
      <c r="F62" s="102">
        <f t="shared" si="0"/>
        <v>4.4249999999999998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7">
        <f t="shared" si="17"/>
        <v>1.175</v>
      </c>
      <c r="N62" s="43">
        <f t="shared" si="2"/>
        <v>64</v>
      </c>
      <c r="O62" s="43">
        <f t="shared" si="18"/>
        <v>4211.2</v>
      </c>
      <c r="P62" s="43">
        <f t="shared" si="19"/>
        <v>624597.83833951014</v>
      </c>
      <c r="Q62" s="43">
        <f t="shared" si="20"/>
        <v>300</v>
      </c>
      <c r="R62" s="43">
        <f t="shared" si="21"/>
        <v>52.233033797767511</v>
      </c>
      <c r="S62" s="71">
        <f t="shared" si="22"/>
        <v>148.31825568472411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132</v>
      </c>
      <c r="AA62" s="43">
        <f t="shared" si="26"/>
        <v>7392</v>
      </c>
      <c r="AB62" s="43">
        <f t="shared" si="27"/>
        <v>624597.83833951014</v>
      </c>
      <c r="AC62" s="43">
        <f t="shared" si="28"/>
        <v>600</v>
      </c>
      <c r="AD62" s="43">
        <f t="shared" si="29"/>
        <v>52.233033797767511</v>
      </c>
      <c r="AE62" s="71">
        <f t="shared" si="88"/>
        <v>84.496460814327676</v>
      </c>
      <c r="AG62" s="44">
        <f t="shared" si="31"/>
        <v>41</v>
      </c>
      <c r="AH62" s="44">
        <f t="shared" si="32"/>
        <v>3.1500000000000004</v>
      </c>
      <c r="AI62" s="44">
        <v>1</v>
      </c>
      <c r="AJ62" s="35">
        <f t="shared" si="33"/>
        <v>1.075</v>
      </c>
      <c r="AK62" s="43">
        <f t="shared" si="4"/>
        <v>42</v>
      </c>
      <c r="AL62" s="43">
        <f t="shared" si="34"/>
        <v>1851.1499999999999</v>
      </c>
      <c r="AM62" s="43">
        <f t="shared" si="35"/>
        <v>78074.729792438695</v>
      </c>
      <c r="AN62" s="43">
        <f t="shared" si="36"/>
        <v>945.00000000000011</v>
      </c>
      <c r="AO62" s="43">
        <f t="shared" si="37"/>
        <v>52.233033797767511</v>
      </c>
      <c r="AP62" s="71">
        <f t="shared" si="91"/>
        <v>42.176338920367719</v>
      </c>
      <c r="AR62" s="44">
        <f t="shared" si="38"/>
        <v>21</v>
      </c>
      <c r="AS62" s="44">
        <f t="shared" si="39"/>
        <v>4.4249999999999998</v>
      </c>
      <c r="AT62" s="44">
        <v>1</v>
      </c>
      <c r="AU62" s="35">
        <f t="shared" si="40"/>
        <v>1.175</v>
      </c>
      <c r="AV62" s="43">
        <f t="shared" si="5"/>
        <v>2</v>
      </c>
      <c r="AW62" s="43">
        <f t="shared" si="41"/>
        <v>49.35</v>
      </c>
      <c r="AX62" s="43">
        <f t="shared" si="42"/>
        <v>4879.6706120274112</v>
      </c>
      <c r="AY62" s="43">
        <f t="shared" si="43"/>
        <v>1327.5</v>
      </c>
      <c r="AZ62" s="43">
        <f t="shared" si="44"/>
        <v>52.233033797767511</v>
      </c>
      <c r="BA62" s="71">
        <f t="shared" si="92"/>
        <v>98.878837123149154</v>
      </c>
      <c r="BC62" s="44">
        <f t="shared" si="45"/>
        <v>-4</v>
      </c>
      <c r="BD62" s="44">
        <f t="shared" si="46"/>
        <v>5.85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152.48970662585634</v>
      </c>
      <c r="BJ62" s="43">
        <f t="shared" si="50"/>
        <v>1755</v>
      </c>
      <c r="BK62" s="43">
        <f t="shared" si="51"/>
        <v>52.233033797767511</v>
      </c>
      <c r="BN62" s="44">
        <f t="shared" si="52"/>
        <v>-34</v>
      </c>
      <c r="BO62" s="44">
        <f t="shared" si="53"/>
        <v>7.45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2.3826516660290009</v>
      </c>
      <c r="BU62" s="43">
        <f t="shared" si="57"/>
        <v>2235</v>
      </c>
      <c r="BV62" s="43">
        <f t="shared" si="58"/>
        <v>52.233033797767511</v>
      </c>
      <c r="BY62" s="44">
        <f t="shared" si="59"/>
        <v>-96</v>
      </c>
      <c r="BZ62" s="44">
        <f t="shared" si="60"/>
        <v>9.25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4.4084772978805439E-4</v>
      </c>
      <c r="CF62" s="43">
        <f t="shared" si="64"/>
        <v>2775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11.274999999999999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2.1525768056057266E-7</v>
      </c>
      <c r="CQ62" s="43">
        <f t="shared" si="71"/>
        <v>3382.4999999999995</v>
      </c>
      <c r="CR62" s="43">
        <f t="shared" si="72"/>
        <v>52.233033797767511</v>
      </c>
      <c r="CU62" s="44">
        <f t="shared" si="73"/>
        <v>-201</v>
      </c>
      <c r="CV62" s="44">
        <f t="shared" si="74"/>
        <v>13.55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2.1021257867243354E-10</v>
      </c>
      <c r="DB62" s="43">
        <f t="shared" si="78"/>
        <v>4065</v>
      </c>
      <c r="DC62" s="43">
        <f t="shared" si="79"/>
        <v>52.233033797767511</v>
      </c>
      <c r="DF62" s="44">
        <f t="shared" si="80"/>
        <v>-264</v>
      </c>
      <c r="DG62" s="44">
        <f t="shared" si="81"/>
        <v>18.95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3.385951666287162E-14</v>
      </c>
      <c r="DM62" s="43">
        <f t="shared" si="84"/>
        <v>5685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90">
        <f t="shared" si="14"/>
        <v>1.175</v>
      </c>
      <c r="F63" s="102">
        <f t="shared" si="0"/>
        <v>4.4249999999999998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7">
        <f t="shared" si="17"/>
        <v>1.175</v>
      </c>
      <c r="N63" s="43">
        <f t="shared" si="2"/>
        <v>64</v>
      </c>
      <c r="O63" s="43">
        <f t="shared" si="18"/>
        <v>4286.4000000000005</v>
      </c>
      <c r="P63" s="43">
        <f t="shared" si="19"/>
        <v>717474.50943529943</v>
      </c>
      <c r="Q63" s="43">
        <f t="shared" si="20"/>
        <v>300</v>
      </c>
      <c r="R63" s="43">
        <f t="shared" si="21"/>
        <v>54.075027756649888</v>
      </c>
      <c r="S63" s="71">
        <f t="shared" si="22"/>
        <v>167.38393743824639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132</v>
      </c>
      <c r="AA63" s="43">
        <f t="shared" si="26"/>
        <v>7524</v>
      </c>
      <c r="AB63" s="43">
        <f t="shared" si="27"/>
        <v>717474.50943529943</v>
      </c>
      <c r="AC63" s="43">
        <f t="shared" si="28"/>
        <v>600</v>
      </c>
      <c r="AD63" s="43">
        <f t="shared" si="29"/>
        <v>54.075027756649888</v>
      </c>
      <c r="AE63" s="71">
        <f t="shared" si="88"/>
        <v>95.358121934516134</v>
      </c>
      <c r="AG63" s="44">
        <f t="shared" si="31"/>
        <v>42</v>
      </c>
      <c r="AH63" s="44">
        <f t="shared" si="32"/>
        <v>3.1500000000000004</v>
      </c>
      <c r="AI63" s="44">
        <v>1</v>
      </c>
      <c r="AJ63" s="35">
        <f t="shared" si="33"/>
        <v>1.075</v>
      </c>
      <c r="AK63" s="43">
        <f t="shared" si="4"/>
        <v>42</v>
      </c>
      <c r="AL63" s="43">
        <f t="shared" si="34"/>
        <v>1896.3</v>
      </c>
      <c r="AM63" s="43">
        <f t="shared" si="35"/>
        <v>89684.313679412327</v>
      </c>
      <c r="AN63" s="43">
        <f t="shared" si="36"/>
        <v>945.00000000000011</v>
      </c>
      <c r="AO63" s="43">
        <f t="shared" si="37"/>
        <v>54.075027756649888</v>
      </c>
      <c r="AP63" s="71">
        <f t="shared" si="91"/>
        <v>47.294369920061342</v>
      </c>
      <c r="AR63" s="44">
        <f t="shared" si="38"/>
        <v>22</v>
      </c>
      <c r="AS63" s="44">
        <f t="shared" si="39"/>
        <v>4.4249999999999998</v>
      </c>
      <c r="AT63" s="44">
        <v>1</v>
      </c>
      <c r="AU63" s="35">
        <f t="shared" si="40"/>
        <v>1.175</v>
      </c>
      <c r="AV63" s="43">
        <f t="shared" si="5"/>
        <v>2</v>
      </c>
      <c r="AW63" s="43">
        <f t="shared" si="41"/>
        <v>51.7</v>
      </c>
      <c r="AX63" s="43">
        <f t="shared" si="42"/>
        <v>5605.2696049632623</v>
      </c>
      <c r="AY63" s="43">
        <f t="shared" si="43"/>
        <v>1327.5</v>
      </c>
      <c r="AZ63" s="43">
        <f t="shared" si="44"/>
        <v>54.075027756649888</v>
      </c>
      <c r="BA63" s="71">
        <f t="shared" si="92"/>
        <v>108.4191412952275</v>
      </c>
      <c r="BC63" s="44">
        <f t="shared" si="45"/>
        <v>-3</v>
      </c>
      <c r="BD63" s="44">
        <f t="shared" si="46"/>
        <v>5.85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175.16467515510166</v>
      </c>
      <c r="BJ63" s="43">
        <f t="shared" si="50"/>
        <v>1755</v>
      </c>
      <c r="BK63" s="43">
        <f t="shared" si="51"/>
        <v>54.075027756649888</v>
      </c>
      <c r="BN63" s="44">
        <f t="shared" si="52"/>
        <v>-33</v>
      </c>
      <c r="BO63" s="44">
        <f t="shared" si="53"/>
        <v>7.45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2.7369480492984581</v>
      </c>
      <c r="BU63" s="43">
        <f t="shared" si="57"/>
        <v>2235</v>
      </c>
      <c r="BV63" s="43">
        <f t="shared" si="58"/>
        <v>54.075027756649888</v>
      </c>
      <c r="BY63" s="44">
        <f t="shared" si="59"/>
        <v>-95</v>
      </c>
      <c r="BZ63" s="44">
        <f t="shared" si="60"/>
        <v>9.25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5.064010620117155E-4</v>
      </c>
      <c r="CF63" s="43">
        <f t="shared" si="64"/>
        <v>2775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11.274999999999999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2.4726614356040706E-7</v>
      </c>
      <c r="CQ63" s="43">
        <f t="shared" si="71"/>
        <v>3382.4999999999995</v>
      </c>
      <c r="CR63" s="43">
        <f t="shared" si="72"/>
        <v>54.075027756649888</v>
      </c>
      <c r="CU63" s="44">
        <f t="shared" si="73"/>
        <v>-200</v>
      </c>
      <c r="CV63" s="44">
        <f t="shared" si="74"/>
        <v>13.55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2.4147084332070924E-10</v>
      </c>
      <c r="DB63" s="43">
        <f t="shared" si="78"/>
        <v>4065</v>
      </c>
      <c r="DC63" s="43">
        <f t="shared" si="79"/>
        <v>54.075027756649888</v>
      </c>
      <c r="DF63" s="44">
        <f t="shared" si="80"/>
        <v>-263</v>
      </c>
      <c r="DG63" s="44">
        <f t="shared" si="81"/>
        <v>18.95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3.8894371091635327E-14</v>
      </c>
      <c r="DM63" s="43">
        <f t="shared" si="84"/>
        <v>5685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90">
        <f t="shared" si="14"/>
        <v>1.175</v>
      </c>
      <c r="F64" s="102">
        <f t="shared" si="0"/>
        <v>4.4249999999999998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7">
        <f t="shared" si="17"/>
        <v>1.175</v>
      </c>
      <c r="N64" s="43">
        <f t="shared" si="2"/>
        <v>64</v>
      </c>
      <c r="O64" s="43">
        <f t="shared" si="18"/>
        <v>4361.6000000000004</v>
      </c>
      <c r="P64" s="43">
        <f t="shared" si="19"/>
        <v>824161.78874063294</v>
      </c>
      <c r="Q64" s="43">
        <f t="shared" si="20"/>
        <v>300</v>
      </c>
      <c r="R64" s="43">
        <f t="shared" si="21"/>
        <v>55.981979492208524</v>
      </c>
      <c r="S64" s="71">
        <f t="shared" si="22"/>
        <v>188.95859059533953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132</v>
      </c>
      <c r="AA64" s="43">
        <f t="shared" si="26"/>
        <v>7656</v>
      </c>
      <c r="AB64" s="43">
        <f t="shared" si="27"/>
        <v>824161.78874063294</v>
      </c>
      <c r="AC64" s="43">
        <f t="shared" si="28"/>
        <v>600</v>
      </c>
      <c r="AD64" s="43">
        <f t="shared" si="29"/>
        <v>55.981979492208524</v>
      </c>
      <c r="AE64" s="71">
        <f t="shared" si="88"/>
        <v>107.64913646037526</v>
      </c>
      <c r="AG64" s="44">
        <f t="shared" si="31"/>
        <v>43</v>
      </c>
      <c r="AH64" s="44">
        <f t="shared" si="32"/>
        <v>3.1500000000000004</v>
      </c>
      <c r="AI64" s="44">
        <v>1</v>
      </c>
      <c r="AJ64" s="35">
        <f t="shared" si="33"/>
        <v>1.075</v>
      </c>
      <c r="AK64" s="43">
        <f t="shared" si="4"/>
        <v>42</v>
      </c>
      <c r="AL64" s="43">
        <f t="shared" si="34"/>
        <v>1941.4499999999998</v>
      </c>
      <c r="AM64" s="43">
        <f t="shared" si="35"/>
        <v>103020.22359257903</v>
      </c>
      <c r="AN64" s="43">
        <f t="shared" si="36"/>
        <v>945.00000000000011</v>
      </c>
      <c r="AO64" s="43">
        <f t="shared" si="37"/>
        <v>55.981979492208524</v>
      </c>
      <c r="AP64" s="71">
        <f t="shared" si="91"/>
        <v>53.063547138777224</v>
      </c>
      <c r="AR64" s="44">
        <f t="shared" si="38"/>
        <v>23</v>
      </c>
      <c r="AS64" s="44">
        <f t="shared" si="39"/>
        <v>4.4249999999999998</v>
      </c>
      <c r="AT64" s="44">
        <v>1</v>
      </c>
      <c r="AU64" s="35">
        <f t="shared" si="40"/>
        <v>1.175</v>
      </c>
      <c r="AV64" s="43">
        <f t="shared" si="5"/>
        <v>2</v>
      </c>
      <c r="AW64" s="43">
        <f t="shared" si="41"/>
        <v>54.050000000000004</v>
      </c>
      <c r="AX64" s="43">
        <f t="shared" si="42"/>
        <v>6438.7639745361812</v>
      </c>
      <c r="AY64" s="43">
        <f t="shared" si="43"/>
        <v>1327.5</v>
      </c>
      <c r="AZ64" s="43">
        <f t="shared" si="44"/>
        <v>55.981979492208524</v>
      </c>
      <c r="BA64" s="71">
        <f t="shared" si="92"/>
        <v>119.12606798401815</v>
      </c>
      <c r="BC64" s="44">
        <f t="shared" si="45"/>
        <v>-2</v>
      </c>
      <c r="BD64" s="44">
        <f t="shared" si="46"/>
        <v>5.85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201.21137420425532</v>
      </c>
      <c r="BJ64" s="43">
        <f t="shared" si="50"/>
        <v>1755</v>
      </c>
      <c r="BK64" s="43">
        <f t="shared" si="51"/>
        <v>55.981979492208524</v>
      </c>
      <c r="BN64" s="44">
        <f t="shared" si="52"/>
        <v>-32</v>
      </c>
      <c r="BO64" s="44">
        <f t="shared" si="53"/>
        <v>7.45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3.1439277219414832</v>
      </c>
      <c r="BU64" s="43">
        <f t="shared" si="57"/>
        <v>2235</v>
      </c>
      <c r="BV64" s="43">
        <f t="shared" si="58"/>
        <v>55.981979492208524</v>
      </c>
      <c r="BY64" s="44">
        <f t="shared" si="59"/>
        <v>-94</v>
      </c>
      <c r="BZ64" s="44">
        <f t="shared" si="60"/>
        <v>9.25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5.8170206690160927E-4</v>
      </c>
      <c r="CF64" s="43">
        <f t="shared" si="64"/>
        <v>2775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11.274999999999999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2.8403421235430034E-7</v>
      </c>
      <c r="CQ64" s="43">
        <f t="shared" si="71"/>
        <v>3382.4999999999995</v>
      </c>
      <c r="CR64" s="43">
        <f t="shared" si="72"/>
        <v>55.981979492208524</v>
      </c>
      <c r="CU64" s="44">
        <f t="shared" si="73"/>
        <v>-199</v>
      </c>
      <c r="CV64" s="44">
        <f t="shared" si="74"/>
        <v>13.55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2.773771605022455E-10</v>
      </c>
      <c r="DB64" s="43">
        <f t="shared" si="78"/>
        <v>4065</v>
      </c>
      <c r="DC64" s="43">
        <f t="shared" si="79"/>
        <v>55.981979492208524</v>
      </c>
      <c r="DF64" s="44">
        <f t="shared" si="80"/>
        <v>-262</v>
      </c>
      <c r="DG64" s="44">
        <f t="shared" si="81"/>
        <v>18.95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4.4677900091605739E-14</v>
      </c>
      <c r="DM64" s="43">
        <f t="shared" si="84"/>
        <v>5685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90">
        <f t="shared" si="14"/>
        <v>1.175</v>
      </c>
      <c r="F65" s="102">
        <f t="shared" si="0"/>
        <v>4.4249999999999998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7">
        <f t="shared" si="17"/>
        <v>1.175</v>
      </c>
      <c r="N65" s="43">
        <f t="shared" si="2"/>
        <v>64</v>
      </c>
      <c r="O65" s="43">
        <f t="shared" si="18"/>
        <v>4436.8</v>
      </c>
      <c r="P65" s="43">
        <f t="shared" si="19"/>
        <v>946713.29097777908</v>
      </c>
      <c r="Q65" s="43">
        <f t="shared" si="20"/>
        <v>300</v>
      </c>
      <c r="R65" s="43">
        <f t="shared" si="21"/>
        <v>57.956179735490821</v>
      </c>
      <c r="S65" s="71">
        <f t="shared" si="22"/>
        <v>213.37749976960401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132</v>
      </c>
      <c r="AA65" s="43">
        <f t="shared" si="26"/>
        <v>7788</v>
      </c>
      <c r="AB65" s="43">
        <f t="shared" si="27"/>
        <v>946713.29097777908</v>
      </c>
      <c r="AC65" s="43">
        <f t="shared" si="28"/>
        <v>600</v>
      </c>
      <c r="AD65" s="43">
        <f t="shared" si="29"/>
        <v>57.956179735490821</v>
      </c>
      <c r="AE65" s="71">
        <f t="shared" si="88"/>
        <v>121.56051502025926</v>
      </c>
      <c r="AG65" s="44">
        <f t="shared" si="31"/>
        <v>44</v>
      </c>
      <c r="AH65" s="44">
        <f t="shared" si="32"/>
        <v>3.1500000000000004</v>
      </c>
      <c r="AI65" s="44">
        <v>1</v>
      </c>
      <c r="AJ65" s="35">
        <f t="shared" si="33"/>
        <v>1.075</v>
      </c>
      <c r="AK65" s="43">
        <f t="shared" si="4"/>
        <v>42</v>
      </c>
      <c r="AL65" s="43">
        <f t="shared" si="34"/>
        <v>1986.6</v>
      </c>
      <c r="AM65" s="43">
        <f t="shared" si="35"/>
        <v>118339.16137222228</v>
      </c>
      <c r="AN65" s="43">
        <f t="shared" si="36"/>
        <v>945.00000000000011</v>
      </c>
      <c r="AO65" s="43">
        <f t="shared" si="37"/>
        <v>57.956179735490821</v>
      </c>
      <c r="AP65" s="71">
        <f t="shared" si="91"/>
        <v>59.568690915243273</v>
      </c>
      <c r="AR65" s="44">
        <f t="shared" si="38"/>
        <v>24</v>
      </c>
      <c r="AS65" s="44">
        <f t="shared" si="39"/>
        <v>4.4249999999999998</v>
      </c>
      <c r="AT65" s="44">
        <v>1</v>
      </c>
      <c r="AU65" s="35">
        <f t="shared" si="40"/>
        <v>1.175</v>
      </c>
      <c r="AV65" s="43">
        <f t="shared" si="5"/>
        <v>2</v>
      </c>
      <c r="AW65" s="43">
        <f t="shared" si="41"/>
        <v>56.400000000000006</v>
      </c>
      <c r="AX65" s="43">
        <f t="shared" si="42"/>
        <v>7396.1975857638818</v>
      </c>
      <c r="AY65" s="43">
        <f t="shared" si="43"/>
        <v>1327.5</v>
      </c>
      <c r="AZ65" s="43">
        <f t="shared" si="44"/>
        <v>57.956179735490821</v>
      </c>
      <c r="BA65" s="71">
        <f t="shared" si="92"/>
        <v>131.13825506673547</v>
      </c>
      <c r="BC65" s="44">
        <f t="shared" si="45"/>
        <v>-1</v>
      </c>
      <c r="BD65" s="44">
        <f t="shared" si="46"/>
        <v>5.85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231.13117455512096</v>
      </c>
      <c r="BJ65" s="43">
        <f t="shared" si="50"/>
        <v>1755</v>
      </c>
      <c r="BK65" s="43">
        <f t="shared" si="51"/>
        <v>57.956179735490821</v>
      </c>
      <c r="BN65" s="44">
        <f t="shared" si="52"/>
        <v>-31</v>
      </c>
      <c r="BO65" s="44">
        <f t="shared" si="53"/>
        <v>7.45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3.6114246024237575</v>
      </c>
      <c r="BU65" s="43">
        <f t="shared" si="57"/>
        <v>2235</v>
      </c>
      <c r="BV65" s="43">
        <f t="shared" si="58"/>
        <v>57.956179735490821</v>
      </c>
      <c r="BY65" s="44">
        <f t="shared" si="59"/>
        <v>-93</v>
      </c>
      <c r="BZ65" s="44">
        <f t="shared" si="60"/>
        <v>9.25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6.6820020734825367E-4</v>
      </c>
      <c r="CF65" s="43">
        <f t="shared" si="64"/>
        <v>2775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11.274999999999999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3.2626963249426327E-7</v>
      </c>
      <c r="CQ65" s="43">
        <f t="shared" si="71"/>
        <v>3382.4999999999995</v>
      </c>
      <c r="CR65" s="43">
        <f t="shared" si="72"/>
        <v>57.956179735490821</v>
      </c>
      <c r="CU65" s="44">
        <f t="shared" si="73"/>
        <v>-198</v>
      </c>
      <c r="CV65" s="44">
        <f t="shared" si="74"/>
        <v>13.55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3.1862268798267794E-10</v>
      </c>
      <c r="DB65" s="43">
        <f t="shared" si="78"/>
        <v>4065</v>
      </c>
      <c r="DC65" s="43">
        <f t="shared" si="79"/>
        <v>57.956179735490821</v>
      </c>
      <c r="DF65" s="44">
        <f t="shared" si="80"/>
        <v>-261</v>
      </c>
      <c r="DG65" s="44">
        <f t="shared" si="81"/>
        <v>18.95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5.13214303399494E-14</v>
      </c>
      <c r="DM65" s="43">
        <f t="shared" si="84"/>
        <v>5685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>1+J66/200</f>
        <v>1.3</v>
      </c>
      <c r="F66" s="102">
        <f t="shared" si="0"/>
        <v>5.85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7">
        <f t="shared" si="17"/>
        <v>1.3</v>
      </c>
      <c r="N66" s="43">
        <f t="shared" si="2"/>
        <v>64</v>
      </c>
      <c r="O66" s="43">
        <f t="shared" si="18"/>
        <v>4992</v>
      </c>
      <c r="P66" s="43">
        <f t="shared" si="19"/>
        <v>1437696.0000000058</v>
      </c>
      <c r="Q66" s="43">
        <f t="shared" si="20"/>
        <v>300</v>
      </c>
      <c r="R66" s="43">
        <f t="shared" si="21"/>
        <v>60.000000000000092</v>
      </c>
      <c r="S66" s="71">
        <f t="shared" si="22"/>
        <v>288.00000000000119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132</v>
      </c>
      <c r="AA66" s="43">
        <f t="shared" si="26"/>
        <v>7920</v>
      </c>
      <c r="AB66" s="43">
        <f t="shared" si="27"/>
        <v>1437696.0000000058</v>
      </c>
      <c r="AC66" s="43">
        <f t="shared" si="28"/>
        <v>600</v>
      </c>
      <c r="AD66" s="43">
        <f t="shared" si="29"/>
        <v>60.000000000000092</v>
      </c>
      <c r="AE66" s="71">
        <f t="shared" si="88"/>
        <v>181.52727272727347</v>
      </c>
      <c r="AG66" s="44">
        <f t="shared" si="31"/>
        <v>45</v>
      </c>
      <c r="AH66" s="44">
        <f t="shared" si="32"/>
        <v>3.1500000000000004</v>
      </c>
      <c r="AI66" s="44">
        <v>1</v>
      </c>
      <c r="AJ66" s="35">
        <f t="shared" si="33"/>
        <v>1.075</v>
      </c>
      <c r="AK66" s="43">
        <f t="shared" si="4"/>
        <v>42</v>
      </c>
      <c r="AL66" s="43">
        <f t="shared" si="34"/>
        <v>2031.75</v>
      </c>
      <c r="AM66" s="43">
        <f t="shared" si="35"/>
        <v>179712.00000000052</v>
      </c>
      <c r="AN66" s="43">
        <f t="shared" si="36"/>
        <v>945.00000000000011</v>
      </c>
      <c r="AO66" s="43">
        <f t="shared" si="37"/>
        <v>60.000000000000092</v>
      </c>
      <c r="AP66" s="71">
        <f t="shared" si="91"/>
        <v>88.451827242525169</v>
      </c>
      <c r="AR66" s="44">
        <f t="shared" si="38"/>
        <v>25</v>
      </c>
      <c r="AS66" s="44">
        <f t="shared" si="39"/>
        <v>4.4249999999999998</v>
      </c>
      <c r="AT66" s="44">
        <v>5</v>
      </c>
      <c r="AU66" s="35">
        <f t="shared" si="40"/>
        <v>1.175</v>
      </c>
      <c r="AV66" s="43">
        <f t="shared" si="5"/>
        <v>10</v>
      </c>
      <c r="AW66" s="43">
        <f t="shared" si="41"/>
        <v>293.75</v>
      </c>
      <c r="AX66" s="43">
        <f t="shared" si="42"/>
        <v>11232.00000000002</v>
      </c>
      <c r="AY66" s="43">
        <f t="shared" si="43"/>
        <v>1327.5</v>
      </c>
      <c r="AZ66" s="43">
        <f t="shared" si="44"/>
        <v>60.000000000000092</v>
      </c>
      <c r="BA66" s="71">
        <f t="shared" si="92"/>
        <v>38.236595744680919</v>
      </c>
      <c r="BC66" s="44">
        <f t="shared" si="45"/>
        <v>0</v>
      </c>
      <c r="BD66" s="44">
        <f t="shared" si="46"/>
        <v>5.85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351</v>
      </c>
      <c r="BJ66" s="43">
        <f t="shared" si="50"/>
        <v>1755</v>
      </c>
      <c r="BK66" s="43">
        <f t="shared" si="51"/>
        <v>60.000000000000092</v>
      </c>
      <c r="BN66" s="44">
        <f t="shared" si="52"/>
        <v>-30</v>
      </c>
      <c r="BO66" s="44">
        <f t="shared" si="53"/>
        <v>7.45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5.4843749999999902</v>
      </c>
      <c r="BU66" s="43">
        <f t="shared" si="57"/>
        <v>2235</v>
      </c>
      <c r="BV66" s="43">
        <f t="shared" si="58"/>
        <v>60.000000000000092</v>
      </c>
      <c r="BY66" s="44">
        <f t="shared" si="59"/>
        <v>-92</v>
      </c>
      <c r="BZ66" s="44">
        <f t="shared" si="60"/>
        <v>9.25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1.0147409722235611E-3</v>
      </c>
      <c r="CF66" s="43">
        <f t="shared" si="64"/>
        <v>2775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11.274999999999999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4.9547899034353388E-7</v>
      </c>
      <c r="CQ66" s="43">
        <f t="shared" si="71"/>
        <v>3382.4999999999995</v>
      </c>
      <c r="CR66" s="43">
        <f t="shared" si="72"/>
        <v>60.000000000000092</v>
      </c>
      <c r="CU66" s="44">
        <f t="shared" si="73"/>
        <v>-197</v>
      </c>
      <c r="CV66" s="44">
        <f t="shared" si="74"/>
        <v>13.55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4.8386620150735576E-10</v>
      </c>
      <c r="DB66" s="43">
        <f t="shared" si="78"/>
        <v>4065</v>
      </c>
      <c r="DC66" s="43">
        <f t="shared" si="79"/>
        <v>60.000000000000092</v>
      </c>
      <c r="DF66" s="44">
        <f t="shared" si="80"/>
        <v>-260</v>
      </c>
      <c r="DG66" s="44">
        <f t="shared" si="81"/>
        <v>18.95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7.7937656328684639E-14</v>
      </c>
      <c r="DM66" s="43">
        <f t="shared" si="84"/>
        <v>5685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90">
        <f t="shared" si="14"/>
        <v>1.3</v>
      </c>
      <c r="F67" s="102">
        <f t="shared" si="0"/>
        <v>5.85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7">
        <f t="shared" si="17"/>
        <v>1.3</v>
      </c>
      <c r="N67" s="43">
        <f t="shared" si="2"/>
        <v>64</v>
      </c>
      <c r="O67" s="43">
        <f t="shared" si="18"/>
        <v>5075.2</v>
      </c>
      <c r="P67" s="43">
        <f t="shared" si="19"/>
        <v>1651479.0301858238</v>
      </c>
      <c r="Q67" s="43">
        <f t="shared" si="20"/>
        <v>300</v>
      </c>
      <c r="R67" s="43">
        <f t="shared" si="21"/>
        <v>62.115895430482752</v>
      </c>
      <c r="S67" s="71">
        <f t="shared" si="22"/>
        <v>325.40176351391545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132</v>
      </c>
      <c r="AA67" s="43">
        <f t="shared" si="26"/>
        <v>8052</v>
      </c>
      <c r="AB67" s="43">
        <f t="shared" si="27"/>
        <v>1651479.0301858238</v>
      </c>
      <c r="AC67" s="43">
        <f t="shared" si="28"/>
        <v>600</v>
      </c>
      <c r="AD67" s="43">
        <f t="shared" si="29"/>
        <v>62.115895430482752</v>
      </c>
      <c r="AE67" s="71">
        <f t="shared" si="88"/>
        <v>205.10171760877097</v>
      </c>
      <c r="AG67" s="44">
        <f t="shared" si="31"/>
        <v>46</v>
      </c>
      <c r="AH67" s="44">
        <f t="shared" si="32"/>
        <v>3.1500000000000004</v>
      </c>
      <c r="AI67" s="44">
        <v>1</v>
      </c>
      <c r="AJ67" s="35">
        <f t="shared" si="33"/>
        <v>1.075</v>
      </c>
      <c r="AK67" s="43">
        <f t="shared" si="4"/>
        <v>42</v>
      </c>
      <c r="AL67" s="43">
        <f t="shared" si="34"/>
        <v>2076.9</v>
      </c>
      <c r="AM67" s="43">
        <f t="shared" si="35"/>
        <v>206434.87877322777</v>
      </c>
      <c r="AN67" s="43">
        <f t="shared" si="36"/>
        <v>945.00000000000011</v>
      </c>
      <c r="AO67" s="43">
        <f t="shared" si="37"/>
        <v>62.115895430482752</v>
      </c>
      <c r="AP67" s="71">
        <f t="shared" si="91"/>
        <v>99.395675657579929</v>
      </c>
      <c r="AR67" s="44">
        <f t="shared" si="38"/>
        <v>26</v>
      </c>
      <c r="AS67" s="44">
        <f t="shared" si="39"/>
        <v>4.4249999999999998</v>
      </c>
      <c r="AT67" s="44">
        <v>1</v>
      </c>
      <c r="AU67" s="35">
        <f t="shared" si="40"/>
        <v>1.175</v>
      </c>
      <c r="AV67" s="43">
        <f t="shared" si="5"/>
        <v>10</v>
      </c>
      <c r="AW67" s="43">
        <f t="shared" si="41"/>
        <v>305.5</v>
      </c>
      <c r="AX67" s="43">
        <f t="shared" si="42"/>
        <v>12902.179923326717</v>
      </c>
      <c r="AY67" s="43">
        <f t="shared" si="43"/>
        <v>1327.5</v>
      </c>
      <c r="AZ67" s="43">
        <f t="shared" si="44"/>
        <v>62.115895430482752</v>
      </c>
      <c r="BA67" s="71">
        <f t="shared" si="92"/>
        <v>42.232994839039989</v>
      </c>
      <c r="BC67" s="44">
        <f t="shared" si="45"/>
        <v>1</v>
      </c>
      <c r="BD67" s="44">
        <f t="shared" si="46"/>
        <v>5.85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403.1931226039593</v>
      </c>
      <c r="BJ67" s="43">
        <f t="shared" si="50"/>
        <v>1755</v>
      </c>
      <c r="BK67" s="43">
        <f t="shared" si="51"/>
        <v>62.115895430482752</v>
      </c>
      <c r="BL67" s="71">
        <f t="shared" ref="BL67:BL71" si="93">BI67/BH67</f>
        <v>310.14855584919945</v>
      </c>
      <c r="BN67" s="44">
        <f t="shared" si="52"/>
        <v>-29</v>
      </c>
      <c r="BO67" s="44">
        <f t="shared" si="53"/>
        <v>7.45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6.2998925406868524</v>
      </c>
      <c r="BU67" s="43">
        <f t="shared" si="57"/>
        <v>2235</v>
      </c>
      <c r="BV67" s="43">
        <f t="shared" si="58"/>
        <v>62.115895430482752</v>
      </c>
      <c r="BY67" s="44">
        <f t="shared" si="59"/>
        <v>-91</v>
      </c>
      <c r="BZ67" s="44">
        <f t="shared" si="60"/>
        <v>9.25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1.1656312855412971E-3</v>
      </c>
      <c r="CF67" s="43">
        <f t="shared" si="64"/>
        <v>2775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11.274999999999999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5.6915590114320924E-7</v>
      </c>
      <c r="CQ67" s="43">
        <f t="shared" si="71"/>
        <v>3382.4999999999995</v>
      </c>
      <c r="CR67" s="43">
        <f t="shared" si="72"/>
        <v>62.115895430482752</v>
      </c>
      <c r="CU67" s="44">
        <f t="shared" si="73"/>
        <v>-196</v>
      </c>
      <c r="CV67" s="44">
        <f t="shared" si="74"/>
        <v>13.55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5.5581630971016331E-10</v>
      </c>
      <c r="DB67" s="43">
        <f t="shared" si="78"/>
        <v>4065</v>
      </c>
      <c r="DC67" s="43">
        <f t="shared" si="79"/>
        <v>62.115895430482752</v>
      </c>
      <c r="DF67" s="44">
        <f t="shared" si="80"/>
        <v>-259</v>
      </c>
      <c r="DG67" s="44">
        <f t="shared" si="81"/>
        <v>18.95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8.95268576170843E-14</v>
      </c>
      <c r="DM67" s="43">
        <f t="shared" si="84"/>
        <v>5685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90">
        <f t="shared" si="14"/>
        <v>1.3</v>
      </c>
      <c r="F68" s="102">
        <f t="shared" si="0"/>
        <v>5.85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7">
        <f t="shared" si="17"/>
        <v>1.3</v>
      </c>
      <c r="N68" s="43">
        <f t="shared" si="2"/>
        <v>64</v>
      </c>
      <c r="O68" s="43">
        <f t="shared" si="18"/>
        <v>5158.4000000000005</v>
      </c>
      <c r="P68" s="43">
        <f t="shared" si="19"/>
        <v>1897051.2452865546</v>
      </c>
      <c r="Q68" s="43">
        <f t="shared" si="20"/>
        <v>300</v>
      </c>
      <c r="R68" s="43">
        <f t="shared" si="21"/>
        <v>64.306407752177691</v>
      </c>
      <c r="S68" s="71">
        <f t="shared" si="22"/>
        <v>367.75962416380162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132</v>
      </c>
      <c r="AA68" s="43">
        <f t="shared" si="26"/>
        <v>8184</v>
      </c>
      <c r="AB68" s="43">
        <f t="shared" si="27"/>
        <v>1897051.2452865546</v>
      </c>
      <c r="AC68" s="43">
        <f t="shared" si="28"/>
        <v>600</v>
      </c>
      <c r="AD68" s="43">
        <f t="shared" si="29"/>
        <v>64.306407752177691</v>
      </c>
      <c r="AE68" s="71">
        <f t="shared" si="88"/>
        <v>231.80000553354773</v>
      </c>
      <c r="AG68" s="44">
        <f t="shared" si="31"/>
        <v>47</v>
      </c>
      <c r="AH68" s="44">
        <f t="shared" si="32"/>
        <v>3.1500000000000004</v>
      </c>
      <c r="AI68" s="44">
        <v>1</v>
      </c>
      <c r="AJ68" s="35">
        <f t="shared" si="33"/>
        <v>1.075</v>
      </c>
      <c r="AK68" s="43">
        <f t="shared" si="4"/>
        <v>42</v>
      </c>
      <c r="AL68" s="43">
        <f t="shared" si="34"/>
        <v>2122.0499999999997</v>
      </c>
      <c r="AM68" s="43">
        <f t="shared" si="35"/>
        <v>237131.40566081909</v>
      </c>
      <c r="AN68" s="43">
        <f t="shared" si="36"/>
        <v>945.00000000000011</v>
      </c>
      <c r="AO68" s="43">
        <f t="shared" si="37"/>
        <v>64.306407752177691</v>
      </c>
      <c r="AP68" s="71">
        <f t="shared" si="91"/>
        <v>111.74637999143239</v>
      </c>
      <c r="AR68" s="44">
        <f t="shared" si="38"/>
        <v>27</v>
      </c>
      <c r="AS68" s="44">
        <f t="shared" si="39"/>
        <v>4.4249999999999998</v>
      </c>
      <c r="AT68" s="44">
        <v>1</v>
      </c>
      <c r="AU68" s="35">
        <f t="shared" si="40"/>
        <v>1.175</v>
      </c>
      <c r="AV68" s="43">
        <f t="shared" si="5"/>
        <v>10</v>
      </c>
      <c r="AW68" s="43">
        <f t="shared" si="41"/>
        <v>317.25</v>
      </c>
      <c r="AX68" s="43">
        <f t="shared" si="42"/>
        <v>14820.712853801173</v>
      </c>
      <c r="AY68" s="43">
        <f t="shared" si="43"/>
        <v>1327.5</v>
      </c>
      <c r="AZ68" s="43">
        <f t="shared" si="44"/>
        <v>64.306407752177691</v>
      </c>
      <c r="BA68" s="71">
        <f t="shared" si="92"/>
        <v>46.716194968640416</v>
      </c>
      <c r="BC68" s="44">
        <f t="shared" si="45"/>
        <v>2</v>
      </c>
      <c r="BD68" s="44">
        <f t="shared" si="46"/>
        <v>5.85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463.14727668128592</v>
      </c>
      <c r="BJ68" s="43">
        <f t="shared" si="50"/>
        <v>1755</v>
      </c>
      <c r="BK68" s="43">
        <f t="shared" si="51"/>
        <v>64.306407752177691</v>
      </c>
      <c r="BL68" s="71">
        <f t="shared" si="93"/>
        <v>178.13356795434072</v>
      </c>
      <c r="BN68" s="44">
        <f t="shared" si="52"/>
        <v>-28</v>
      </c>
      <c r="BO68" s="44">
        <f t="shared" si="53"/>
        <v>7.45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7.2366761981450782</v>
      </c>
      <c r="BU68" s="43">
        <f t="shared" si="57"/>
        <v>2235</v>
      </c>
      <c r="BV68" s="43">
        <f t="shared" si="58"/>
        <v>64.306407752177691</v>
      </c>
      <c r="BY68" s="44">
        <f t="shared" si="59"/>
        <v>-90</v>
      </c>
      <c r="BZ68" s="44">
        <f t="shared" si="60"/>
        <v>9.25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1.338958740234367E-3</v>
      </c>
      <c r="CF68" s="43">
        <f t="shared" si="64"/>
        <v>2775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11.274999999999999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6.5378844738005957E-7</v>
      </c>
      <c r="CQ68" s="43">
        <f t="shared" si="71"/>
        <v>3382.4999999999995</v>
      </c>
      <c r="CR68" s="43">
        <f t="shared" si="72"/>
        <v>64.306407752177691</v>
      </c>
      <c r="CU68" s="44">
        <f t="shared" si="73"/>
        <v>-195</v>
      </c>
      <c r="CV68" s="44">
        <f t="shared" si="74"/>
        <v>13.55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6.3846528064458725E-10</v>
      </c>
      <c r="DB68" s="43">
        <f t="shared" si="78"/>
        <v>4065</v>
      </c>
      <c r="DC68" s="43">
        <f t="shared" si="79"/>
        <v>64.306407752177691</v>
      </c>
      <c r="DF68" s="44">
        <f t="shared" si="80"/>
        <v>-258</v>
      </c>
      <c r="DG68" s="44">
        <f t="shared" si="81"/>
        <v>18.95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1.0283935407279852E-13</v>
      </c>
      <c r="DM68" s="43">
        <f t="shared" si="84"/>
        <v>5685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90">
        <f t="shared" si="14"/>
        <v>1.3</v>
      </c>
      <c r="F69" s="102">
        <f t="shared" si="0"/>
        <v>5.85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7">
        <f t="shared" si="17"/>
        <v>1.3</v>
      </c>
      <c r="N69" s="43">
        <f t="shared" si="2"/>
        <v>64</v>
      </c>
      <c r="O69" s="43">
        <f t="shared" si="18"/>
        <v>5241.6000000000004</v>
      </c>
      <c r="P69" s="43">
        <f t="shared" si="19"/>
        <v>2179139.6448057424</v>
      </c>
      <c r="Q69" s="43">
        <f t="shared" si="20"/>
        <v>300</v>
      </c>
      <c r="R69" s="43">
        <f t="shared" si="21"/>
        <v>66.574168324070826</v>
      </c>
      <c r="S69" s="71">
        <f t="shared" si="22"/>
        <v>415.7394010999966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132</v>
      </c>
      <c r="AA69" s="43">
        <f t="shared" si="26"/>
        <v>8316</v>
      </c>
      <c r="AB69" s="43">
        <f t="shared" si="27"/>
        <v>2179139.6448057424</v>
      </c>
      <c r="AC69" s="43">
        <f t="shared" si="28"/>
        <v>600</v>
      </c>
      <c r="AD69" s="43">
        <f t="shared" si="29"/>
        <v>66.574168324070826</v>
      </c>
      <c r="AE69" s="71">
        <f t="shared" si="88"/>
        <v>262.04180432969486</v>
      </c>
      <c r="AG69" s="44">
        <f t="shared" si="31"/>
        <v>48</v>
      </c>
      <c r="AH69" s="44">
        <f t="shared" si="32"/>
        <v>3.1500000000000004</v>
      </c>
      <c r="AI69" s="44">
        <v>1</v>
      </c>
      <c r="AJ69" s="35">
        <f t="shared" si="33"/>
        <v>1.075</v>
      </c>
      <c r="AK69" s="43">
        <f t="shared" si="4"/>
        <v>42</v>
      </c>
      <c r="AL69" s="43">
        <f t="shared" si="34"/>
        <v>2167.1999999999998</v>
      </c>
      <c r="AM69" s="43">
        <f t="shared" si="35"/>
        <v>272392.45560071751</v>
      </c>
      <c r="AN69" s="43">
        <f t="shared" si="36"/>
        <v>945.00000000000011</v>
      </c>
      <c r="AO69" s="43">
        <f t="shared" si="37"/>
        <v>66.574168324070826</v>
      </c>
      <c r="AP69" s="71">
        <f t="shared" si="91"/>
        <v>125.6886561465105</v>
      </c>
      <c r="AR69" s="44">
        <f t="shared" si="38"/>
        <v>28</v>
      </c>
      <c r="AS69" s="44">
        <f t="shared" si="39"/>
        <v>4.4249999999999998</v>
      </c>
      <c r="AT69" s="44">
        <v>1</v>
      </c>
      <c r="AU69" s="35">
        <f t="shared" si="40"/>
        <v>1.175</v>
      </c>
      <c r="AV69" s="43">
        <f t="shared" si="5"/>
        <v>10</v>
      </c>
      <c r="AW69" s="43">
        <f t="shared" si="41"/>
        <v>329</v>
      </c>
      <c r="AX69" s="43">
        <f t="shared" si="42"/>
        <v>17024.528475044823</v>
      </c>
      <c r="AY69" s="43">
        <f t="shared" si="43"/>
        <v>1327.5</v>
      </c>
      <c r="AZ69" s="43">
        <f t="shared" si="44"/>
        <v>66.574168324070826</v>
      </c>
      <c r="BA69" s="71">
        <f t="shared" si="92"/>
        <v>51.746287158190952</v>
      </c>
      <c r="BC69" s="44">
        <f t="shared" si="45"/>
        <v>3</v>
      </c>
      <c r="BD69" s="44">
        <f t="shared" si="46"/>
        <v>5.85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532.0165148451498</v>
      </c>
      <c r="BJ69" s="43">
        <f t="shared" si="50"/>
        <v>1755</v>
      </c>
      <c r="BK69" s="43">
        <f t="shared" si="51"/>
        <v>66.574168324070826</v>
      </c>
      <c r="BL69" s="71">
        <f t="shared" si="93"/>
        <v>136.41449098593583</v>
      </c>
      <c r="BN69" s="44">
        <f t="shared" si="52"/>
        <v>-27</v>
      </c>
      <c r="BO69" s="44">
        <f t="shared" si="53"/>
        <v>7.45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8.3127580444554514</v>
      </c>
      <c r="BU69" s="43">
        <f t="shared" si="57"/>
        <v>2235</v>
      </c>
      <c r="BV69" s="43">
        <f t="shared" si="58"/>
        <v>66.574168324070826</v>
      </c>
      <c r="BY69" s="44">
        <f t="shared" si="59"/>
        <v>-89</v>
      </c>
      <c r="BZ69" s="44">
        <f t="shared" si="60"/>
        <v>9.25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1.5380597023161196E-3</v>
      </c>
      <c r="CF69" s="43">
        <f t="shared" si="64"/>
        <v>2775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11.274999999999999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7.5100571402154012E-7</v>
      </c>
      <c r="CQ69" s="43">
        <f t="shared" si="71"/>
        <v>3382.4999999999995</v>
      </c>
      <c r="CR69" s="43">
        <f t="shared" si="72"/>
        <v>66.574168324070826</v>
      </c>
      <c r="CU69" s="44">
        <f t="shared" si="73"/>
        <v>-194</v>
      </c>
      <c r="CV69" s="44">
        <f t="shared" si="74"/>
        <v>13.55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7.3340401759915769E-10</v>
      </c>
      <c r="DB69" s="43">
        <f t="shared" si="78"/>
        <v>4065</v>
      </c>
      <c r="DC69" s="43">
        <f t="shared" si="79"/>
        <v>66.574168324070826</v>
      </c>
      <c r="DF69" s="44">
        <f t="shared" si="80"/>
        <v>-257</v>
      </c>
      <c r="DG69" s="44">
        <f t="shared" si="81"/>
        <v>18.95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1.1813139685238132E-13</v>
      </c>
      <c r="DM69" s="43">
        <f t="shared" si="84"/>
        <v>5685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90">
        <f t="shared" si="14"/>
        <v>1.3</v>
      </c>
      <c r="F70" s="102">
        <f t="shared" ref="F70:F133" si="94">C70+E70</f>
        <v>5.85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7">
        <f t="shared" si="17"/>
        <v>1.3</v>
      </c>
      <c r="N70" s="43">
        <f t="shared" ref="N70:N133" si="95">N69*L70</f>
        <v>64</v>
      </c>
      <c r="O70" s="43">
        <f t="shared" si="18"/>
        <v>5324.8</v>
      </c>
      <c r="P70" s="43">
        <f t="shared" si="19"/>
        <v>2503174.1252971799</v>
      </c>
      <c r="Q70" s="43">
        <f t="shared" si="20"/>
        <v>300</v>
      </c>
      <c r="R70" s="43">
        <f t="shared" si="21"/>
        <v>68.921901299822224</v>
      </c>
      <c r="S70" s="71">
        <f t="shared" si="22"/>
        <v>470.09730417990909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132</v>
      </c>
      <c r="AA70" s="43">
        <f t="shared" si="26"/>
        <v>8448</v>
      </c>
      <c r="AB70" s="43">
        <f t="shared" si="27"/>
        <v>2503174.1252971799</v>
      </c>
      <c r="AC70" s="43">
        <f t="shared" si="28"/>
        <v>600</v>
      </c>
      <c r="AD70" s="43">
        <f t="shared" si="29"/>
        <v>68.921901299822224</v>
      </c>
      <c r="AE70" s="71">
        <f t="shared" si="88"/>
        <v>296.30375536188211</v>
      </c>
      <c r="AG70" s="44">
        <f t="shared" si="31"/>
        <v>49</v>
      </c>
      <c r="AH70" s="44">
        <f t="shared" si="32"/>
        <v>3.1500000000000004</v>
      </c>
      <c r="AI70" s="44">
        <v>1</v>
      </c>
      <c r="AJ70" s="35">
        <f t="shared" si="33"/>
        <v>1.075</v>
      </c>
      <c r="AK70" s="43">
        <f t="shared" ref="AK70:AK133" si="97">AK69*AI70</f>
        <v>42</v>
      </c>
      <c r="AL70" s="43">
        <f t="shared" si="34"/>
        <v>2212.35</v>
      </c>
      <c r="AM70" s="43">
        <f t="shared" si="35"/>
        <v>312896.76566214714</v>
      </c>
      <c r="AN70" s="43">
        <f t="shared" si="36"/>
        <v>945.00000000000011</v>
      </c>
      <c r="AO70" s="43">
        <f t="shared" si="37"/>
        <v>68.921901299822224</v>
      </c>
      <c r="AP70" s="71">
        <f t="shared" si="91"/>
        <v>141.4318555663196</v>
      </c>
      <c r="AR70" s="44">
        <f t="shared" si="38"/>
        <v>29</v>
      </c>
      <c r="AS70" s="44">
        <f t="shared" si="39"/>
        <v>4.4249999999999998</v>
      </c>
      <c r="AT70" s="44">
        <v>1</v>
      </c>
      <c r="AU70" s="35">
        <f t="shared" si="40"/>
        <v>1.175</v>
      </c>
      <c r="AV70" s="43">
        <f t="shared" ref="AV70:AV133" si="98">AV69*AT70</f>
        <v>10</v>
      </c>
      <c r="AW70" s="43">
        <f t="shared" si="41"/>
        <v>340.75</v>
      </c>
      <c r="AX70" s="43">
        <f t="shared" si="42"/>
        <v>19556.047853884171</v>
      </c>
      <c r="AY70" s="43">
        <f t="shared" si="43"/>
        <v>1327.5</v>
      </c>
      <c r="AZ70" s="43">
        <f t="shared" si="44"/>
        <v>68.921901299822224</v>
      </c>
      <c r="BA70" s="71">
        <f t="shared" si="92"/>
        <v>57.391189593203727</v>
      </c>
      <c r="BC70" s="44">
        <f t="shared" si="45"/>
        <v>4</v>
      </c>
      <c r="BD70" s="44">
        <f t="shared" si="46"/>
        <v>5.85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611.12649543387931</v>
      </c>
      <c r="BJ70" s="43">
        <f t="shared" si="50"/>
        <v>1755</v>
      </c>
      <c r="BK70" s="43">
        <f t="shared" si="51"/>
        <v>68.921901299822224</v>
      </c>
      <c r="BL70" s="71">
        <f t="shared" si="93"/>
        <v>117.52432604497679</v>
      </c>
      <c r="BN70" s="44">
        <f t="shared" si="52"/>
        <v>-26</v>
      </c>
      <c r="BO70" s="44">
        <f t="shared" si="53"/>
        <v>7.45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9.5488514911543465</v>
      </c>
      <c r="BU70" s="43">
        <f t="shared" si="57"/>
        <v>2235</v>
      </c>
      <c r="BV70" s="43">
        <f t="shared" si="58"/>
        <v>68.921901299822224</v>
      </c>
      <c r="BY70" s="44">
        <f t="shared" si="59"/>
        <v>-88</v>
      </c>
      <c r="BZ70" s="44">
        <f t="shared" si="60"/>
        <v>9.25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1.7667666499377563E-3</v>
      </c>
      <c r="CF70" s="43">
        <f t="shared" si="64"/>
        <v>2775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11.274999999999999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8.6267902828991689E-7</v>
      </c>
      <c r="CQ70" s="43">
        <f t="shared" si="71"/>
        <v>3382.4999999999995</v>
      </c>
      <c r="CR70" s="43">
        <f t="shared" si="72"/>
        <v>68.921901299822224</v>
      </c>
      <c r="CU70" s="44">
        <f t="shared" si="73"/>
        <v>-193</v>
      </c>
      <c r="CV70" s="44">
        <f t="shared" si="74"/>
        <v>13.55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8.4245998856436907E-10</v>
      </c>
      <c r="DB70" s="43">
        <f t="shared" si="78"/>
        <v>4065</v>
      </c>
      <c r="DC70" s="43">
        <f t="shared" si="79"/>
        <v>68.921901299822224</v>
      </c>
      <c r="DF70" s="44">
        <f t="shared" si="80"/>
        <v>-256</v>
      </c>
      <c r="DG70" s="44">
        <f t="shared" si="81"/>
        <v>18.95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1.3569734123783233E-13</v>
      </c>
      <c r="DM70" s="43">
        <f t="shared" si="84"/>
        <v>5685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91"/>
      <c r="E71" s="90">
        <f t="shared" ref="E71:E134" si="106">E70</f>
        <v>1.3</v>
      </c>
      <c r="F71" s="102">
        <f t="shared" si="94"/>
        <v>5.85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7">
        <f t="shared" ref="M71:M134" si="110">E71</f>
        <v>1.3</v>
      </c>
      <c r="N71" s="43">
        <f t="shared" si="95"/>
        <v>64</v>
      </c>
      <c r="O71" s="43">
        <f t="shared" ref="O71:O134" si="111">J71*N71*M71</f>
        <v>5408</v>
      </c>
      <c r="P71" s="43">
        <f t="shared" ref="P71:P134" si="112">F71*N$3*POWER($H$1,J71)</f>
        <v>2875392.0000000126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531.69230769231001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132</v>
      </c>
      <c r="AA71" s="43">
        <f t="shared" ref="AA71:AA134" si="119">V71*Z71*Y71</f>
        <v>8580</v>
      </c>
      <c r="AB71" s="43">
        <f t="shared" ref="AB71:AB134" si="120">$F71*Z$3*POWER($H$1,V71)</f>
        <v>2875392.0000000126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335.1272727272742</v>
      </c>
      <c r="AG71" s="44">
        <f t="shared" ref="AG71:AG134" si="123">$I71-AH$3</f>
        <v>50</v>
      </c>
      <c r="AH71" s="44">
        <f t="shared" ref="AH71:AH134" si="124">AI$3</f>
        <v>3.1500000000000004</v>
      </c>
      <c r="AI71" s="44">
        <v>1</v>
      </c>
      <c r="AJ71" s="35">
        <f t="shared" ref="AJ71:AJ134" si="125">AJ$3</f>
        <v>1.075</v>
      </c>
      <c r="AK71" s="43">
        <f t="shared" si="97"/>
        <v>42</v>
      </c>
      <c r="AL71" s="43">
        <f t="shared" ref="AL71:AL134" si="126">AG71*AK71*AJ71</f>
        <v>2257.5</v>
      </c>
      <c r="AM71" s="43">
        <f t="shared" ref="AM71:AM134" si="127">$F71*AK$3*POWER($H$1,AG71)</f>
        <v>359424.00000000122</v>
      </c>
      <c r="AN71" s="43">
        <f t="shared" ref="AN71:AN134" si="128">AO$3</f>
        <v>945.00000000000011</v>
      </c>
      <c r="AO71" s="43">
        <f t="shared" ref="AO71:AO134" si="129">$A71*(30+$B71)</f>
        <v>71.352426900163408</v>
      </c>
      <c r="AP71" s="71">
        <f t="shared" si="91"/>
        <v>159.2132890365454</v>
      </c>
      <c r="AR71" s="44">
        <f t="shared" ref="AR71:AR134" si="130">$I71-AS$3</f>
        <v>30</v>
      </c>
      <c r="AS71" s="44">
        <f t="shared" ref="AS71:AS134" si="131">AT$3</f>
        <v>4.4249999999999998</v>
      </c>
      <c r="AT71" s="44">
        <v>1</v>
      </c>
      <c r="AU71" s="35">
        <f t="shared" ref="AU71:AU134" si="132">AU$3</f>
        <v>1.175</v>
      </c>
      <c r="AV71" s="43">
        <f t="shared" si="98"/>
        <v>10</v>
      </c>
      <c r="AW71" s="43">
        <f t="shared" ref="AW71:AW134" si="133">AR71*AV71*AU71</f>
        <v>352.5</v>
      </c>
      <c r="AX71" s="43">
        <f t="shared" ref="AX71:AX134" si="134">$F71*AV$3*POWER($H$1,AR71)</f>
        <v>22464.00000000004</v>
      </c>
      <c r="AY71" s="43">
        <f t="shared" ref="AY71:AY134" si="135">AZ$3</f>
        <v>1327.5</v>
      </c>
      <c r="AZ71" s="43">
        <f t="shared" ref="AZ71:AZ134" si="136">$A71*(30+$B71)</f>
        <v>71.352426900163408</v>
      </c>
      <c r="BA71" s="71">
        <f t="shared" si="92"/>
        <v>63.727659574468198</v>
      </c>
      <c r="BC71" s="44">
        <f t="shared" ref="BC71:BC134" si="137">$I71-BD$3</f>
        <v>5</v>
      </c>
      <c r="BD71" s="44">
        <f t="shared" ref="BD71:BD134" si="138">BE$3</f>
        <v>5.85</v>
      </c>
      <c r="BE71" s="44">
        <v>2</v>
      </c>
      <c r="BF71" s="35">
        <f t="shared" ref="BF71:BF134" si="139">BF$3</f>
        <v>1.3</v>
      </c>
      <c r="BG71" s="43">
        <f t="shared" si="99"/>
        <v>2</v>
      </c>
      <c r="BH71" s="43">
        <f t="shared" ref="BH71:BH134" si="140">BC71*BG71*BF71</f>
        <v>13</v>
      </c>
      <c r="BI71" s="43">
        <f t="shared" ref="BI71:BI134" si="141">$F71*BG$3*POWER($H$1,BC71)</f>
        <v>702.00000000000011</v>
      </c>
      <c r="BJ71" s="43">
        <f t="shared" ref="BJ71:BJ134" si="142">BK$3</f>
        <v>1755</v>
      </c>
      <c r="BK71" s="43">
        <f t="shared" ref="BK71:BK134" si="143">$A71*(30+$B71)</f>
        <v>71.352426900163408</v>
      </c>
      <c r="BL71" s="71">
        <f t="shared" si="93"/>
        <v>54.000000000000007</v>
      </c>
      <c r="BN71" s="44">
        <f t="shared" ref="BN71:BN134" si="144">$I71-BO$3</f>
        <v>-25</v>
      </c>
      <c r="BO71" s="44">
        <f t="shared" ref="BO71:BO134" si="145">BP$3</f>
        <v>7.45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$F71*BR$3*POWER($H$1,BN71)</f>
        <v>10.96874999999998</v>
      </c>
      <c r="BU71" s="43">
        <f t="shared" ref="BU71:BU134" si="149">BV$3</f>
        <v>2235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9.25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$F71*CC$3*POWER($H$1,BY71)</f>
        <v>2.029481944447123E-3</v>
      </c>
      <c r="CF71" s="43">
        <f t="shared" ref="CF71:CF134" si="156">CG$3</f>
        <v>2775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11.274999999999999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$F71*CN$3*POWER($H$1,CJ71)</f>
        <v>9.9095798068706819E-7</v>
      </c>
      <c r="CQ71" s="43">
        <f t="shared" ref="CQ71:CQ134" si="163">CR$3</f>
        <v>3382.4999999999995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13.55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$F71*CY$3*POWER($H$1,CU71)</f>
        <v>9.6773240301471172E-10</v>
      </c>
      <c r="DB71" s="43">
        <f t="shared" ref="DB71:DB134" si="170">DC$3</f>
        <v>4065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18.95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$F71*DJ$3*POWER($H$1,DF71)</f>
        <v>1.558753126573693E-13</v>
      </c>
      <c r="DM71" s="43">
        <f t="shared" ref="DM71:DM134" si="176">DN$3</f>
        <v>5685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90">
        <f t="shared" si="106"/>
        <v>1.3</v>
      </c>
      <c r="F72" s="102">
        <f t="shared" si="94"/>
        <v>5.85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7">
        <f t="shared" si="110"/>
        <v>1.3</v>
      </c>
      <c r="N72" s="43">
        <f t="shared" si="95"/>
        <v>64</v>
      </c>
      <c r="O72" s="43">
        <f t="shared" si="111"/>
        <v>5491.2</v>
      </c>
      <c r="P72" s="43">
        <f t="shared" si="112"/>
        <v>3302958.0603716495</v>
      </c>
      <c r="Q72" s="43">
        <f t="shared" si="113"/>
        <v>300</v>
      </c>
      <c r="R72" s="43">
        <f t="shared" si="114"/>
        <v>73.868664800695143</v>
      </c>
      <c r="S72" s="71">
        <f t="shared" si="115"/>
        <v>601.50022952572294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132</v>
      </c>
      <c r="AA72" s="43">
        <f t="shared" si="119"/>
        <v>8712</v>
      </c>
      <c r="AB72" s="43">
        <f t="shared" si="120"/>
        <v>3302958.0603716495</v>
      </c>
      <c r="AC72" s="43">
        <f t="shared" si="121"/>
        <v>600</v>
      </c>
      <c r="AD72" s="43">
        <f t="shared" si="122"/>
        <v>73.868664800695143</v>
      </c>
      <c r="AE72" s="71">
        <f t="shared" si="88"/>
        <v>379.12741739803141</v>
      </c>
      <c r="AG72" s="44">
        <f t="shared" si="123"/>
        <v>51</v>
      </c>
      <c r="AH72" s="44">
        <f t="shared" si="124"/>
        <v>3.1500000000000004</v>
      </c>
      <c r="AI72" s="44">
        <v>1</v>
      </c>
      <c r="AJ72" s="35">
        <f t="shared" si="125"/>
        <v>1.075</v>
      </c>
      <c r="AK72" s="43">
        <f t="shared" si="97"/>
        <v>42</v>
      </c>
      <c r="AL72" s="43">
        <f t="shared" si="126"/>
        <v>2302.65</v>
      </c>
      <c r="AM72" s="43">
        <f t="shared" si="127"/>
        <v>412869.75754645572</v>
      </c>
      <c r="AN72" s="43">
        <f t="shared" si="128"/>
        <v>945.00000000000011</v>
      </c>
      <c r="AO72" s="43">
        <f t="shared" si="129"/>
        <v>73.868664800695143</v>
      </c>
      <c r="AP72" s="71">
        <f t="shared" si="91"/>
        <v>179.30200314700701</v>
      </c>
      <c r="AR72" s="44">
        <f t="shared" si="130"/>
        <v>31</v>
      </c>
      <c r="AS72" s="44">
        <f t="shared" si="131"/>
        <v>4.4249999999999998</v>
      </c>
      <c r="AT72" s="44">
        <v>1</v>
      </c>
      <c r="AU72" s="35">
        <f t="shared" si="132"/>
        <v>1.175</v>
      </c>
      <c r="AV72" s="43">
        <f t="shared" si="98"/>
        <v>10</v>
      </c>
      <c r="AW72" s="43">
        <f t="shared" si="133"/>
        <v>364.25</v>
      </c>
      <c r="AX72" s="43">
        <f t="shared" si="134"/>
        <v>25804.359846653446</v>
      </c>
      <c r="AY72" s="43">
        <f t="shared" si="135"/>
        <v>1327.5</v>
      </c>
      <c r="AZ72" s="43">
        <f t="shared" si="136"/>
        <v>73.868664800695143</v>
      </c>
      <c r="BA72" s="71">
        <f t="shared" ref="BA72:BA135" si="179">AX72/AW72</f>
        <v>70.842442955809048</v>
      </c>
      <c r="BC72" s="44">
        <f t="shared" si="137"/>
        <v>6</v>
      </c>
      <c r="BD72" s="44">
        <f t="shared" si="138"/>
        <v>5.85</v>
      </c>
      <c r="BE72" s="44">
        <v>1</v>
      </c>
      <c r="BF72" s="35">
        <f t="shared" si="139"/>
        <v>1.3</v>
      </c>
      <c r="BG72" s="43">
        <f t="shared" si="99"/>
        <v>2</v>
      </c>
      <c r="BH72" s="43">
        <f t="shared" si="140"/>
        <v>15.600000000000001</v>
      </c>
      <c r="BI72" s="43">
        <f t="shared" si="141"/>
        <v>806.38624520791882</v>
      </c>
      <c r="BJ72" s="43">
        <f t="shared" si="142"/>
        <v>1755</v>
      </c>
      <c r="BK72" s="43">
        <f t="shared" si="143"/>
        <v>73.868664800695143</v>
      </c>
      <c r="BL72" s="71">
        <f t="shared" ref="BL72:BL108" si="180">BI72/BH72</f>
        <v>51.691425974866583</v>
      </c>
      <c r="BN72" s="44">
        <f t="shared" si="144"/>
        <v>-24</v>
      </c>
      <c r="BO72" s="44">
        <f t="shared" si="145"/>
        <v>7.45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12.599785081373708</v>
      </c>
      <c r="BU72" s="43">
        <f t="shared" si="149"/>
        <v>2235</v>
      </c>
      <c r="BV72" s="43">
        <f t="shared" si="150"/>
        <v>73.868664800695143</v>
      </c>
      <c r="BY72" s="44">
        <f t="shared" si="151"/>
        <v>-86</v>
      </c>
      <c r="BZ72" s="44">
        <f t="shared" si="152"/>
        <v>9.25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2.3312625710825946E-3</v>
      </c>
      <c r="CF72" s="43">
        <f t="shared" si="156"/>
        <v>2775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11.274999999999999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1.1383118022864189E-6</v>
      </c>
      <c r="CQ72" s="43">
        <f t="shared" si="163"/>
        <v>3382.4999999999995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13.55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1.111632619420327E-9</v>
      </c>
      <c r="DB72" s="43">
        <f t="shared" si="170"/>
        <v>4065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18.95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1.7905371523416868E-13</v>
      </c>
      <c r="DM72" s="43">
        <f t="shared" si="176"/>
        <v>5685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90">
        <f t="shared" si="106"/>
        <v>1.3</v>
      </c>
      <c r="F73" s="102">
        <f t="shared" si="94"/>
        <v>5.85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7">
        <f t="shared" si="110"/>
        <v>1.3</v>
      </c>
      <c r="N73" s="43">
        <f t="shared" si="95"/>
        <v>64</v>
      </c>
      <c r="O73" s="43">
        <f t="shared" si="111"/>
        <v>5574.4000000000005</v>
      </c>
      <c r="P73" s="43">
        <f t="shared" si="112"/>
        <v>3794102.490573111</v>
      </c>
      <c r="Q73" s="43">
        <f t="shared" si="113"/>
        <v>300</v>
      </c>
      <c r="R73" s="43">
        <f t="shared" si="114"/>
        <v>76.473637639155896</v>
      </c>
      <c r="S73" s="71">
        <f t="shared" si="115"/>
        <v>680.62975218375266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132</v>
      </c>
      <c r="AA73" s="43">
        <f t="shared" si="119"/>
        <v>8844</v>
      </c>
      <c r="AB73" s="43">
        <f t="shared" si="120"/>
        <v>3794102.490573111</v>
      </c>
      <c r="AC73" s="43">
        <f t="shared" si="121"/>
        <v>600</v>
      </c>
      <c r="AD73" s="43">
        <f t="shared" si="122"/>
        <v>76.473637639155896</v>
      </c>
      <c r="AE73" s="71">
        <f t="shared" si="88"/>
        <v>429.00299531581987</v>
      </c>
      <c r="AG73" s="44">
        <f t="shared" si="123"/>
        <v>52</v>
      </c>
      <c r="AH73" s="44">
        <f t="shared" si="124"/>
        <v>3.1500000000000004</v>
      </c>
      <c r="AI73" s="44">
        <v>1</v>
      </c>
      <c r="AJ73" s="35">
        <f t="shared" si="125"/>
        <v>1.075</v>
      </c>
      <c r="AK73" s="43">
        <f t="shared" si="97"/>
        <v>42</v>
      </c>
      <c r="AL73" s="43">
        <f t="shared" si="126"/>
        <v>2347.7999999999997</v>
      </c>
      <c r="AM73" s="43">
        <f t="shared" si="127"/>
        <v>474262.81132163841</v>
      </c>
      <c r="AN73" s="43">
        <f t="shared" si="128"/>
        <v>945.00000000000011</v>
      </c>
      <c r="AO73" s="43">
        <f t="shared" si="129"/>
        <v>76.473637639155896</v>
      </c>
      <c r="AP73" s="71">
        <f t="shared" si="91"/>
        <v>202.00307152297404</v>
      </c>
      <c r="AR73" s="44">
        <f t="shared" si="130"/>
        <v>32</v>
      </c>
      <c r="AS73" s="44">
        <f t="shared" si="131"/>
        <v>4.4249999999999998</v>
      </c>
      <c r="AT73" s="44">
        <v>1</v>
      </c>
      <c r="AU73" s="35">
        <f t="shared" si="132"/>
        <v>1.175</v>
      </c>
      <c r="AV73" s="43">
        <f t="shared" si="98"/>
        <v>10</v>
      </c>
      <c r="AW73" s="43">
        <f t="shared" si="133"/>
        <v>376</v>
      </c>
      <c r="AX73" s="43">
        <f t="shared" si="134"/>
        <v>29641.42570760236</v>
      </c>
      <c r="AY73" s="43">
        <f t="shared" si="135"/>
        <v>1327.5</v>
      </c>
      <c r="AZ73" s="43">
        <f t="shared" si="136"/>
        <v>76.473637639155896</v>
      </c>
      <c r="BA73" s="71">
        <f t="shared" si="179"/>
        <v>78.833579009580745</v>
      </c>
      <c r="BC73" s="44">
        <f t="shared" si="137"/>
        <v>7</v>
      </c>
      <c r="BD73" s="44">
        <f t="shared" si="138"/>
        <v>5.85</v>
      </c>
      <c r="BE73" s="44">
        <v>1</v>
      </c>
      <c r="BF73" s="35">
        <f t="shared" si="139"/>
        <v>1.3</v>
      </c>
      <c r="BG73" s="43">
        <f t="shared" si="99"/>
        <v>2</v>
      </c>
      <c r="BH73" s="43">
        <f t="shared" si="140"/>
        <v>18.2</v>
      </c>
      <c r="BI73" s="43">
        <f t="shared" si="141"/>
        <v>926.29455336257217</v>
      </c>
      <c r="BJ73" s="43">
        <f t="shared" si="142"/>
        <v>1755</v>
      </c>
      <c r="BK73" s="43">
        <f t="shared" si="143"/>
        <v>76.473637639155896</v>
      </c>
      <c r="BL73" s="71">
        <f t="shared" si="180"/>
        <v>50.895305129811661</v>
      </c>
      <c r="BN73" s="44">
        <f t="shared" si="144"/>
        <v>-23</v>
      </c>
      <c r="BO73" s="44">
        <f t="shared" si="145"/>
        <v>7.45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14.473352396290162</v>
      </c>
      <c r="BU73" s="43">
        <f t="shared" si="149"/>
        <v>2235</v>
      </c>
      <c r="BV73" s="43">
        <f t="shared" si="150"/>
        <v>76.473637639155896</v>
      </c>
      <c r="BY73" s="44">
        <f t="shared" si="151"/>
        <v>-85</v>
      </c>
      <c r="BZ73" s="44">
        <f t="shared" si="152"/>
        <v>9.25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2.6779174804687353E-3</v>
      </c>
      <c r="CF73" s="43">
        <f t="shared" si="156"/>
        <v>2775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11.274999999999999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1.3075768947601196E-6</v>
      </c>
      <c r="CQ73" s="43">
        <f t="shared" si="163"/>
        <v>3382.4999999999995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13.55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1.2769305612891751E-9</v>
      </c>
      <c r="DB73" s="43">
        <f t="shared" si="170"/>
        <v>4065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18.95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2.0567870814559713E-13</v>
      </c>
      <c r="DM73" s="43">
        <f t="shared" si="176"/>
        <v>5685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90">
        <f t="shared" si="106"/>
        <v>1.3</v>
      </c>
      <c r="F74" s="102">
        <f t="shared" si="94"/>
        <v>5.85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7">
        <f t="shared" si="110"/>
        <v>1.3</v>
      </c>
      <c r="N74" s="43">
        <f t="shared" si="95"/>
        <v>64</v>
      </c>
      <c r="O74" s="43">
        <f t="shared" si="111"/>
        <v>5657.6</v>
      </c>
      <c r="P74" s="43">
        <f t="shared" si="112"/>
        <v>4358279.2896114867</v>
      </c>
      <c r="Q74" s="43">
        <f t="shared" si="113"/>
        <v>300</v>
      </c>
      <c r="R74" s="43">
        <f t="shared" si="114"/>
        <v>79.170474646373819</v>
      </c>
      <c r="S74" s="71">
        <f t="shared" si="115"/>
        <v>770.34065497940583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132</v>
      </c>
      <c r="AA74" s="43">
        <f t="shared" si="119"/>
        <v>8976</v>
      </c>
      <c r="AB74" s="43">
        <f t="shared" si="120"/>
        <v>4358279.2896114867</v>
      </c>
      <c r="AC74" s="43">
        <f t="shared" si="121"/>
        <v>600</v>
      </c>
      <c r="AD74" s="43">
        <f t="shared" si="122"/>
        <v>79.170474646373819</v>
      </c>
      <c r="AE74" s="71">
        <f t="shared" si="88"/>
        <v>485.54804919914068</v>
      </c>
      <c r="AG74" s="44">
        <f t="shared" si="123"/>
        <v>53</v>
      </c>
      <c r="AH74" s="44">
        <f t="shared" si="124"/>
        <v>3.1500000000000004</v>
      </c>
      <c r="AI74" s="44">
        <v>1</v>
      </c>
      <c r="AJ74" s="35">
        <f t="shared" si="125"/>
        <v>1.075</v>
      </c>
      <c r="AK74" s="43">
        <f t="shared" si="97"/>
        <v>42</v>
      </c>
      <c r="AL74" s="43">
        <f t="shared" si="126"/>
        <v>2392.9499999999998</v>
      </c>
      <c r="AM74" s="43">
        <f t="shared" si="127"/>
        <v>544784.91120143526</v>
      </c>
      <c r="AN74" s="43">
        <f t="shared" si="128"/>
        <v>945.00000000000011</v>
      </c>
      <c r="AO74" s="43">
        <f t="shared" si="129"/>
        <v>79.170474646373819</v>
      </c>
      <c r="AP74" s="71">
        <f t="shared" si="91"/>
        <v>227.66247151066059</v>
      </c>
      <c r="AR74" s="44">
        <f t="shared" si="130"/>
        <v>33</v>
      </c>
      <c r="AS74" s="44">
        <f t="shared" si="131"/>
        <v>4.4249999999999998</v>
      </c>
      <c r="AT74" s="44">
        <v>1</v>
      </c>
      <c r="AU74" s="35">
        <f t="shared" si="132"/>
        <v>1.175</v>
      </c>
      <c r="AV74" s="43">
        <f t="shared" si="98"/>
        <v>10</v>
      </c>
      <c r="AW74" s="43">
        <f t="shared" si="133"/>
        <v>387.75</v>
      </c>
      <c r="AX74" s="43">
        <f t="shared" si="134"/>
        <v>34049.05695008966</v>
      </c>
      <c r="AY74" s="43">
        <f t="shared" si="135"/>
        <v>1327.5</v>
      </c>
      <c r="AZ74" s="43">
        <f t="shared" si="136"/>
        <v>79.170474646373819</v>
      </c>
      <c r="BA74" s="71">
        <f t="shared" si="179"/>
        <v>87.811881238142263</v>
      </c>
      <c r="BC74" s="44">
        <f t="shared" si="137"/>
        <v>8</v>
      </c>
      <c r="BD74" s="44">
        <f t="shared" si="138"/>
        <v>5.85</v>
      </c>
      <c r="BE74" s="44">
        <v>1</v>
      </c>
      <c r="BF74" s="35">
        <f t="shared" si="139"/>
        <v>1.3</v>
      </c>
      <c r="BG74" s="43">
        <f t="shared" si="99"/>
        <v>2</v>
      </c>
      <c r="BH74" s="43">
        <f t="shared" si="140"/>
        <v>20.8</v>
      </c>
      <c r="BI74" s="43">
        <f t="shared" si="141"/>
        <v>1064.0330296903001</v>
      </c>
      <c r="BJ74" s="43">
        <f t="shared" si="142"/>
        <v>1755</v>
      </c>
      <c r="BK74" s="43">
        <f t="shared" si="143"/>
        <v>79.170474646373819</v>
      </c>
      <c r="BL74" s="71">
        <f t="shared" si="180"/>
        <v>51.15543411972596</v>
      </c>
      <c r="BN74" s="44">
        <f t="shared" si="144"/>
        <v>-22</v>
      </c>
      <c r="BO74" s="44">
        <f t="shared" si="145"/>
        <v>7.45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16.62551608891091</v>
      </c>
      <c r="BU74" s="43">
        <f t="shared" si="149"/>
        <v>2235</v>
      </c>
      <c r="BV74" s="43">
        <f t="shared" si="150"/>
        <v>79.170474646373819</v>
      </c>
      <c r="BY74" s="44">
        <f t="shared" si="151"/>
        <v>-84</v>
      </c>
      <c r="BZ74" s="44">
        <f t="shared" si="152"/>
        <v>9.25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3.0761194046322409E-3</v>
      </c>
      <c r="CF74" s="43">
        <f t="shared" si="156"/>
        <v>2775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11.274999999999999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1.5020114280430809E-6</v>
      </c>
      <c r="CQ74" s="43">
        <f t="shared" si="163"/>
        <v>3382.4999999999995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13.55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1.4668080351983162E-9</v>
      </c>
      <c r="DB74" s="43">
        <f t="shared" si="170"/>
        <v>4065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18.95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2.3626279370476269E-13</v>
      </c>
      <c r="DM74" s="43">
        <f t="shared" si="176"/>
        <v>5685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90">
        <f t="shared" si="106"/>
        <v>1.3</v>
      </c>
      <c r="F75" s="102">
        <f t="shared" si="94"/>
        <v>5.85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7">
        <f t="shared" si="110"/>
        <v>1.3</v>
      </c>
      <c r="N75" s="43">
        <f t="shared" si="95"/>
        <v>64</v>
      </c>
      <c r="O75" s="43">
        <f t="shared" si="111"/>
        <v>5740.8</v>
      </c>
      <c r="P75" s="43">
        <f t="shared" si="112"/>
        <v>5006348.2505943608</v>
      </c>
      <c r="Q75" s="43">
        <f t="shared" si="113"/>
        <v>300</v>
      </c>
      <c r="R75" s="43">
        <f t="shared" si="114"/>
        <v>81.962415405263911</v>
      </c>
      <c r="S75" s="71">
        <f t="shared" si="115"/>
        <v>872.06456427577348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132</v>
      </c>
      <c r="AA75" s="43">
        <f t="shared" si="119"/>
        <v>9108</v>
      </c>
      <c r="AB75" s="43">
        <f t="shared" si="120"/>
        <v>5006348.2505943608</v>
      </c>
      <c r="AC75" s="43">
        <f t="shared" si="121"/>
        <v>600</v>
      </c>
      <c r="AD75" s="43">
        <f t="shared" si="122"/>
        <v>81.962415405263911</v>
      </c>
      <c r="AE75" s="71">
        <f t="shared" si="88"/>
        <v>549.6649374829118</v>
      </c>
      <c r="AG75" s="44">
        <f t="shared" si="123"/>
        <v>54</v>
      </c>
      <c r="AH75" s="44">
        <f t="shared" si="124"/>
        <v>3.1500000000000004</v>
      </c>
      <c r="AI75" s="44">
        <v>1</v>
      </c>
      <c r="AJ75" s="35">
        <f t="shared" si="125"/>
        <v>1.075</v>
      </c>
      <c r="AK75" s="43">
        <f t="shared" si="97"/>
        <v>42</v>
      </c>
      <c r="AL75" s="43">
        <f t="shared" si="126"/>
        <v>2438.1</v>
      </c>
      <c r="AM75" s="43">
        <f t="shared" si="127"/>
        <v>625793.5313242944</v>
      </c>
      <c r="AN75" s="43">
        <f t="shared" si="128"/>
        <v>945.00000000000011</v>
      </c>
      <c r="AO75" s="43">
        <f t="shared" si="129"/>
        <v>81.962415405263911</v>
      </c>
      <c r="AP75" s="71">
        <f t="shared" si="91"/>
        <v>256.67262676850595</v>
      </c>
      <c r="AR75" s="44">
        <f t="shared" si="130"/>
        <v>34</v>
      </c>
      <c r="AS75" s="44">
        <f t="shared" si="131"/>
        <v>4.4249999999999998</v>
      </c>
      <c r="AT75" s="44">
        <v>1</v>
      </c>
      <c r="AU75" s="35">
        <f t="shared" si="132"/>
        <v>1.175</v>
      </c>
      <c r="AV75" s="43">
        <f t="shared" si="98"/>
        <v>10</v>
      </c>
      <c r="AW75" s="43">
        <f t="shared" si="133"/>
        <v>399.5</v>
      </c>
      <c r="AX75" s="43">
        <f t="shared" si="134"/>
        <v>39112.095707768356</v>
      </c>
      <c r="AY75" s="43">
        <f t="shared" si="135"/>
        <v>1327.5</v>
      </c>
      <c r="AZ75" s="43">
        <f t="shared" si="136"/>
        <v>81.962415405263911</v>
      </c>
      <c r="BA75" s="71">
        <f t="shared" si="179"/>
        <v>97.902617541347581</v>
      </c>
      <c r="BC75" s="44">
        <f t="shared" si="137"/>
        <v>9</v>
      </c>
      <c r="BD75" s="44">
        <f t="shared" si="138"/>
        <v>5.85</v>
      </c>
      <c r="BE75" s="44">
        <v>1</v>
      </c>
      <c r="BF75" s="35">
        <f t="shared" si="139"/>
        <v>1.3</v>
      </c>
      <c r="BG75" s="43">
        <f t="shared" si="99"/>
        <v>2</v>
      </c>
      <c r="BH75" s="43">
        <f t="shared" si="140"/>
        <v>23.400000000000002</v>
      </c>
      <c r="BI75" s="43">
        <f t="shared" si="141"/>
        <v>1222.2529908677591</v>
      </c>
      <c r="BJ75" s="43">
        <f t="shared" si="142"/>
        <v>1755</v>
      </c>
      <c r="BK75" s="43">
        <f t="shared" si="143"/>
        <v>81.962415405263911</v>
      </c>
      <c r="BL75" s="71">
        <f t="shared" si="180"/>
        <v>52.233033797767476</v>
      </c>
      <c r="BN75" s="44">
        <f t="shared" si="144"/>
        <v>-21</v>
      </c>
      <c r="BO75" s="44">
        <f t="shared" si="145"/>
        <v>7.45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19.0977029823087</v>
      </c>
      <c r="BU75" s="43">
        <f t="shared" si="149"/>
        <v>2235</v>
      </c>
      <c r="BV75" s="43">
        <f t="shared" si="150"/>
        <v>81.962415405263911</v>
      </c>
      <c r="BY75" s="44">
        <f t="shared" si="151"/>
        <v>-83</v>
      </c>
      <c r="BZ75" s="44">
        <f t="shared" si="152"/>
        <v>9.25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3.5335332998755139E-3</v>
      </c>
      <c r="CF75" s="43">
        <f t="shared" si="156"/>
        <v>2775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11.274999999999999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1.7253580565798342E-6</v>
      </c>
      <c r="CQ75" s="43">
        <f t="shared" si="163"/>
        <v>3382.4999999999995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13.55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1.684919977128739E-9</v>
      </c>
      <c r="DB75" s="43">
        <f t="shared" si="170"/>
        <v>4065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18.95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2.7139468247566477E-13</v>
      </c>
      <c r="DM75" s="43">
        <f t="shared" si="176"/>
        <v>5685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90">
        <f t="shared" si="106"/>
        <v>1.3</v>
      </c>
      <c r="F76" s="102">
        <f t="shared" si="94"/>
        <v>5.85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20</v>
      </c>
      <c r="M76" s="127">
        <f t="shared" si="110"/>
        <v>1.3</v>
      </c>
      <c r="N76" s="43">
        <f t="shared" si="95"/>
        <v>1280</v>
      </c>
      <c r="O76" s="43">
        <f t="shared" si="111"/>
        <v>116480</v>
      </c>
      <c r="P76" s="43">
        <f t="shared" si="112"/>
        <v>5750784.000000027</v>
      </c>
      <c r="Q76" s="43">
        <f t="shared" si="113"/>
        <v>300</v>
      </c>
      <c r="R76" s="43">
        <f t="shared" si="114"/>
        <v>84.852813742385891</v>
      </c>
      <c r="S76" s="71">
        <f t="shared" si="115"/>
        <v>49.371428571428801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132</v>
      </c>
      <c r="AA76" s="43">
        <f t="shared" si="119"/>
        <v>9240</v>
      </c>
      <c r="AB76" s="43">
        <f t="shared" si="120"/>
        <v>5750784.000000027</v>
      </c>
      <c r="AC76" s="43">
        <f t="shared" si="121"/>
        <v>600</v>
      </c>
      <c r="AD76" s="43">
        <f t="shared" si="122"/>
        <v>84.852813742385891</v>
      </c>
      <c r="AE76" s="71">
        <f t="shared" si="88"/>
        <v>622.37922077922371</v>
      </c>
      <c r="AG76" s="44">
        <f t="shared" si="123"/>
        <v>55</v>
      </c>
      <c r="AH76" s="44">
        <f t="shared" si="124"/>
        <v>3.1500000000000004</v>
      </c>
      <c r="AI76" s="44">
        <v>1</v>
      </c>
      <c r="AJ76" s="35">
        <f t="shared" si="125"/>
        <v>1.075</v>
      </c>
      <c r="AK76" s="43">
        <f t="shared" si="97"/>
        <v>42</v>
      </c>
      <c r="AL76" s="43">
        <f t="shared" si="126"/>
        <v>2483.25</v>
      </c>
      <c r="AM76" s="43">
        <f t="shared" si="127"/>
        <v>718848.00000000268</v>
      </c>
      <c r="AN76" s="43">
        <f t="shared" si="128"/>
        <v>945.00000000000011</v>
      </c>
      <c r="AO76" s="43">
        <f t="shared" si="129"/>
        <v>84.852813742385891</v>
      </c>
      <c r="AP76" s="71">
        <f t="shared" si="91"/>
        <v>289.47870733917352</v>
      </c>
      <c r="AR76" s="44">
        <f t="shared" si="130"/>
        <v>35</v>
      </c>
      <c r="AS76" s="44">
        <f t="shared" si="131"/>
        <v>4.4249999999999998</v>
      </c>
      <c r="AT76" s="44">
        <v>1</v>
      </c>
      <c r="AU76" s="35">
        <f t="shared" si="132"/>
        <v>1.175</v>
      </c>
      <c r="AV76" s="43">
        <f t="shared" si="98"/>
        <v>10</v>
      </c>
      <c r="AW76" s="43">
        <f t="shared" si="133"/>
        <v>411.25</v>
      </c>
      <c r="AX76" s="43">
        <f t="shared" si="134"/>
        <v>44928.000000000109</v>
      </c>
      <c r="AY76" s="43">
        <f t="shared" si="135"/>
        <v>1327.5</v>
      </c>
      <c r="AZ76" s="43">
        <f t="shared" si="136"/>
        <v>84.852813742385891</v>
      </c>
      <c r="BA76" s="71">
        <f t="shared" si="179"/>
        <v>109.24741641337413</v>
      </c>
      <c r="BC76" s="44">
        <f t="shared" si="137"/>
        <v>10</v>
      </c>
      <c r="BD76" s="44">
        <f t="shared" si="138"/>
        <v>5.85</v>
      </c>
      <c r="BE76" s="44">
        <v>1</v>
      </c>
      <c r="BF76" s="35">
        <f t="shared" si="139"/>
        <v>1.3</v>
      </c>
      <c r="BG76" s="43">
        <f t="shared" si="99"/>
        <v>2</v>
      </c>
      <c r="BH76" s="43">
        <f t="shared" si="140"/>
        <v>26</v>
      </c>
      <c r="BI76" s="43">
        <f t="shared" si="141"/>
        <v>1404.0000000000009</v>
      </c>
      <c r="BJ76" s="43">
        <f t="shared" si="142"/>
        <v>1755</v>
      </c>
      <c r="BK76" s="43">
        <f t="shared" si="143"/>
        <v>84.852813742385891</v>
      </c>
      <c r="BL76" s="71">
        <f t="shared" si="180"/>
        <v>54.000000000000036</v>
      </c>
      <c r="BN76" s="44">
        <f t="shared" si="144"/>
        <v>-20</v>
      </c>
      <c r="BO76" s="44">
        <f t="shared" si="145"/>
        <v>7.45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21.937499999999972</v>
      </c>
      <c r="BU76" s="43">
        <f t="shared" si="149"/>
        <v>2235</v>
      </c>
      <c r="BV76" s="43">
        <f t="shared" si="150"/>
        <v>84.852813742385891</v>
      </c>
      <c r="BY76" s="44">
        <f t="shared" si="151"/>
        <v>-82</v>
      </c>
      <c r="BZ76" s="44">
        <f t="shared" si="152"/>
        <v>9.25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4.0589638888942478E-3</v>
      </c>
      <c r="CF76" s="43">
        <f t="shared" si="156"/>
        <v>2775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11.274999999999999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1.9819159613741372E-6</v>
      </c>
      <c r="CQ76" s="43">
        <f t="shared" si="163"/>
        <v>3382.4999999999995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13.55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1.9354648060294243E-9</v>
      </c>
      <c r="DB76" s="43">
        <f t="shared" si="170"/>
        <v>4065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18.95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3.1175062531473876E-13</v>
      </c>
      <c r="DM76" s="43">
        <f t="shared" si="176"/>
        <v>5685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90">
        <f t="shared" si="106"/>
        <v>1.3</v>
      </c>
      <c r="F77" s="102">
        <f t="shared" si="94"/>
        <v>5.85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7">
        <f t="shared" si="110"/>
        <v>1.3</v>
      </c>
      <c r="N77" s="43">
        <f t="shared" si="95"/>
        <v>1280</v>
      </c>
      <c r="O77" s="43">
        <f t="shared" si="111"/>
        <v>118144</v>
      </c>
      <c r="P77" s="43">
        <f t="shared" si="112"/>
        <v>6605916.1207432998</v>
      </c>
      <c r="Q77" s="43">
        <f t="shared" si="113"/>
        <v>300</v>
      </c>
      <c r="R77" s="43">
        <f t="shared" si="114"/>
        <v>87.845141756737746</v>
      </c>
      <c r="S77" s="71">
        <f t="shared" si="115"/>
        <v>55.914105843236221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132</v>
      </c>
      <c r="AA77" s="43">
        <f t="shared" si="119"/>
        <v>9372</v>
      </c>
      <c r="AB77" s="43">
        <f t="shared" si="120"/>
        <v>6605916.1207432998</v>
      </c>
      <c r="AC77" s="43">
        <f t="shared" si="121"/>
        <v>600</v>
      </c>
      <c r="AD77" s="43">
        <f t="shared" si="122"/>
        <v>87.845141756737746</v>
      </c>
      <c r="AE77" s="71">
        <f t="shared" si="88"/>
        <v>704.8566069935232</v>
      </c>
      <c r="AG77" s="44">
        <f t="shared" si="123"/>
        <v>56</v>
      </c>
      <c r="AH77" s="44">
        <f t="shared" si="124"/>
        <v>3.1500000000000004</v>
      </c>
      <c r="AI77" s="44">
        <v>1</v>
      </c>
      <c r="AJ77" s="35">
        <f t="shared" si="125"/>
        <v>1.075</v>
      </c>
      <c r="AK77" s="43">
        <f t="shared" si="97"/>
        <v>42</v>
      </c>
      <c r="AL77" s="43">
        <f t="shared" si="126"/>
        <v>2528.4</v>
      </c>
      <c r="AM77" s="43">
        <f t="shared" si="127"/>
        <v>825739.51509291166</v>
      </c>
      <c r="AN77" s="43">
        <f t="shared" si="128"/>
        <v>945.00000000000011</v>
      </c>
      <c r="AO77" s="43">
        <f t="shared" si="129"/>
        <v>87.845141756737746</v>
      </c>
      <c r="AP77" s="71">
        <f t="shared" si="91"/>
        <v>326.58579144633427</v>
      </c>
      <c r="AR77" s="44">
        <f t="shared" si="130"/>
        <v>36</v>
      </c>
      <c r="AS77" s="44">
        <f t="shared" si="131"/>
        <v>4.4249999999999998</v>
      </c>
      <c r="AT77" s="44">
        <v>1</v>
      </c>
      <c r="AU77" s="35">
        <f t="shared" si="132"/>
        <v>1.175</v>
      </c>
      <c r="AV77" s="43">
        <f t="shared" si="98"/>
        <v>10</v>
      </c>
      <c r="AW77" s="43">
        <f t="shared" si="133"/>
        <v>423</v>
      </c>
      <c r="AX77" s="43">
        <f t="shared" si="134"/>
        <v>51608.719693306914</v>
      </c>
      <c r="AY77" s="43">
        <f t="shared" si="135"/>
        <v>1327.5</v>
      </c>
      <c r="AZ77" s="43">
        <f t="shared" si="136"/>
        <v>87.845141756737746</v>
      </c>
      <c r="BA77" s="71">
        <f t="shared" si="179"/>
        <v>122.00642953500453</v>
      </c>
      <c r="BC77" s="44">
        <f t="shared" si="137"/>
        <v>11</v>
      </c>
      <c r="BD77" s="44">
        <f t="shared" si="138"/>
        <v>5.85</v>
      </c>
      <c r="BE77" s="44">
        <v>1</v>
      </c>
      <c r="BF77" s="35">
        <f t="shared" si="139"/>
        <v>1.3</v>
      </c>
      <c r="BG77" s="43">
        <f t="shared" si="99"/>
        <v>2</v>
      </c>
      <c r="BH77" s="43">
        <f t="shared" si="140"/>
        <v>28.6</v>
      </c>
      <c r="BI77" s="43">
        <f t="shared" si="141"/>
        <v>1612.7724904158383</v>
      </c>
      <c r="BJ77" s="43">
        <f t="shared" si="142"/>
        <v>1755</v>
      </c>
      <c r="BK77" s="43">
        <f t="shared" si="143"/>
        <v>87.845141756737746</v>
      </c>
      <c r="BL77" s="71">
        <f t="shared" si="180"/>
        <v>56.390646518036299</v>
      </c>
      <c r="BN77" s="44">
        <f t="shared" si="144"/>
        <v>-19</v>
      </c>
      <c r="BO77" s="44">
        <f t="shared" si="145"/>
        <v>7.45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25.199570162747424</v>
      </c>
      <c r="BU77" s="43">
        <f t="shared" si="149"/>
        <v>2235</v>
      </c>
      <c r="BV77" s="43">
        <f t="shared" si="150"/>
        <v>87.845141756737746</v>
      </c>
      <c r="BY77" s="44">
        <f t="shared" si="151"/>
        <v>-81</v>
      </c>
      <c r="BZ77" s="44">
        <f t="shared" si="152"/>
        <v>9.25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4.66252514216519E-3</v>
      </c>
      <c r="CF77" s="43">
        <f t="shared" si="156"/>
        <v>2775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11.274999999999999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2.2766236045728382E-6</v>
      </c>
      <c r="CQ77" s="43">
        <f t="shared" si="163"/>
        <v>3382.4999999999995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13.55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2.2232652388406557E-9</v>
      </c>
      <c r="DB77" s="43">
        <f t="shared" si="170"/>
        <v>4065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18.95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3.5810743046833735E-13</v>
      </c>
      <c r="DM77" s="43">
        <f t="shared" si="176"/>
        <v>5685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90">
        <f t="shared" si="106"/>
        <v>1.3</v>
      </c>
      <c r="F78" s="102">
        <f t="shared" si="94"/>
        <v>5.85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7">
        <f t="shared" si="110"/>
        <v>1.3</v>
      </c>
      <c r="N78" s="43">
        <f t="shared" si="95"/>
        <v>1280</v>
      </c>
      <c r="O78" s="43">
        <f t="shared" si="111"/>
        <v>119808</v>
      </c>
      <c r="P78" s="43">
        <f t="shared" si="112"/>
        <v>7588204.9811462248</v>
      </c>
      <c r="Q78" s="43">
        <f t="shared" si="113"/>
        <v>300</v>
      </c>
      <c r="R78" s="43">
        <f t="shared" si="114"/>
        <v>90.942993990624117</v>
      </c>
      <c r="S78" s="71">
        <f t="shared" si="115"/>
        <v>63.336379717099234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132</v>
      </c>
      <c r="AA78" s="43">
        <f t="shared" si="119"/>
        <v>9504</v>
      </c>
      <c r="AB78" s="43">
        <f t="shared" si="120"/>
        <v>7588204.9811462248</v>
      </c>
      <c r="AC78" s="43">
        <f t="shared" si="121"/>
        <v>600</v>
      </c>
      <c r="AD78" s="43">
        <f t="shared" si="122"/>
        <v>90.942993990624117</v>
      </c>
      <c r="AE78" s="71">
        <f t="shared" si="88"/>
        <v>798.42224128222063</v>
      </c>
      <c r="AG78" s="44">
        <f t="shared" si="123"/>
        <v>57</v>
      </c>
      <c r="AH78" s="44">
        <f t="shared" si="124"/>
        <v>3.1500000000000004</v>
      </c>
      <c r="AI78" s="44">
        <v>1</v>
      </c>
      <c r="AJ78" s="35">
        <f t="shared" si="125"/>
        <v>1.075</v>
      </c>
      <c r="AK78" s="43">
        <f t="shared" si="97"/>
        <v>42</v>
      </c>
      <c r="AL78" s="43">
        <f t="shared" si="126"/>
        <v>2573.5499999999997</v>
      </c>
      <c r="AM78" s="43">
        <f t="shared" si="127"/>
        <v>948525.62264327728</v>
      </c>
      <c r="AN78" s="43">
        <f t="shared" si="128"/>
        <v>945.00000000000011</v>
      </c>
      <c r="AO78" s="43">
        <f t="shared" si="129"/>
        <v>90.942993990624117</v>
      </c>
      <c r="AP78" s="71">
        <f t="shared" si="91"/>
        <v>368.56700769104054</v>
      </c>
      <c r="AR78" s="44">
        <f t="shared" si="130"/>
        <v>37</v>
      </c>
      <c r="AS78" s="44">
        <f t="shared" si="131"/>
        <v>4.4249999999999998</v>
      </c>
      <c r="AT78" s="44">
        <v>1</v>
      </c>
      <c r="AU78" s="35">
        <f t="shared" si="132"/>
        <v>1.175</v>
      </c>
      <c r="AV78" s="43">
        <f t="shared" si="98"/>
        <v>10</v>
      </c>
      <c r="AW78" s="43">
        <f t="shared" si="133"/>
        <v>434.75</v>
      </c>
      <c r="AX78" s="43">
        <f t="shared" si="134"/>
        <v>59282.851415204728</v>
      </c>
      <c r="AY78" s="43">
        <f t="shared" si="135"/>
        <v>1327.5</v>
      </c>
      <c r="AZ78" s="43">
        <f t="shared" si="136"/>
        <v>90.942993990624117</v>
      </c>
      <c r="BA78" s="71">
        <f t="shared" si="179"/>
        <v>136.36078531386943</v>
      </c>
      <c r="BC78" s="44">
        <f t="shared" si="137"/>
        <v>12</v>
      </c>
      <c r="BD78" s="44">
        <f t="shared" si="138"/>
        <v>5.85</v>
      </c>
      <c r="BE78" s="44">
        <v>1</v>
      </c>
      <c r="BF78" s="35">
        <f t="shared" si="139"/>
        <v>1.3</v>
      </c>
      <c r="BG78" s="43">
        <f t="shared" si="99"/>
        <v>2</v>
      </c>
      <c r="BH78" s="43">
        <f t="shared" si="140"/>
        <v>31.200000000000003</v>
      </c>
      <c r="BI78" s="43">
        <f t="shared" si="141"/>
        <v>1852.589106725145</v>
      </c>
      <c r="BJ78" s="43">
        <f t="shared" si="142"/>
        <v>1755</v>
      </c>
      <c r="BK78" s="43">
        <f t="shared" si="143"/>
        <v>90.942993990624117</v>
      </c>
      <c r="BL78" s="71">
        <f t="shared" si="180"/>
        <v>59.377855984780282</v>
      </c>
      <c r="BN78" s="44">
        <f t="shared" si="144"/>
        <v>-18</v>
      </c>
      <c r="BO78" s="44">
        <f t="shared" si="145"/>
        <v>7.45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28.946704792580338</v>
      </c>
      <c r="BU78" s="43">
        <f t="shared" si="149"/>
        <v>2235</v>
      </c>
      <c r="BV78" s="43">
        <f t="shared" si="150"/>
        <v>90.942993990624117</v>
      </c>
      <c r="BY78" s="44">
        <f t="shared" si="151"/>
        <v>-80</v>
      </c>
      <c r="BZ78" s="44">
        <f t="shared" si="152"/>
        <v>9.25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5.3558349609374714E-3</v>
      </c>
      <c r="CF78" s="43">
        <f t="shared" si="156"/>
        <v>2775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11.274999999999999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2.61515378952024E-6</v>
      </c>
      <c r="CQ78" s="43">
        <f t="shared" si="163"/>
        <v>3382.4999999999995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13.55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2.5538611225783502E-9</v>
      </c>
      <c r="DB78" s="43">
        <f t="shared" si="170"/>
        <v>4065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18.95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4.1135741629119427E-13</v>
      </c>
      <c r="DM78" s="43">
        <f t="shared" si="176"/>
        <v>5685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90">
        <f t="shared" si="106"/>
        <v>1.3</v>
      </c>
      <c r="F79" s="102">
        <f t="shared" si="94"/>
        <v>5.85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7">
        <f t="shared" si="110"/>
        <v>1.3</v>
      </c>
      <c r="N79" s="43">
        <f t="shared" si="95"/>
        <v>1280</v>
      </c>
      <c r="O79" s="43">
        <f t="shared" si="111"/>
        <v>121472</v>
      </c>
      <c r="P79" s="43">
        <f t="shared" si="112"/>
        <v>8716558.5792229753</v>
      </c>
      <c r="Q79" s="43">
        <f t="shared" si="113"/>
        <v>300</v>
      </c>
      <c r="R79" s="43">
        <f t="shared" si="114"/>
        <v>94.150091747610333</v>
      </c>
      <c r="S79" s="71">
        <f t="shared" si="115"/>
        <v>71.757759641917275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132</v>
      </c>
      <c r="AA79" s="43">
        <f t="shared" si="119"/>
        <v>9636</v>
      </c>
      <c r="AB79" s="43">
        <f t="shared" si="120"/>
        <v>8716558.5792229753</v>
      </c>
      <c r="AC79" s="43">
        <f t="shared" si="121"/>
        <v>600</v>
      </c>
      <c r="AD79" s="43">
        <f t="shared" si="122"/>
        <v>94.150091747610333</v>
      </c>
      <c r="AE79" s="71">
        <f t="shared" si="88"/>
        <v>904.58266700113904</v>
      </c>
      <c r="AG79" s="44">
        <f t="shared" si="123"/>
        <v>58</v>
      </c>
      <c r="AH79" s="44">
        <f t="shared" si="124"/>
        <v>3.1500000000000004</v>
      </c>
      <c r="AI79" s="44">
        <v>1</v>
      </c>
      <c r="AJ79" s="35">
        <f t="shared" si="125"/>
        <v>1.075</v>
      </c>
      <c r="AK79" s="43">
        <f t="shared" si="97"/>
        <v>42</v>
      </c>
      <c r="AL79" s="43">
        <f t="shared" si="126"/>
        <v>2618.6999999999998</v>
      </c>
      <c r="AM79" s="43">
        <f t="shared" si="127"/>
        <v>1089569.8224028707</v>
      </c>
      <c r="AN79" s="43">
        <f t="shared" si="128"/>
        <v>945.00000000000011</v>
      </c>
      <c r="AO79" s="43">
        <f t="shared" si="129"/>
        <v>94.150091747610333</v>
      </c>
      <c r="AP79" s="71">
        <f t="shared" si="91"/>
        <v>416.07279276086257</v>
      </c>
      <c r="AR79" s="44">
        <f t="shared" si="130"/>
        <v>38</v>
      </c>
      <c r="AS79" s="44">
        <f t="shared" si="131"/>
        <v>4.4249999999999998</v>
      </c>
      <c r="AT79" s="44">
        <v>1</v>
      </c>
      <c r="AU79" s="35">
        <f t="shared" si="132"/>
        <v>1.175</v>
      </c>
      <c r="AV79" s="43">
        <f t="shared" si="98"/>
        <v>10</v>
      </c>
      <c r="AW79" s="43">
        <f t="shared" si="133"/>
        <v>446.5</v>
      </c>
      <c r="AX79" s="43">
        <f t="shared" si="134"/>
        <v>68098.113900179334</v>
      </c>
      <c r="AY79" s="43">
        <f t="shared" si="135"/>
        <v>1327.5</v>
      </c>
      <c r="AZ79" s="43">
        <f t="shared" si="136"/>
        <v>94.150091747610333</v>
      </c>
      <c r="BA79" s="71">
        <f t="shared" si="179"/>
        <v>152.51537267677344</v>
      </c>
      <c r="BC79" s="44">
        <f t="shared" si="137"/>
        <v>13</v>
      </c>
      <c r="BD79" s="44">
        <f t="shared" si="138"/>
        <v>5.85</v>
      </c>
      <c r="BE79" s="44">
        <v>1</v>
      </c>
      <c r="BF79" s="35">
        <f t="shared" si="139"/>
        <v>1.3</v>
      </c>
      <c r="BG79" s="43">
        <f t="shared" si="99"/>
        <v>2</v>
      </c>
      <c r="BH79" s="43">
        <f t="shared" si="140"/>
        <v>33.800000000000004</v>
      </c>
      <c r="BI79" s="43">
        <f t="shared" si="141"/>
        <v>2128.0660593806006</v>
      </c>
      <c r="BJ79" s="43">
        <f t="shared" si="142"/>
        <v>1755</v>
      </c>
      <c r="BK79" s="43">
        <f t="shared" si="143"/>
        <v>94.150091747610333</v>
      </c>
      <c r="BL79" s="71">
        <f t="shared" si="180"/>
        <v>62.960534301201193</v>
      </c>
      <c r="BN79" s="44">
        <f t="shared" si="144"/>
        <v>-17</v>
      </c>
      <c r="BO79" s="44">
        <f t="shared" si="145"/>
        <v>7.45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33.25103217782182</v>
      </c>
      <c r="BU79" s="43">
        <f t="shared" si="149"/>
        <v>2235</v>
      </c>
      <c r="BV79" s="43">
        <f t="shared" si="150"/>
        <v>94.150091747610333</v>
      </c>
      <c r="BY79" s="44">
        <f t="shared" si="151"/>
        <v>-79</v>
      </c>
      <c r="BZ79" s="44">
        <f t="shared" si="152"/>
        <v>9.25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6.1522388092644835E-3</v>
      </c>
      <c r="CF79" s="43">
        <f t="shared" si="156"/>
        <v>2775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11.274999999999999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3.0040228560861622E-6</v>
      </c>
      <c r="CQ79" s="43">
        <f t="shared" si="163"/>
        <v>3382.4999999999995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13.55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2.9336160703966332E-9</v>
      </c>
      <c r="DB79" s="43">
        <f t="shared" si="170"/>
        <v>4065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18.95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4.7252558740952539E-13</v>
      </c>
      <c r="DM79" s="43">
        <f t="shared" si="176"/>
        <v>5685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90">
        <f t="shared" si="106"/>
        <v>1.3</v>
      </c>
      <c r="F80" s="102">
        <f t="shared" si="94"/>
        <v>5.85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7">
        <f t="shared" si="110"/>
        <v>1.3</v>
      </c>
      <c r="N80" s="43">
        <f t="shared" si="95"/>
        <v>1280</v>
      </c>
      <c r="O80" s="43">
        <f t="shared" si="111"/>
        <v>123136</v>
      </c>
      <c r="P80" s="43">
        <f t="shared" si="112"/>
        <v>10012696.501188725</v>
      </c>
      <c r="Q80" s="43">
        <f t="shared" si="113"/>
        <v>300</v>
      </c>
      <c r="R80" s="43">
        <f t="shared" si="114"/>
        <v>97.470287562748538</v>
      </c>
      <c r="S80" s="71">
        <f t="shared" si="115"/>
        <v>81.314128290578921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132</v>
      </c>
      <c r="AA80" s="43">
        <f t="shared" si="119"/>
        <v>9768</v>
      </c>
      <c r="AB80" s="43">
        <f t="shared" si="120"/>
        <v>10012696.501188725</v>
      </c>
      <c r="AC80" s="43">
        <f t="shared" si="121"/>
        <v>600</v>
      </c>
      <c r="AD80" s="43">
        <f t="shared" si="122"/>
        <v>97.470287562748538</v>
      </c>
      <c r="AE80" s="71">
        <f t="shared" si="88"/>
        <v>1025.0508293600251</v>
      </c>
      <c r="AG80" s="44">
        <f t="shared" si="123"/>
        <v>59</v>
      </c>
      <c r="AH80" s="44">
        <f t="shared" si="124"/>
        <v>3.1500000000000004</v>
      </c>
      <c r="AI80" s="44">
        <v>1</v>
      </c>
      <c r="AJ80" s="35">
        <f t="shared" si="125"/>
        <v>1.075</v>
      </c>
      <c r="AK80" s="43">
        <f t="shared" si="97"/>
        <v>42</v>
      </c>
      <c r="AL80" s="43">
        <f t="shared" si="126"/>
        <v>2663.85</v>
      </c>
      <c r="AM80" s="43">
        <f t="shared" si="127"/>
        <v>1251587.0626485893</v>
      </c>
      <c r="AN80" s="43">
        <f t="shared" si="128"/>
        <v>945.00000000000011</v>
      </c>
      <c r="AO80" s="43">
        <f t="shared" si="129"/>
        <v>97.470287562748538</v>
      </c>
      <c r="AP80" s="71">
        <f t="shared" si="91"/>
        <v>469.84141849150262</v>
      </c>
      <c r="AR80" s="44">
        <f t="shared" si="130"/>
        <v>39</v>
      </c>
      <c r="AS80" s="44">
        <f t="shared" si="131"/>
        <v>4.4249999999999998</v>
      </c>
      <c r="AT80" s="44">
        <v>1</v>
      </c>
      <c r="AU80" s="35">
        <f t="shared" si="132"/>
        <v>1.175</v>
      </c>
      <c r="AV80" s="43">
        <f t="shared" si="98"/>
        <v>10</v>
      </c>
      <c r="AW80" s="43">
        <f t="shared" si="133"/>
        <v>458.25</v>
      </c>
      <c r="AX80" s="43">
        <f t="shared" si="134"/>
        <v>78224.191415536741</v>
      </c>
      <c r="AY80" s="43">
        <f t="shared" si="135"/>
        <v>1327.5</v>
      </c>
      <c r="AZ80" s="43">
        <f t="shared" si="136"/>
        <v>97.470287562748538</v>
      </c>
      <c r="BA80" s="71">
        <f t="shared" si="179"/>
        <v>170.70199981568302</v>
      </c>
      <c r="BC80" s="44">
        <f t="shared" si="137"/>
        <v>14</v>
      </c>
      <c r="BD80" s="44">
        <f t="shared" si="138"/>
        <v>5.85</v>
      </c>
      <c r="BE80" s="44">
        <v>1</v>
      </c>
      <c r="BF80" s="35">
        <f t="shared" si="139"/>
        <v>1.3</v>
      </c>
      <c r="BG80" s="43">
        <f t="shared" si="99"/>
        <v>2</v>
      </c>
      <c r="BH80" s="43">
        <f t="shared" si="140"/>
        <v>36.4</v>
      </c>
      <c r="BI80" s="43">
        <f t="shared" si="141"/>
        <v>2444.5059817355186</v>
      </c>
      <c r="BJ80" s="43">
        <f t="shared" si="142"/>
        <v>1755</v>
      </c>
      <c r="BK80" s="43">
        <f t="shared" si="143"/>
        <v>97.470287562748538</v>
      </c>
      <c r="BL80" s="71">
        <f t="shared" si="180"/>
        <v>67.156757739986773</v>
      </c>
      <c r="BN80" s="44">
        <f t="shared" si="144"/>
        <v>-16</v>
      </c>
      <c r="BO80" s="44">
        <f t="shared" si="145"/>
        <v>7.45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38.195405964617407</v>
      </c>
      <c r="BU80" s="43">
        <f t="shared" si="149"/>
        <v>2235</v>
      </c>
      <c r="BV80" s="43">
        <f t="shared" si="150"/>
        <v>97.470287562748538</v>
      </c>
      <c r="BY80" s="44">
        <f t="shared" si="151"/>
        <v>-78</v>
      </c>
      <c r="BZ80" s="44">
        <f t="shared" si="152"/>
        <v>9.25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7.0670665997510304E-3</v>
      </c>
      <c r="CF80" s="43">
        <f t="shared" si="156"/>
        <v>2775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11.274999999999999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3.4507161131596701E-6</v>
      </c>
      <c r="CQ80" s="43">
        <f t="shared" si="163"/>
        <v>3382.4999999999995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13.55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3.3698399542574783E-9</v>
      </c>
      <c r="DB80" s="43">
        <f t="shared" si="170"/>
        <v>4065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18.95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5.4278936495132974E-13</v>
      </c>
      <c r="DM80" s="43">
        <f t="shared" si="176"/>
        <v>5685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90">
        <f t="shared" si="106"/>
        <v>1.3</v>
      </c>
      <c r="F81" s="102">
        <f t="shared" si="94"/>
        <v>5.85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7">
        <f t="shared" si="110"/>
        <v>1.3</v>
      </c>
      <c r="N81" s="43">
        <f t="shared" si="95"/>
        <v>1280</v>
      </c>
      <c r="O81" s="43">
        <f t="shared" si="111"/>
        <v>124800</v>
      </c>
      <c r="P81" s="43">
        <f t="shared" si="112"/>
        <v>11501568.000000056</v>
      </c>
      <c r="Q81" s="43">
        <f t="shared" si="113"/>
        <v>300</v>
      </c>
      <c r="R81" s="43">
        <f t="shared" si="114"/>
        <v>100.90756983044604</v>
      </c>
      <c r="S81" s="71">
        <f t="shared" si="115"/>
        <v>92.160000000000451</v>
      </c>
      <c r="V81" s="44">
        <f t="shared" si="116"/>
        <v>75</v>
      </c>
      <c r="W81" s="44">
        <f t="shared" si="117"/>
        <v>2</v>
      </c>
      <c r="X81" s="44">
        <v>23</v>
      </c>
      <c r="Y81" s="35">
        <f t="shared" si="118"/>
        <v>1</v>
      </c>
      <c r="Z81" s="43">
        <f t="shared" si="96"/>
        <v>3036</v>
      </c>
      <c r="AA81" s="43">
        <f t="shared" si="119"/>
        <v>227700</v>
      </c>
      <c r="AB81" s="43">
        <f t="shared" si="120"/>
        <v>11501568.000000056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50.511936758893526</v>
      </c>
      <c r="AG81" s="44">
        <f t="shared" si="123"/>
        <v>60</v>
      </c>
      <c r="AH81" s="44">
        <f t="shared" si="124"/>
        <v>3.1500000000000004</v>
      </c>
      <c r="AI81" s="44">
        <v>1</v>
      </c>
      <c r="AJ81" s="35">
        <f t="shared" si="125"/>
        <v>1.075</v>
      </c>
      <c r="AK81" s="43">
        <f t="shared" si="97"/>
        <v>42</v>
      </c>
      <c r="AL81" s="43">
        <f t="shared" si="126"/>
        <v>2709</v>
      </c>
      <c r="AM81" s="43">
        <f t="shared" si="127"/>
        <v>1437696.0000000058</v>
      </c>
      <c r="AN81" s="43">
        <f t="shared" si="128"/>
        <v>945.00000000000011</v>
      </c>
      <c r="AO81" s="43">
        <f t="shared" si="129"/>
        <v>100.90756983044604</v>
      </c>
      <c r="AP81" s="71">
        <f t="shared" si="91"/>
        <v>530.71096345515161</v>
      </c>
      <c r="AR81" s="44">
        <f t="shared" si="130"/>
        <v>40</v>
      </c>
      <c r="AS81" s="44">
        <f t="shared" si="131"/>
        <v>4.4249999999999998</v>
      </c>
      <c r="AT81" s="44">
        <v>1</v>
      </c>
      <c r="AU81" s="35">
        <f t="shared" si="132"/>
        <v>1.175</v>
      </c>
      <c r="AV81" s="43">
        <f t="shared" si="98"/>
        <v>10</v>
      </c>
      <c r="AW81" s="43">
        <f t="shared" si="133"/>
        <v>470</v>
      </c>
      <c r="AX81" s="43">
        <f t="shared" si="134"/>
        <v>89856.000000000233</v>
      </c>
      <c r="AY81" s="43">
        <f t="shared" si="135"/>
        <v>1327.5</v>
      </c>
      <c r="AZ81" s="43">
        <f t="shared" si="136"/>
        <v>100.90756983044604</v>
      </c>
      <c r="BA81" s="71">
        <f t="shared" si="179"/>
        <v>191.18297872340474</v>
      </c>
      <c r="BC81" s="44">
        <f t="shared" si="137"/>
        <v>15</v>
      </c>
      <c r="BD81" s="44">
        <f t="shared" si="138"/>
        <v>5.85</v>
      </c>
      <c r="BE81" s="44">
        <v>1</v>
      </c>
      <c r="BF81" s="35">
        <f t="shared" si="139"/>
        <v>1.3</v>
      </c>
      <c r="BG81" s="43">
        <f t="shared" si="99"/>
        <v>2</v>
      </c>
      <c r="BH81" s="43">
        <f t="shared" si="140"/>
        <v>39</v>
      </c>
      <c r="BI81" s="43">
        <f t="shared" si="141"/>
        <v>2808.0000000000023</v>
      </c>
      <c r="BJ81" s="43">
        <f t="shared" si="142"/>
        <v>1755</v>
      </c>
      <c r="BK81" s="43">
        <f t="shared" si="143"/>
        <v>100.90756983044604</v>
      </c>
      <c r="BL81" s="71">
        <f t="shared" si="180"/>
        <v>72.000000000000057</v>
      </c>
      <c r="BN81" s="44">
        <f t="shared" si="144"/>
        <v>-15</v>
      </c>
      <c r="BO81" s="44">
        <f t="shared" si="145"/>
        <v>7.45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43.874999999999964</v>
      </c>
      <c r="BU81" s="43">
        <f t="shared" si="149"/>
        <v>2235</v>
      </c>
      <c r="BV81" s="43">
        <f t="shared" si="150"/>
        <v>100.90756983044604</v>
      </c>
      <c r="BY81" s="44">
        <f t="shared" si="151"/>
        <v>-77</v>
      </c>
      <c r="BZ81" s="44">
        <f t="shared" si="152"/>
        <v>9.25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8.1179277777884973E-3</v>
      </c>
      <c r="CF81" s="43">
        <f t="shared" si="156"/>
        <v>2775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11.274999999999999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3.9638319227482753E-6</v>
      </c>
      <c r="CQ81" s="43">
        <f t="shared" si="163"/>
        <v>3382.4999999999995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13.55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3.8709296120588502E-9</v>
      </c>
      <c r="DB81" s="43">
        <f t="shared" si="170"/>
        <v>4065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18.95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6.2350125062947782E-13</v>
      </c>
      <c r="DM81" s="43">
        <f t="shared" si="176"/>
        <v>5685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90">
        <f t="shared" si="106"/>
        <v>1.3</v>
      </c>
      <c r="F82" s="102">
        <f t="shared" si="94"/>
        <v>5.85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7">
        <f t="shared" si="110"/>
        <v>1.3</v>
      </c>
      <c r="N82" s="43">
        <f t="shared" si="95"/>
        <v>1280</v>
      </c>
      <c r="O82" s="43">
        <f t="shared" si="111"/>
        <v>126464</v>
      </c>
      <c r="P82" s="43">
        <f t="shared" si="112"/>
        <v>13211832.241486605</v>
      </c>
      <c r="Q82" s="43">
        <f t="shared" si="113"/>
        <v>300</v>
      </c>
      <c r="R82" s="43">
        <f t="shared" si="114"/>
        <v>104.46606759553519</v>
      </c>
      <c r="S82" s="71">
        <f t="shared" si="115"/>
        <v>104.47109249657298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3036</v>
      </c>
      <c r="AA82" s="43">
        <f t="shared" si="119"/>
        <v>230736</v>
      </c>
      <c r="AB82" s="43">
        <f t="shared" si="120"/>
        <v>13211832.241486605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57.259518417094014</v>
      </c>
      <c r="AG82" s="44">
        <f t="shared" si="123"/>
        <v>61</v>
      </c>
      <c r="AH82" s="44">
        <f t="shared" si="124"/>
        <v>3.1500000000000004</v>
      </c>
      <c r="AI82" s="44">
        <v>1</v>
      </c>
      <c r="AJ82" s="35">
        <f t="shared" si="125"/>
        <v>1.075</v>
      </c>
      <c r="AK82" s="43">
        <f t="shared" si="97"/>
        <v>42</v>
      </c>
      <c r="AL82" s="43">
        <f t="shared" si="126"/>
        <v>2754.15</v>
      </c>
      <c r="AM82" s="43">
        <f t="shared" si="127"/>
        <v>1651479.0301858238</v>
      </c>
      <c r="AN82" s="43">
        <f t="shared" si="128"/>
        <v>945.00000000000011</v>
      </c>
      <c r="AO82" s="43">
        <f t="shared" si="129"/>
        <v>104.46606759553519</v>
      </c>
      <c r="AP82" s="71">
        <f t="shared" si="91"/>
        <v>599.63292855720408</v>
      </c>
      <c r="AR82" s="44">
        <f t="shared" si="130"/>
        <v>41</v>
      </c>
      <c r="AS82" s="44">
        <f t="shared" si="131"/>
        <v>4.4249999999999998</v>
      </c>
      <c r="AT82" s="44">
        <v>1</v>
      </c>
      <c r="AU82" s="35">
        <f t="shared" si="132"/>
        <v>1.175</v>
      </c>
      <c r="AV82" s="43">
        <f t="shared" si="98"/>
        <v>10</v>
      </c>
      <c r="AW82" s="43">
        <f t="shared" si="133"/>
        <v>481.75</v>
      </c>
      <c r="AX82" s="43">
        <f t="shared" si="134"/>
        <v>103217.43938661387</v>
      </c>
      <c r="AY82" s="43">
        <f t="shared" si="135"/>
        <v>1327.5</v>
      </c>
      <c r="AZ82" s="43">
        <f t="shared" si="136"/>
        <v>104.46606759553519</v>
      </c>
      <c r="BA82" s="71">
        <f t="shared" si="179"/>
        <v>214.25519332976413</v>
      </c>
      <c r="BC82" s="44">
        <f t="shared" si="137"/>
        <v>16</v>
      </c>
      <c r="BD82" s="44">
        <f t="shared" si="138"/>
        <v>5.85</v>
      </c>
      <c r="BE82" s="44">
        <v>1</v>
      </c>
      <c r="BF82" s="35">
        <f t="shared" si="139"/>
        <v>1.3</v>
      </c>
      <c r="BG82" s="43">
        <f t="shared" si="99"/>
        <v>2</v>
      </c>
      <c r="BH82" s="43">
        <f t="shared" si="140"/>
        <v>41.6</v>
      </c>
      <c r="BI82" s="43">
        <f t="shared" si="141"/>
        <v>3225.5449808316775</v>
      </c>
      <c r="BJ82" s="43">
        <f t="shared" si="142"/>
        <v>1755</v>
      </c>
      <c r="BK82" s="43">
        <f t="shared" si="143"/>
        <v>104.46606759553519</v>
      </c>
      <c r="BL82" s="71">
        <f t="shared" si="180"/>
        <v>77.537138962299935</v>
      </c>
      <c r="BN82" s="44">
        <f t="shared" si="144"/>
        <v>-14</v>
      </c>
      <c r="BO82" s="44">
        <f t="shared" si="145"/>
        <v>7.45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50.399140325494876</v>
      </c>
      <c r="BU82" s="43">
        <f t="shared" si="149"/>
        <v>2235</v>
      </c>
      <c r="BV82" s="43">
        <f t="shared" si="150"/>
        <v>104.46606759553519</v>
      </c>
      <c r="BY82" s="44">
        <f t="shared" si="151"/>
        <v>-76</v>
      </c>
      <c r="BZ82" s="44">
        <f t="shared" si="152"/>
        <v>9.25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9.3250502843303835E-3</v>
      </c>
      <c r="CF82" s="43">
        <f t="shared" si="156"/>
        <v>2775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11.274999999999999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4.5532472091456782E-6</v>
      </c>
      <c r="CQ82" s="43">
        <f t="shared" si="163"/>
        <v>3382.4999999999995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13.55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4.4465304776813123E-9</v>
      </c>
      <c r="DB82" s="43">
        <f t="shared" si="170"/>
        <v>4065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18.95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7.1621486093667511E-13</v>
      </c>
      <c r="DM82" s="43">
        <f t="shared" si="176"/>
        <v>5685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90">
        <f t="shared" si="106"/>
        <v>1.3</v>
      </c>
      <c r="F83" s="102">
        <f t="shared" si="94"/>
        <v>5.85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7">
        <f t="shared" si="110"/>
        <v>1.3</v>
      </c>
      <c r="N83" s="43">
        <f t="shared" si="95"/>
        <v>1280</v>
      </c>
      <c r="O83" s="43">
        <f t="shared" si="111"/>
        <v>128128</v>
      </c>
      <c r="P83" s="43">
        <f t="shared" si="112"/>
        <v>15176409.962292455</v>
      </c>
      <c r="Q83" s="43">
        <f t="shared" si="113"/>
        <v>300</v>
      </c>
      <c r="R83" s="43">
        <f t="shared" si="114"/>
        <v>108.15005551329995</v>
      </c>
      <c r="S83" s="71">
        <f t="shared" si="115"/>
        <v>118.44725557483497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3036</v>
      </c>
      <c r="AA83" s="43">
        <f t="shared" si="119"/>
        <v>233772</v>
      </c>
      <c r="AB83" s="43">
        <f t="shared" si="120"/>
        <v>15176409.962292455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64.91970793034433</v>
      </c>
      <c r="AG83" s="44">
        <f t="shared" si="123"/>
        <v>62</v>
      </c>
      <c r="AH83" s="44">
        <f t="shared" si="124"/>
        <v>3.1500000000000004</v>
      </c>
      <c r="AI83" s="44">
        <v>1</v>
      </c>
      <c r="AJ83" s="35">
        <f t="shared" si="125"/>
        <v>1.075</v>
      </c>
      <c r="AK83" s="43">
        <f t="shared" si="97"/>
        <v>42</v>
      </c>
      <c r="AL83" s="43">
        <f t="shared" si="126"/>
        <v>2799.2999999999997</v>
      </c>
      <c r="AM83" s="43">
        <f t="shared" si="127"/>
        <v>1897051.2452865546</v>
      </c>
      <c r="AN83" s="43">
        <f t="shared" si="128"/>
        <v>945.00000000000011</v>
      </c>
      <c r="AO83" s="43">
        <f t="shared" si="129"/>
        <v>108.15005551329995</v>
      </c>
      <c r="AP83" s="71">
        <f t="shared" si="91"/>
        <v>677.68772381900999</v>
      </c>
      <c r="AR83" s="44">
        <f t="shared" si="130"/>
        <v>42</v>
      </c>
      <c r="AS83" s="44">
        <f t="shared" si="131"/>
        <v>4.4249999999999998</v>
      </c>
      <c r="AT83" s="44">
        <v>1</v>
      </c>
      <c r="AU83" s="35">
        <f t="shared" si="132"/>
        <v>1.175</v>
      </c>
      <c r="AV83" s="43">
        <f t="shared" si="98"/>
        <v>10</v>
      </c>
      <c r="AW83" s="43">
        <f t="shared" si="133"/>
        <v>493.5</v>
      </c>
      <c r="AX83" s="43">
        <f t="shared" si="134"/>
        <v>118565.70283040951</v>
      </c>
      <c r="AY83" s="43">
        <f t="shared" si="135"/>
        <v>1327.5</v>
      </c>
      <c r="AZ83" s="43">
        <f t="shared" si="136"/>
        <v>108.15005551329995</v>
      </c>
      <c r="BA83" s="71">
        <f t="shared" si="179"/>
        <v>240.25471698157958</v>
      </c>
      <c r="BC83" s="44">
        <f t="shared" si="137"/>
        <v>17</v>
      </c>
      <c r="BD83" s="44">
        <f t="shared" si="138"/>
        <v>5.85</v>
      </c>
      <c r="BE83" s="44">
        <v>1</v>
      </c>
      <c r="BF83" s="35">
        <f t="shared" si="139"/>
        <v>1.3</v>
      </c>
      <c r="BG83" s="43">
        <f t="shared" si="99"/>
        <v>2</v>
      </c>
      <c r="BH83" s="43">
        <f t="shared" si="140"/>
        <v>44.2</v>
      </c>
      <c r="BI83" s="43">
        <f t="shared" si="141"/>
        <v>3705.1782134502914</v>
      </c>
      <c r="BJ83" s="43">
        <f t="shared" si="142"/>
        <v>1755</v>
      </c>
      <c r="BK83" s="43">
        <f t="shared" si="143"/>
        <v>108.15005551329995</v>
      </c>
      <c r="BL83" s="71">
        <f t="shared" si="180"/>
        <v>83.827561390278078</v>
      </c>
      <c r="BN83" s="44">
        <f t="shared" si="144"/>
        <v>-13</v>
      </c>
      <c r="BO83" s="44">
        <f t="shared" si="145"/>
        <v>7.45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57.893409585160683</v>
      </c>
      <c r="BU83" s="43">
        <f t="shared" si="149"/>
        <v>2235</v>
      </c>
      <c r="BV83" s="43">
        <f t="shared" si="150"/>
        <v>108.15005551329995</v>
      </c>
      <c r="BY83" s="44">
        <f t="shared" si="151"/>
        <v>-75</v>
      </c>
      <c r="BZ83" s="44">
        <f t="shared" si="152"/>
        <v>9.25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1.0711669921874948E-2</v>
      </c>
      <c r="CF83" s="43">
        <f t="shared" si="156"/>
        <v>2775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11.274999999999999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5.2303075790404825E-6</v>
      </c>
      <c r="CQ83" s="43">
        <f t="shared" si="163"/>
        <v>3382.4999999999995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13.55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5.1077222451567038E-9</v>
      </c>
      <c r="DB83" s="43">
        <f t="shared" si="170"/>
        <v>4065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18.95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8.2271483258238884E-13</v>
      </c>
      <c r="DM83" s="43">
        <f t="shared" si="176"/>
        <v>5685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90">
        <f t="shared" si="106"/>
        <v>1.3</v>
      </c>
      <c r="F84" s="102">
        <f t="shared" si="94"/>
        <v>5.85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7">
        <f t="shared" si="110"/>
        <v>1.3</v>
      </c>
      <c r="N84" s="43">
        <f t="shared" si="95"/>
        <v>1280</v>
      </c>
      <c r="O84" s="43">
        <f t="shared" si="111"/>
        <v>129792</v>
      </c>
      <c r="P84" s="43">
        <f t="shared" si="112"/>
        <v>17433117.158445954</v>
      </c>
      <c r="Q84" s="43">
        <f t="shared" si="113"/>
        <v>300</v>
      </c>
      <c r="R84" s="43">
        <f t="shared" si="114"/>
        <v>111.96395898441722</v>
      </c>
      <c r="S84" s="71">
        <f t="shared" si="115"/>
        <v>134.31580650922979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3036</v>
      </c>
      <c r="AA84" s="43">
        <f t="shared" si="119"/>
        <v>236808</v>
      </c>
      <c r="AB84" s="43">
        <f t="shared" si="120"/>
        <v>17433117.158445954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73.617095530750461</v>
      </c>
      <c r="AG84" s="44">
        <f t="shared" si="123"/>
        <v>63</v>
      </c>
      <c r="AH84" s="44">
        <f t="shared" si="124"/>
        <v>3.1500000000000004</v>
      </c>
      <c r="AI84" s="44">
        <v>1</v>
      </c>
      <c r="AJ84" s="35">
        <f t="shared" si="125"/>
        <v>1.075</v>
      </c>
      <c r="AK84" s="43">
        <f t="shared" si="97"/>
        <v>42</v>
      </c>
      <c r="AL84" s="43">
        <f t="shared" si="126"/>
        <v>2844.45</v>
      </c>
      <c r="AM84" s="43">
        <f t="shared" si="127"/>
        <v>2179139.6448057424</v>
      </c>
      <c r="AN84" s="43">
        <f t="shared" si="128"/>
        <v>945.00000000000011</v>
      </c>
      <c r="AO84" s="43">
        <f t="shared" si="129"/>
        <v>111.96395898441722</v>
      </c>
      <c r="AP84" s="71">
        <f t="shared" si="91"/>
        <v>766.10228508349337</v>
      </c>
      <c r="AR84" s="44">
        <f t="shared" si="130"/>
        <v>43</v>
      </c>
      <c r="AS84" s="44">
        <f t="shared" si="131"/>
        <v>4.4249999999999998</v>
      </c>
      <c r="AT84" s="44">
        <v>1</v>
      </c>
      <c r="AU84" s="35">
        <f t="shared" si="132"/>
        <v>1.175</v>
      </c>
      <c r="AV84" s="43">
        <f t="shared" si="98"/>
        <v>10</v>
      </c>
      <c r="AW84" s="43">
        <f t="shared" si="133"/>
        <v>505.25</v>
      </c>
      <c r="AX84" s="43">
        <f t="shared" si="134"/>
        <v>136196.22780035873</v>
      </c>
      <c r="AY84" s="43">
        <f t="shared" si="135"/>
        <v>1327.5</v>
      </c>
      <c r="AZ84" s="43">
        <f t="shared" si="136"/>
        <v>111.96395898441722</v>
      </c>
      <c r="BA84" s="71">
        <f t="shared" si="179"/>
        <v>269.56205403336708</v>
      </c>
      <c r="BC84" s="44">
        <f t="shared" si="137"/>
        <v>18</v>
      </c>
      <c r="BD84" s="44">
        <f t="shared" si="138"/>
        <v>5.85</v>
      </c>
      <c r="BE84" s="44">
        <v>1</v>
      </c>
      <c r="BF84" s="35">
        <f t="shared" si="139"/>
        <v>1.3</v>
      </c>
      <c r="BG84" s="43">
        <f t="shared" si="99"/>
        <v>2</v>
      </c>
      <c r="BH84" s="43">
        <f t="shared" si="140"/>
        <v>46.800000000000004</v>
      </c>
      <c r="BI84" s="43">
        <f t="shared" si="141"/>
        <v>4256.1321187612029</v>
      </c>
      <c r="BJ84" s="43">
        <f t="shared" si="142"/>
        <v>1755</v>
      </c>
      <c r="BK84" s="43">
        <f t="shared" si="143"/>
        <v>111.96395898441722</v>
      </c>
      <c r="BL84" s="71">
        <f t="shared" si="180"/>
        <v>90.942993990623989</v>
      </c>
      <c r="BN84" s="44">
        <f t="shared" si="144"/>
        <v>-12</v>
      </c>
      <c r="BO84" s="44">
        <f t="shared" si="145"/>
        <v>7.45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66.502064355643668</v>
      </c>
      <c r="BU84" s="43">
        <f t="shared" si="149"/>
        <v>2235</v>
      </c>
      <c r="BV84" s="43">
        <f t="shared" si="150"/>
        <v>111.96395898441722</v>
      </c>
      <c r="BY84" s="44">
        <f t="shared" si="151"/>
        <v>-74</v>
      </c>
      <c r="BZ84" s="44">
        <f t="shared" si="152"/>
        <v>9.25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1.2304477618528971E-2</v>
      </c>
      <c r="CF84" s="43">
        <f t="shared" si="156"/>
        <v>2775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11.274999999999999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6.0080457121723269E-6</v>
      </c>
      <c r="CQ84" s="43">
        <f t="shared" si="163"/>
        <v>3382.4999999999995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13.55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5.8672321407932681E-9</v>
      </c>
      <c r="DB84" s="43">
        <f t="shared" si="170"/>
        <v>4065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18.95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9.4505117481905118E-13</v>
      </c>
      <c r="DM84" s="43">
        <f t="shared" si="176"/>
        <v>5685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90">
        <f t="shared" si="106"/>
        <v>1.3</v>
      </c>
      <c r="F85" s="102">
        <f t="shared" si="94"/>
        <v>5.85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7">
        <f t="shared" si="110"/>
        <v>1.3</v>
      </c>
      <c r="N85" s="43">
        <f t="shared" si="95"/>
        <v>1280</v>
      </c>
      <c r="O85" s="43">
        <f t="shared" si="111"/>
        <v>131456</v>
      </c>
      <c r="P85" s="43">
        <f t="shared" si="112"/>
        <v>20025393.002377458</v>
      </c>
      <c r="Q85" s="43">
        <f t="shared" si="113"/>
        <v>300</v>
      </c>
      <c r="R85" s="43">
        <f t="shared" si="114"/>
        <v>115.91235947098183</v>
      </c>
      <c r="S85" s="71">
        <f t="shared" si="115"/>
        <v>152.33532894943903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3036</v>
      </c>
      <c r="AA85" s="43">
        <f t="shared" si="119"/>
        <v>239844</v>
      </c>
      <c r="AB85" s="43">
        <f t="shared" si="120"/>
        <v>20025393.002377458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83.493408225252495</v>
      </c>
      <c r="AG85" s="44">
        <f t="shared" si="123"/>
        <v>64</v>
      </c>
      <c r="AH85" s="44">
        <f t="shared" si="124"/>
        <v>3.1500000000000004</v>
      </c>
      <c r="AI85" s="44">
        <v>1</v>
      </c>
      <c r="AJ85" s="35">
        <f t="shared" si="125"/>
        <v>1.075</v>
      </c>
      <c r="AK85" s="43">
        <f t="shared" si="97"/>
        <v>42</v>
      </c>
      <c r="AL85" s="43">
        <f t="shared" si="126"/>
        <v>2889.6</v>
      </c>
      <c r="AM85" s="43">
        <f t="shared" si="127"/>
        <v>2503174.1252971799</v>
      </c>
      <c r="AN85" s="43">
        <f t="shared" si="128"/>
        <v>945.00000000000011</v>
      </c>
      <c r="AO85" s="43">
        <f t="shared" si="129"/>
        <v>115.91235947098183</v>
      </c>
      <c r="AP85" s="71">
        <f t="shared" si="91"/>
        <v>866.27011534370843</v>
      </c>
      <c r="AR85" s="44">
        <f t="shared" si="130"/>
        <v>44</v>
      </c>
      <c r="AS85" s="44">
        <f t="shared" si="131"/>
        <v>4.4249999999999998</v>
      </c>
      <c r="AT85" s="44">
        <v>1</v>
      </c>
      <c r="AU85" s="35">
        <f t="shared" si="132"/>
        <v>1.175</v>
      </c>
      <c r="AV85" s="43">
        <f t="shared" si="98"/>
        <v>10</v>
      </c>
      <c r="AW85" s="43">
        <f t="shared" si="133"/>
        <v>517</v>
      </c>
      <c r="AX85" s="43">
        <f t="shared" si="134"/>
        <v>156448.38283107351</v>
      </c>
      <c r="AY85" s="43">
        <f t="shared" si="135"/>
        <v>1327.5</v>
      </c>
      <c r="AZ85" s="43">
        <f t="shared" si="136"/>
        <v>115.91235947098183</v>
      </c>
      <c r="BA85" s="71">
        <f t="shared" si="179"/>
        <v>302.60809058234724</v>
      </c>
      <c r="BC85" s="44">
        <f t="shared" si="137"/>
        <v>19</v>
      </c>
      <c r="BD85" s="44">
        <f t="shared" si="138"/>
        <v>5.85</v>
      </c>
      <c r="BE85" s="44">
        <v>1</v>
      </c>
      <c r="BF85" s="35">
        <f t="shared" si="139"/>
        <v>1.3</v>
      </c>
      <c r="BG85" s="43">
        <f t="shared" si="99"/>
        <v>2</v>
      </c>
      <c r="BH85" s="43">
        <f t="shared" si="140"/>
        <v>49.4</v>
      </c>
      <c r="BI85" s="43">
        <f t="shared" si="141"/>
        <v>4889.0119634710391</v>
      </c>
      <c r="BJ85" s="43">
        <f t="shared" si="142"/>
        <v>1755</v>
      </c>
      <c r="BK85" s="43">
        <f t="shared" si="143"/>
        <v>115.91235947098183</v>
      </c>
      <c r="BL85" s="71">
        <f t="shared" si="180"/>
        <v>98.967853511559497</v>
      </c>
      <c r="BN85" s="44">
        <f t="shared" si="144"/>
        <v>-11</v>
      </c>
      <c r="BO85" s="44">
        <f t="shared" si="145"/>
        <v>7.45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76.390811929234843</v>
      </c>
      <c r="BU85" s="43">
        <f t="shared" si="149"/>
        <v>2235</v>
      </c>
      <c r="BV85" s="43">
        <f t="shared" si="150"/>
        <v>115.91235947098183</v>
      </c>
      <c r="BY85" s="44">
        <f t="shared" si="151"/>
        <v>-73</v>
      </c>
      <c r="BZ85" s="44">
        <f t="shared" si="152"/>
        <v>9.25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1.4134133199502063E-2</v>
      </c>
      <c r="CF85" s="43">
        <f t="shared" si="156"/>
        <v>2775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11.274999999999999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6.9014322263193411E-6</v>
      </c>
      <c r="CQ85" s="43">
        <f t="shared" si="163"/>
        <v>3382.4999999999995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13.55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6.7396799085149592E-9</v>
      </c>
      <c r="DB85" s="43">
        <f t="shared" si="170"/>
        <v>4065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18.95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1.0855787299026597E-12</v>
      </c>
      <c r="DM85" s="43">
        <f t="shared" si="176"/>
        <v>5685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90">
        <f t="shared" si="106"/>
        <v>1.3</v>
      </c>
      <c r="F86" s="102">
        <f t="shared" si="94"/>
        <v>5.85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7">
        <f t="shared" si="110"/>
        <v>1.3</v>
      </c>
      <c r="N86" s="43">
        <f t="shared" si="95"/>
        <v>1280</v>
      </c>
      <c r="O86" s="43">
        <f t="shared" si="111"/>
        <v>133120</v>
      </c>
      <c r="P86" s="43">
        <f t="shared" si="112"/>
        <v>23003136.000000123</v>
      </c>
      <c r="Q86" s="43">
        <f t="shared" si="113"/>
        <v>300</v>
      </c>
      <c r="R86" s="43">
        <f t="shared" si="114"/>
        <v>120.00000000000037</v>
      </c>
      <c r="S86" s="71">
        <f t="shared" si="115"/>
        <v>172.80000000000092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3036</v>
      </c>
      <c r="AA86" s="43">
        <f t="shared" si="119"/>
        <v>242880</v>
      </c>
      <c r="AB86" s="43">
        <f t="shared" si="120"/>
        <v>23003136.000000123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94.709881422925406</v>
      </c>
      <c r="AG86" s="44">
        <f t="shared" si="123"/>
        <v>65</v>
      </c>
      <c r="AH86" s="44">
        <f t="shared" si="124"/>
        <v>3.1500000000000004</v>
      </c>
      <c r="AI86" s="44">
        <v>20</v>
      </c>
      <c r="AJ86" s="35">
        <f t="shared" si="125"/>
        <v>1.075</v>
      </c>
      <c r="AK86" s="43">
        <f t="shared" si="97"/>
        <v>840</v>
      </c>
      <c r="AL86" s="43">
        <f t="shared" si="126"/>
        <v>58695</v>
      </c>
      <c r="AM86" s="43">
        <f t="shared" si="127"/>
        <v>2875392.0000000126</v>
      </c>
      <c r="AN86" s="43">
        <f t="shared" si="128"/>
        <v>945.00000000000011</v>
      </c>
      <c r="AO86" s="43">
        <f t="shared" si="129"/>
        <v>120.00000000000037</v>
      </c>
      <c r="AP86" s="71">
        <f t="shared" si="91"/>
        <v>48.988704318937089</v>
      </c>
      <c r="AR86" s="44">
        <f t="shared" si="130"/>
        <v>45</v>
      </c>
      <c r="AS86" s="44">
        <f t="shared" si="131"/>
        <v>4.4249999999999998</v>
      </c>
      <c r="AT86" s="44">
        <v>1</v>
      </c>
      <c r="AU86" s="35">
        <f t="shared" si="132"/>
        <v>1.175</v>
      </c>
      <c r="AV86" s="43">
        <f t="shared" si="98"/>
        <v>10</v>
      </c>
      <c r="AW86" s="43">
        <f t="shared" si="133"/>
        <v>528.75</v>
      </c>
      <c r="AX86" s="43">
        <f t="shared" si="134"/>
        <v>179712.00000000052</v>
      </c>
      <c r="AY86" s="43">
        <f t="shared" si="135"/>
        <v>1327.5</v>
      </c>
      <c r="AZ86" s="43">
        <f t="shared" si="136"/>
        <v>120.00000000000037</v>
      </c>
      <c r="BA86" s="71">
        <f t="shared" si="179"/>
        <v>339.88085106383079</v>
      </c>
      <c r="BC86" s="44">
        <f t="shared" si="137"/>
        <v>20</v>
      </c>
      <c r="BD86" s="44">
        <f t="shared" si="138"/>
        <v>5.85</v>
      </c>
      <c r="BE86" s="44">
        <v>1</v>
      </c>
      <c r="BF86" s="35">
        <f t="shared" si="139"/>
        <v>1.3</v>
      </c>
      <c r="BG86" s="43">
        <f t="shared" si="99"/>
        <v>2</v>
      </c>
      <c r="BH86" s="43">
        <f t="shared" si="140"/>
        <v>52</v>
      </c>
      <c r="BI86" s="43">
        <f t="shared" si="141"/>
        <v>5616.0000000000073</v>
      </c>
      <c r="BJ86" s="43">
        <f t="shared" si="142"/>
        <v>1755</v>
      </c>
      <c r="BK86" s="43">
        <f t="shared" si="143"/>
        <v>120.00000000000037</v>
      </c>
      <c r="BL86" s="71">
        <f t="shared" si="180"/>
        <v>108.00000000000014</v>
      </c>
      <c r="BN86" s="44">
        <f t="shared" si="144"/>
        <v>-10</v>
      </c>
      <c r="BO86" s="44">
        <f t="shared" si="145"/>
        <v>7.45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87.749999999999943</v>
      </c>
      <c r="BU86" s="43">
        <f t="shared" si="149"/>
        <v>2235</v>
      </c>
      <c r="BV86" s="43">
        <f t="shared" si="150"/>
        <v>120.00000000000037</v>
      </c>
      <c r="BY86" s="44">
        <f t="shared" si="151"/>
        <v>-72</v>
      </c>
      <c r="BZ86" s="44">
        <f t="shared" si="152"/>
        <v>9.25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1.6235855555576998E-2</v>
      </c>
      <c r="CF86" s="43">
        <f t="shared" si="156"/>
        <v>2775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11.274999999999999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7.9276638454965523E-6</v>
      </c>
      <c r="CQ86" s="43">
        <f t="shared" si="163"/>
        <v>3382.4999999999995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13.55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7.741859224117702E-9</v>
      </c>
      <c r="DB86" s="43">
        <f t="shared" si="170"/>
        <v>4065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18.95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1.2470025012589556E-12</v>
      </c>
      <c r="DM86" s="43">
        <f t="shared" si="176"/>
        <v>5685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90">
        <f t="shared" si="106"/>
        <v>1.3</v>
      </c>
      <c r="F87" s="102">
        <f t="shared" si="94"/>
        <v>5.85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7">
        <f t="shared" si="110"/>
        <v>1.3</v>
      </c>
      <c r="N87" s="43">
        <f t="shared" si="95"/>
        <v>1280</v>
      </c>
      <c r="O87" s="43">
        <f t="shared" si="111"/>
        <v>134784</v>
      </c>
      <c r="P87" s="43">
        <f t="shared" si="112"/>
        <v>26423664.482973222</v>
      </c>
      <c r="Q87" s="43">
        <f t="shared" si="113"/>
        <v>300</v>
      </c>
      <c r="R87" s="43">
        <f t="shared" si="114"/>
        <v>124.2317908609657</v>
      </c>
      <c r="S87" s="71">
        <f t="shared" si="115"/>
        <v>196.04451925282839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3036</v>
      </c>
      <c r="AA87" s="43">
        <f t="shared" si="119"/>
        <v>245916</v>
      </c>
      <c r="AB87" s="43">
        <f t="shared" si="120"/>
        <v>26423664.482973222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107.44996048639869</v>
      </c>
      <c r="AG87" s="44">
        <f t="shared" si="123"/>
        <v>66</v>
      </c>
      <c r="AH87" s="44">
        <f t="shared" si="124"/>
        <v>3.1500000000000004</v>
      </c>
      <c r="AI87" s="44">
        <v>1</v>
      </c>
      <c r="AJ87" s="35">
        <f t="shared" si="125"/>
        <v>1.075</v>
      </c>
      <c r="AK87" s="43">
        <f t="shared" si="97"/>
        <v>840</v>
      </c>
      <c r="AL87" s="43">
        <f t="shared" si="126"/>
        <v>59598</v>
      </c>
      <c r="AM87" s="43">
        <f t="shared" si="127"/>
        <v>3302958.0603716495</v>
      </c>
      <c r="AN87" s="43">
        <f t="shared" si="128"/>
        <v>945.00000000000011</v>
      </c>
      <c r="AO87" s="43">
        <f t="shared" si="129"/>
        <v>124.2317908609657</v>
      </c>
      <c r="AP87" s="71">
        <f t="shared" si="91"/>
        <v>55.420619154529504</v>
      </c>
      <c r="AR87" s="44">
        <f t="shared" si="130"/>
        <v>46</v>
      </c>
      <c r="AS87" s="44">
        <f t="shared" si="131"/>
        <v>4.4249999999999998</v>
      </c>
      <c r="AT87" s="44">
        <v>1</v>
      </c>
      <c r="AU87" s="35">
        <f t="shared" si="132"/>
        <v>1.175</v>
      </c>
      <c r="AV87" s="43">
        <f t="shared" si="98"/>
        <v>10</v>
      </c>
      <c r="AW87" s="43">
        <f t="shared" si="133"/>
        <v>540.5</v>
      </c>
      <c r="AX87" s="43">
        <f t="shared" si="134"/>
        <v>206434.87877322777</v>
      </c>
      <c r="AY87" s="43">
        <f t="shared" si="135"/>
        <v>1327.5</v>
      </c>
      <c r="AZ87" s="43">
        <f t="shared" si="136"/>
        <v>124.2317908609657</v>
      </c>
      <c r="BA87" s="71">
        <f t="shared" si="179"/>
        <v>381.93317071827522</v>
      </c>
      <c r="BC87" s="44">
        <f t="shared" si="137"/>
        <v>21</v>
      </c>
      <c r="BD87" s="44">
        <f t="shared" si="138"/>
        <v>5.85</v>
      </c>
      <c r="BE87" s="44">
        <v>1</v>
      </c>
      <c r="BF87" s="35">
        <f t="shared" si="139"/>
        <v>1.3</v>
      </c>
      <c r="BG87" s="43">
        <f t="shared" si="99"/>
        <v>2</v>
      </c>
      <c r="BH87" s="43">
        <f t="shared" si="140"/>
        <v>54.6</v>
      </c>
      <c r="BI87" s="43">
        <f t="shared" si="141"/>
        <v>6451.0899616633569</v>
      </c>
      <c r="BJ87" s="43">
        <f t="shared" si="142"/>
        <v>1755</v>
      </c>
      <c r="BK87" s="43">
        <f t="shared" si="143"/>
        <v>124.2317908609657</v>
      </c>
      <c r="BL87" s="71">
        <f t="shared" si="180"/>
        <v>118.15183079969518</v>
      </c>
      <c r="BN87" s="44">
        <f t="shared" si="144"/>
        <v>-9</v>
      </c>
      <c r="BO87" s="44">
        <f t="shared" si="145"/>
        <v>7.45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100.79828065098975</v>
      </c>
      <c r="BU87" s="43">
        <f t="shared" si="149"/>
        <v>2235</v>
      </c>
      <c r="BV87" s="43">
        <f t="shared" si="150"/>
        <v>124.2317908609657</v>
      </c>
      <c r="BY87" s="44">
        <f t="shared" si="151"/>
        <v>-71</v>
      </c>
      <c r="BZ87" s="44">
        <f t="shared" si="152"/>
        <v>9.25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1.8650100568660774E-2</v>
      </c>
      <c r="CF87" s="43">
        <f t="shared" si="156"/>
        <v>2775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11.274999999999999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9.1064944182913597E-6</v>
      </c>
      <c r="CQ87" s="43">
        <f t="shared" si="163"/>
        <v>3382.4999999999995</v>
      </c>
      <c r="CR87" s="43">
        <f t="shared" si="164"/>
        <v>124.2317908609657</v>
      </c>
      <c r="CU87" s="44">
        <f t="shared" si="165"/>
        <v>-176</v>
      </c>
      <c r="CV87" s="44">
        <f t="shared" si="166"/>
        <v>13.55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8.8930609553626278E-9</v>
      </c>
      <c r="DB87" s="43">
        <f t="shared" si="170"/>
        <v>4065</v>
      </c>
      <c r="DC87" s="43">
        <f t="shared" si="171"/>
        <v>124.2317908609657</v>
      </c>
      <c r="DF87" s="44">
        <f t="shared" si="172"/>
        <v>-239</v>
      </c>
      <c r="DG87" s="44">
        <f t="shared" si="173"/>
        <v>18.95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1.432429721873351E-12</v>
      </c>
      <c r="DM87" s="43">
        <f t="shared" si="176"/>
        <v>5685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90">
        <f t="shared" si="106"/>
        <v>1.3</v>
      </c>
      <c r="F88" s="102">
        <f t="shared" si="94"/>
        <v>5.85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7">
        <f t="shared" si="110"/>
        <v>1.3</v>
      </c>
      <c r="N88" s="43">
        <f t="shared" si="95"/>
        <v>1280</v>
      </c>
      <c r="O88" s="43">
        <f t="shared" si="111"/>
        <v>136448</v>
      </c>
      <c r="P88" s="43">
        <f t="shared" si="112"/>
        <v>30352819.924584918</v>
      </c>
      <c r="Q88" s="43">
        <f t="shared" si="113"/>
        <v>300</v>
      </c>
      <c r="R88" s="43">
        <f t="shared" si="114"/>
        <v>128.61281550435564</v>
      </c>
      <c r="S88" s="71">
        <f t="shared" si="115"/>
        <v>222.44972388444623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3036</v>
      </c>
      <c r="AA88" s="43">
        <f t="shared" si="119"/>
        <v>248952</v>
      </c>
      <c r="AB88" s="43">
        <f t="shared" si="120"/>
        <v>30352819.924584918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121.92237830820768</v>
      </c>
      <c r="AG88" s="44">
        <f t="shared" si="123"/>
        <v>67</v>
      </c>
      <c r="AH88" s="44">
        <f t="shared" si="124"/>
        <v>3.1500000000000004</v>
      </c>
      <c r="AI88" s="44">
        <v>1</v>
      </c>
      <c r="AJ88" s="35">
        <f t="shared" si="125"/>
        <v>1.075</v>
      </c>
      <c r="AK88" s="43">
        <f t="shared" si="97"/>
        <v>840</v>
      </c>
      <c r="AL88" s="43">
        <f t="shared" si="126"/>
        <v>60501</v>
      </c>
      <c r="AM88" s="43">
        <f t="shared" si="127"/>
        <v>3794102.490573111</v>
      </c>
      <c r="AN88" s="43">
        <f t="shared" si="128"/>
        <v>945.00000000000011</v>
      </c>
      <c r="AO88" s="43">
        <f t="shared" si="129"/>
        <v>128.61281550435564</v>
      </c>
      <c r="AP88" s="71">
        <f t="shared" si="91"/>
        <v>62.711401308624829</v>
      </c>
      <c r="AR88" s="44">
        <f t="shared" si="130"/>
        <v>47</v>
      </c>
      <c r="AS88" s="44">
        <f t="shared" si="131"/>
        <v>4.4249999999999998</v>
      </c>
      <c r="AT88" s="44">
        <v>1</v>
      </c>
      <c r="AU88" s="35">
        <f t="shared" si="132"/>
        <v>1.175</v>
      </c>
      <c r="AV88" s="43">
        <f t="shared" si="98"/>
        <v>10</v>
      </c>
      <c r="AW88" s="43">
        <f t="shared" si="133"/>
        <v>552.25</v>
      </c>
      <c r="AX88" s="43">
        <f t="shared" si="134"/>
        <v>237131.40566081909</v>
      </c>
      <c r="AY88" s="43">
        <f t="shared" si="135"/>
        <v>1327.5</v>
      </c>
      <c r="AZ88" s="43">
        <f t="shared" si="136"/>
        <v>128.61281550435564</v>
      </c>
      <c r="BA88" s="71">
        <f t="shared" si="179"/>
        <v>429.39140907346143</v>
      </c>
      <c r="BC88" s="44">
        <f t="shared" si="137"/>
        <v>22</v>
      </c>
      <c r="BD88" s="44">
        <f t="shared" si="138"/>
        <v>5.85</v>
      </c>
      <c r="BE88" s="44">
        <v>1</v>
      </c>
      <c r="BF88" s="35">
        <f t="shared" si="139"/>
        <v>1.3</v>
      </c>
      <c r="BG88" s="43">
        <f t="shared" si="99"/>
        <v>2</v>
      </c>
      <c r="BH88" s="43">
        <f t="shared" si="140"/>
        <v>57.2</v>
      </c>
      <c r="BI88" s="43">
        <f t="shared" si="141"/>
        <v>7410.3564269005838</v>
      </c>
      <c r="BJ88" s="43">
        <f t="shared" si="142"/>
        <v>1755</v>
      </c>
      <c r="BK88" s="43">
        <f t="shared" si="143"/>
        <v>128.61281550435564</v>
      </c>
      <c r="BL88" s="71">
        <f t="shared" si="180"/>
        <v>129.55168578497523</v>
      </c>
      <c r="BN88" s="44">
        <f t="shared" si="144"/>
        <v>-8</v>
      </c>
      <c r="BO88" s="44">
        <f t="shared" si="145"/>
        <v>7.45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115.78681917032141</v>
      </c>
      <c r="BU88" s="43">
        <f t="shared" si="149"/>
        <v>2235</v>
      </c>
      <c r="BV88" s="43">
        <f t="shared" si="150"/>
        <v>128.61281550435564</v>
      </c>
      <c r="BY88" s="44">
        <f t="shared" si="151"/>
        <v>-70</v>
      </c>
      <c r="BZ88" s="44">
        <f t="shared" si="152"/>
        <v>9.25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2.1423339843749899E-2</v>
      </c>
      <c r="CF88" s="43">
        <f t="shared" si="156"/>
        <v>2775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11.274999999999999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1.0460615158080968E-5</v>
      </c>
      <c r="CQ88" s="43">
        <f t="shared" si="163"/>
        <v>3382.4999999999995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13.55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1.0215444490313413E-8</v>
      </c>
      <c r="DB88" s="43">
        <f t="shared" si="170"/>
        <v>4065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18.95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1.6454296651647785E-12</v>
      </c>
      <c r="DM88" s="43">
        <f t="shared" si="176"/>
        <v>5685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90">
        <f t="shared" si="106"/>
        <v>1.3</v>
      </c>
      <c r="F89" s="102">
        <f t="shared" si="94"/>
        <v>5.85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7">
        <f t="shared" si="110"/>
        <v>1.3</v>
      </c>
      <c r="N89" s="43">
        <f t="shared" si="95"/>
        <v>1280</v>
      </c>
      <c r="O89" s="43">
        <f t="shared" si="111"/>
        <v>138112</v>
      </c>
      <c r="P89" s="43">
        <f t="shared" si="112"/>
        <v>34866234.316891924</v>
      </c>
      <c r="Q89" s="43">
        <f t="shared" si="113"/>
        <v>300</v>
      </c>
      <c r="R89" s="43">
        <f t="shared" si="114"/>
        <v>133.14833664814185</v>
      </c>
      <c r="S89" s="71">
        <f t="shared" si="115"/>
        <v>252.44898572819105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3036</v>
      </c>
      <c r="AA89" s="43">
        <f t="shared" si="119"/>
        <v>251988</v>
      </c>
      <c r="AB89" s="43">
        <f t="shared" si="120"/>
        <v>34866234.316891924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138.36466147948283</v>
      </c>
      <c r="AG89" s="44">
        <f t="shared" si="123"/>
        <v>68</v>
      </c>
      <c r="AH89" s="44">
        <f t="shared" si="124"/>
        <v>3.1500000000000004</v>
      </c>
      <c r="AI89" s="44">
        <v>1</v>
      </c>
      <c r="AJ89" s="35">
        <f t="shared" si="125"/>
        <v>1.075</v>
      </c>
      <c r="AK89" s="43">
        <f t="shared" si="97"/>
        <v>840</v>
      </c>
      <c r="AL89" s="43">
        <f t="shared" si="126"/>
        <v>61404</v>
      </c>
      <c r="AM89" s="43">
        <f t="shared" si="127"/>
        <v>4358279.2896114867</v>
      </c>
      <c r="AN89" s="43">
        <f t="shared" si="128"/>
        <v>945.00000000000011</v>
      </c>
      <c r="AO89" s="43">
        <f t="shared" si="129"/>
        <v>133.14833664814185</v>
      </c>
      <c r="AP89" s="71">
        <f t="shared" si="91"/>
        <v>70.977123470970724</v>
      </c>
      <c r="AR89" s="44">
        <f t="shared" si="130"/>
        <v>48</v>
      </c>
      <c r="AS89" s="44">
        <f t="shared" si="131"/>
        <v>4.4249999999999998</v>
      </c>
      <c r="AT89" s="44">
        <v>1</v>
      </c>
      <c r="AU89" s="35">
        <f t="shared" si="132"/>
        <v>1.175</v>
      </c>
      <c r="AV89" s="43">
        <f t="shared" si="98"/>
        <v>10</v>
      </c>
      <c r="AW89" s="43">
        <f t="shared" si="133"/>
        <v>564</v>
      </c>
      <c r="AX89" s="43">
        <f t="shared" si="134"/>
        <v>272392.45560071751</v>
      </c>
      <c r="AY89" s="43">
        <f t="shared" si="135"/>
        <v>1327.5</v>
      </c>
      <c r="AZ89" s="43">
        <f t="shared" si="136"/>
        <v>133.14833664814185</v>
      </c>
      <c r="BA89" s="71">
        <f t="shared" si="179"/>
        <v>482.96534680978283</v>
      </c>
      <c r="BC89" s="44">
        <f t="shared" si="137"/>
        <v>23</v>
      </c>
      <c r="BD89" s="44">
        <f t="shared" si="138"/>
        <v>5.85</v>
      </c>
      <c r="BE89" s="44">
        <v>1</v>
      </c>
      <c r="BF89" s="35">
        <f t="shared" si="139"/>
        <v>1.3</v>
      </c>
      <c r="BG89" s="43">
        <f t="shared" si="99"/>
        <v>2</v>
      </c>
      <c r="BH89" s="43">
        <f t="shared" si="140"/>
        <v>59.800000000000004</v>
      </c>
      <c r="BI89" s="43">
        <f t="shared" si="141"/>
        <v>8512.2642375224095</v>
      </c>
      <c r="BJ89" s="43">
        <f t="shared" si="142"/>
        <v>1755</v>
      </c>
      <c r="BK89" s="43">
        <f t="shared" si="143"/>
        <v>133.14833664814185</v>
      </c>
      <c r="BL89" s="71">
        <f t="shared" si="180"/>
        <v>142.34555581141151</v>
      </c>
      <c r="BN89" s="44">
        <f t="shared" si="144"/>
        <v>-7</v>
      </c>
      <c r="BO89" s="44">
        <f t="shared" si="145"/>
        <v>7.45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133.00412871128736</v>
      </c>
      <c r="BU89" s="43">
        <f t="shared" si="149"/>
        <v>2235</v>
      </c>
      <c r="BV89" s="43">
        <f t="shared" si="150"/>
        <v>133.14833664814185</v>
      </c>
      <c r="BY89" s="44">
        <f t="shared" si="151"/>
        <v>-69</v>
      </c>
      <c r="BZ89" s="44">
        <f t="shared" si="152"/>
        <v>9.25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2.4608955237057951E-2</v>
      </c>
      <c r="CF89" s="43">
        <f t="shared" si="156"/>
        <v>2775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11.274999999999999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1.2016091424344657E-5</v>
      </c>
      <c r="CQ89" s="43">
        <f t="shared" si="163"/>
        <v>3382.4999999999995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13.55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1.1734464281586541E-8</v>
      </c>
      <c r="DB89" s="43">
        <f t="shared" si="170"/>
        <v>4065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18.95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1.8901023496381036E-12</v>
      </c>
      <c r="DM89" s="43">
        <f t="shared" si="176"/>
        <v>5685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90">
        <f t="shared" si="106"/>
        <v>1.3</v>
      </c>
      <c r="F90" s="102">
        <f t="shared" si="94"/>
        <v>5.85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7">
        <f t="shared" si="110"/>
        <v>1.3</v>
      </c>
      <c r="N90" s="43">
        <f t="shared" si="95"/>
        <v>1280</v>
      </c>
      <c r="O90" s="43">
        <f t="shared" si="111"/>
        <v>139776</v>
      </c>
      <c r="P90" s="43">
        <f t="shared" si="112"/>
        <v>40050786.004754931</v>
      </c>
      <c r="Q90" s="43">
        <f t="shared" si="113"/>
        <v>300</v>
      </c>
      <c r="R90" s="43">
        <f t="shared" si="114"/>
        <v>137.8438025996447</v>
      </c>
      <c r="S90" s="71">
        <f t="shared" si="115"/>
        <v>286.53549969061163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3036</v>
      </c>
      <c r="AA90" s="43">
        <f t="shared" si="119"/>
        <v>255024</v>
      </c>
      <c r="AB90" s="43">
        <f t="shared" si="120"/>
        <v>40050786.004754931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157.04712499511783</v>
      </c>
      <c r="AG90" s="44">
        <f t="shared" si="123"/>
        <v>69</v>
      </c>
      <c r="AH90" s="44">
        <f t="shared" si="124"/>
        <v>3.1500000000000004</v>
      </c>
      <c r="AI90" s="44">
        <v>1</v>
      </c>
      <c r="AJ90" s="35">
        <f t="shared" si="125"/>
        <v>1.075</v>
      </c>
      <c r="AK90" s="43">
        <f t="shared" si="97"/>
        <v>840</v>
      </c>
      <c r="AL90" s="43">
        <f t="shared" si="126"/>
        <v>62307</v>
      </c>
      <c r="AM90" s="43">
        <f t="shared" si="127"/>
        <v>5006348.2505943608</v>
      </c>
      <c r="AN90" s="43">
        <f t="shared" si="128"/>
        <v>945.00000000000011</v>
      </c>
      <c r="AO90" s="43">
        <f t="shared" si="129"/>
        <v>137.8438025996447</v>
      </c>
      <c r="AP90" s="71">
        <f t="shared" si="91"/>
        <v>80.349691857967173</v>
      </c>
      <c r="AR90" s="44">
        <f t="shared" si="130"/>
        <v>49</v>
      </c>
      <c r="AS90" s="44">
        <f t="shared" si="131"/>
        <v>4.4249999999999998</v>
      </c>
      <c r="AT90" s="44">
        <v>1</v>
      </c>
      <c r="AU90" s="35">
        <f t="shared" si="132"/>
        <v>1.175</v>
      </c>
      <c r="AV90" s="43">
        <f t="shared" si="98"/>
        <v>10</v>
      </c>
      <c r="AW90" s="43">
        <f t="shared" si="133"/>
        <v>575.75</v>
      </c>
      <c r="AX90" s="43">
        <f t="shared" si="134"/>
        <v>312896.76566214714</v>
      </c>
      <c r="AY90" s="43">
        <f t="shared" si="135"/>
        <v>1327.5</v>
      </c>
      <c r="AZ90" s="43">
        <f t="shared" si="136"/>
        <v>137.8438025996447</v>
      </c>
      <c r="BA90" s="71">
        <f t="shared" si="179"/>
        <v>543.45942798462374</v>
      </c>
      <c r="BC90" s="44">
        <f t="shared" si="137"/>
        <v>24</v>
      </c>
      <c r="BD90" s="44">
        <f t="shared" si="138"/>
        <v>5.85</v>
      </c>
      <c r="BE90" s="44">
        <v>1</v>
      </c>
      <c r="BF90" s="35">
        <f t="shared" si="139"/>
        <v>1.3</v>
      </c>
      <c r="BG90" s="43">
        <f t="shared" si="99"/>
        <v>2</v>
      </c>
      <c r="BH90" s="43">
        <f t="shared" si="140"/>
        <v>62.400000000000006</v>
      </c>
      <c r="BI90" s="43">
        <f t="shared" si="141"/>
        <v>9778.0239269420817</v>
      </c>
      <c r="BJ90" s="43">
        <f t="shared" si="142"/>
        <v>1755</v>
      </c>
      <c r="BK90" s="43">
        <f t="shared" si="143"/>
        <v>137.8438025996447</v>
      </c>
      <c r="BL90" s="71">
        <f t="shared" si="180"/>
        <v>156.69910139330258</v>
      </c>
      <c r="BN90" s="44">
        <f t="shared" si="144"/>
        <v>-6</v>
      </c>
      <c r="BO90" s="44">
        <f t="shared" si="145"/>
        <v>7.45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152.78162385846974</v>
      </c>
      <c r="BU90" s="43">
        <f t="shared" si="149"/>
        <v>2235</v>
      </c>
      <c r="BV90" s="43">
        <f t="shared" si="150"/>
        <v>137.8438025996447</v>
      </c>
      <c r="BY90" s="44">
        <f t="shared" si="151"/>
        <v>-68</v>
      </c>
      <c r="BZ90" s="44">
        <f t="shared" si="152"/>
        <v>9.25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2.8268266399004136E-2</v>
      </c>
      <c r="CF90" s="43">
        <f t="shared" si="156"/>
        <v>2775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11.274999999999999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1.3802864452638689E-5</v>
      </c>
      <c r="CQ90" s="43">
        <f t="shared" si="163"/>
        <v>3382.4999999999995</v>
      </c>
      <c r="CR90" s="43">
        <f t="shared" si="164"/>
        <v>137.8438025996447</v>
      </c>
      <c r="CU90" s="44">
        <f t="shared" si="165"/>
        <v>-173</v>
      </c>
      <c r="CV90" s="44">
        <f t="shared" si="166"/>
        <v>13.55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1.3479359817029925E-8</v>
      </c>
      <c r="DB90" s="43">
        <f t="shared" si="170"/>
        <v>4065</v>
      </c>
      <c r="DC90" s="43">
        <f t="shared" si="171"/>
        <v>137.8438025996447</v>
      </c>
      <c r="DF90" s="44">
        <f t="shared" si="172"/>
        <v>-236</v>
      </c>
      <c r="DG90" s="44">
        <f t="shared" si="173"/>
        <v>18.95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2.1711574598053198E-12</v>
      </c>
      <c r="DM90" s="43">
        <f t="shared" si="176"/>
        <v>5685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91"/>
      <c r="E91" s="90">
        <f t="shared" si="106"/>
        <v>1.3</v>
      </c>
      <c r="F91" s="102">
        <f t="shared" si="94"/>
        <v>5.85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7">
        <f t="shared" si="110"/>
        <v>1.3</v>
      </c>
      <c r="N91" s="43">
        <f t="shared" si="95"/>
        <v>1280</v>
      </c>
      <c r="O91" s="43">
        <f t="shared" si="111"/>
        <v>141440</v>
      </c>
      <c r="P91" s="43">
        <f t="shared" si="112"/>
        <v>46006272.000000253</v>
      </c>
      <c r="Q91" s="43">
        <f t="shared" si="113"/>
        <v>300</v>
      </c>
      <c r="R91" s="43">
        <f t="shared" si="114"/>
        <v>142.70485380032704</v>
      </c>
      <c r="S91" s="71">
        <f t="shared" si="115"/>
        <v>325.27058823529592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3036</v>
      </c>
      <c r="AA91" s="43">
        <f t="shared" si="119"/>
        <v>258060</v>
      </c>
      <c r="AB91" s="43">
        <f t="shared" si="120"/>
        <v>46006272.000000253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178.27742385491845</v>
      </c>
      <c r="AG91" s="44">
        <f t="shared" si="123"/>
        <v>70</v>
      </c>
      <c r="AH91" s="44">
        <f t="shared" si="124"/>
        <v>3.1500000000000004</v>
      </c>
      <c r="AI91" s="44">
        <v>1</v>
      </c>
      <c r="AJ91" s="35">
        <f t="shared" si="125"/>
        <v>1.075</v>
      </c>
      <c r="AK91" s="43">
        <f t="shared" si="97"/>
        <v>840</v>
      </c>
      <c r="AL91" s="43">
        <f t="shared" si="126"/>
        <v>63210</v>
      </c>
      <c r="AM91" s="43">
        <f t="shared" si="127"/>
        <v>5750784.000000027</v>
      </c>
      <c r="AN91" s="43">
        <f t="shared" si="128"/>
        <v>945.00000000000011</v>
      </c>
      <c r="AO91" s="43">
        <f t="shared" si="129"/>
        <v>142.70485380032704</v>
      </c>
      <c r="AP91" s="71">
        <f t="shared" si="91"/>
        <v>90.979022306597486</v>
      </c>
      <c r="AR91" s="44">
        <f t="shared" si="130"/>
        <v>50</v>
      </c>
      <c r="AS91" s="44">
        <f t="shared" si="131"/>
        <v>4.4249999999999998</v>
      </c>
      <c r="AT91" s="44">
        <v>12</v>
      </c>
      <c r="AU91" s="35">
        <f t="shared" si="132"/>
        <v>1.175</v>
      </c>
      <c r="AV91" s="43">
        <f t="shared" si="98"/>
        <v>120</v>
      </c>
      <c r="AW91" s="43">
        <f t="shared" si="133"/>
        <v>7050</v>
      </c>
      <c r="AX91" s="43">
        <f t="shared" si="134"/>
        <v>359424.00000000122</v>
      </c>
      <c r="AY91" s="43">
        <f t="shared" si="135"/>
        <v>1327.5</v>
      </c>
      <c r="AZ91" s="43">
        <f t="shared" si="136"/>
        <v>142.70485380032704</v>
      </c>
      <c r="BA91" s="71">
        <f t="shared" si="179"/>
        <v>50.982127659574644</v>
      </c>
      <c r="BC91" s="44">
        <f t="shared" si="137"/>
        <v>25</v>
      </c>
      <c r="BD91" s="44">
        <f t="shared" si="138"/>
        <v>5.85</v>
      </c>
      <c r="BE91" s="44">
        <v>1</v>
      </c>
      <c r="BF91" s="35">
        <f t="shared" si="139"/>
        <v>1.3</v>
      </c>
      <c r="BG91" s="43">
        <f t="shared" si="99"/>
        <v>2</v>
      </c>
      <c r="BH91" s="43">
        <f t="shared" si="140"/>
        <v>65</v>
      </c>
      <c r="BI91" s="43">
        <f t="shared" si="141"/>
        <v>11232.00000000002</v>
      </c>
      <c r="BJ91" s="43">
        <f t="shared" si="142"/>
        <v>1755</v>
      </c>
      <c r="BK91" s="43">
        <f t="shared" si="143"/>
        <v>142.70485380032704</v>
      </c>
      <c r="BL91" s="71">
        <f t="shared" si="180"/>
        <v>172.8000000000003</v>
      </c>
      <c r="BN91" s="44">
        <f t="shared" si="144"/>
        <v>-5</v>
      </c>
      <c r="BO91" s="44">
        <f t="shared" si="145"/>
        <v>7.45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175.49999999999997</v>
      </c>
      <c r="BU91" s="43">
        <f t="shared" si="149"/>
        <v>2235</v>
      </c>
      <c r="BV91" s="43">
        <f t="shared" si="150"/>
        <v>142.70485380032704</v>
      </c>
      <c r="BY91" s="44">
        <f t="shared" si="151"/>
        <v>-67</v>
      </c>
      <c r="BZ91" s="44">
        <f t="shared" si="152"/>
        <v>9.25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3.2471711111154017E-2</v>
      </c>
      <c r="CF91" s="43">
        <f t="shared" si="156"/>
        <v>2775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11.274999999999999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1.5855327690993115E-5</v>
      </c>
      <c r="CQ91" s="43">
        <f t="shared" si="163"/>
        <v>3382.4999999999995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13.55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1.5483718448235407E-8</v>
      </c>
      <c r="DB91" s="43">
        <f t="shared" si="170"/>
        <v>4065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18.95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2.4940050025179125E-12</v>
      </c>
      <c r="DM91" s="43">
        <f t="shared" si="176"/>
        <v>5685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90">
        <f t="shared" si="106"/>
        <v>1.3</v>
      </c>
      <c r="F92" s="102">
        <f t="shared" si="94"/>
        <v>5.85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7">
        <f t="shared" si="110"/>
        <v>1.3</v>
      </c>
      <c r="N92" s="43">
        <f t="shared" si="95"/>
        <v>1280</v>
      </c>
      <c r="O92" s="43">
        <f t="shared" si="111"/>
        <v>143104</v>
      </c>
      <c r="P92" s="43">
        <f t="shared" si="112"/>
        <v>52847328.965946451</v>
      </c>
      <c r="Q92" s="43">
        <f t="shared" si="113"/>
        <v>300</v>
      </c>
      <c r="R92" s="43">
        <f t="shared" si="114"/>
        <v>147.73732960139048</v>
      </c>
      <c r="S92" s="71">
        <f t="shared" si="115"/>
        <v>369.29316417393261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3036</v>
      </c>
      <c r="AA92" s="43">
        <f t="shared" si="119"/>
        <v>261096</v>
      </c>
      <c r="AB92" s="43">
        <f t="shared" si="120"/>
        <v>52847328.965946451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202.40573952089059</v>
      </c>
      <c r="AG92" s="44">
        <f t="shared" si="123"/>
        <v>71</v>
      </c>
      <c r="AH92" s="44">
        <f t="shared" si="124"/>
        <v>3.1500000000000004</v>
      </c>
      <c r="AI92" s="44">
        <v>1</v>
      </c>
      <c r="AJ92" s="35">
        <f t="shared" si="125"/>
        <v>1.075</v>
      </c>
      <c r="AK92" s="43">
        <f t="shared" si="97"/>
        <v>840</v>
      </c>
      <c r="AL92" s="43">
        <f t="shared" si="126"/>
        <v>64113</v>
      </c>
      <c r="AM92" s="43">
        <f t="shared" si="127"/>
        <v>6605916.1207432998</v>
      </c>
      <c r="AN92" s="43">
        <f t="shared" si="128"/>
        <v>945.00000000000011</v>
      </c>
      <c r="AO92" s="43">
        <f t="shared" si="129"/>
        <v>147.73732960139048</v>
      </c>
      <c r="AP92" s="71">
        <f t="shared" si="91"/>
        <v>103.03551730137882</v>
      </c>
      <c r="AR92" s="44">
        <f t="shared" si="130"/>
        <v>51</v>
      </c>
      <c r="AS92" s="44">
        <f t="shared" si="131"/>
        <v>4.4249999999999998</v>
      </c>
      <c r="AT92" s="44">
        <v>1</v>
      </c>
      <c r="AU92" s="35">
        <f t="shared" si="132"/>
        <v>1.175</v>
      </c>
      <c r="AV92" s="43">
        <f t="shared" si="98"/>
        <v>120</v>
      </c>
      <c r="AW92" s="43">
        <f t="shared" si="133"/>
        <v>7191</v>
      </c>
      <c r="AX92" s="43">
        <f t="shared" si="134"/>
        <v>412869.75754645572</v>
      </c>
      <c r="AY92" s="43">
        <f t="shared" si="135"/>
        <v>1327.5</v>
      </c>
      <c r="AZ92" s="43">
        <f t="shared" si="136"/>
        <v>147.73732960139048</v>
      </c>
      <c r="BA92" s="71">
        <f t="shared" si="179"/>
        <v>57.41479036941395</v>
      </c>
      <c r="BC92" s="44">
        <f t="shared" si="137"/>
        <v>26</v>
      </c>
      <c r="BD92" s="44">
        <f t="shared" si="138"/>
        <v>5.85</v>
      </c>
      <c r="BE92" s="44">
        <v>1</v>
      </c>
      <c r="BF92" s="35">
        <f t="shared" si="139"/>
        <v>1.3</v>
      </c>
      <c r="BG92" s="43">
        <f t="shared" si="99"/>
        <v>2</v>
      </c>
      <c r="BH92" s="43">
        <f t="shared" si="140"/>
        <v>67.600000000000009</v>
      </c>
      <c r="BI92" s="43">
        <f t="shared" si="141"/>
        <v>12902.179923326717</v>
      </c>
      <c r="BJ92" s="43">
        <f t="shared" si="142"/>
        <v>1755</v>
      </c>
      <c r="BK92" s="43">
        <f t="shared" si="143"/>
        <v>147.73732960139048</v>
      </c>
      <c r="BL92" s="71">
        <f t="shared" si="180"/>
        <v>190.86064975335378</v>
      </c>
      <c r="BN92" s="44">
        <f t="shared" si="144"/>
        <v>-4</v>
      </c>
      <c r="BO92" s="44">
        <f t="shared" si="145"/>
        <v>7.45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201.59656130197959</v>
      </c>
      <c r="BU92" s="43">
        <f t="shared" si="149"/>
        <v>2235</v>
      </c>
      <c r="BV92" s="43">
        <f t="shared" si="150"/>
        <v>147.73732960139048</v>
      </c>
      <c r="BY92" s="44">
        <f t="shared" si="151"/>
        <v>-66</v>
      </c>
      <c r="BZ92" s="44">
        <f t="shared" si="152"/>
        <v>9.25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3.7300201137321555E-2</v>
      </c>
      <c r="CF92" s="43">
        <f t="shared" si="156"/>
        <v>2775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11.274999999999999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1.8212988836582719E-5</v>
      </c>
      <c r="CQ92" s="43">
        <f t="shared" si="163"/>
        <v>3382.4999999999995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13.55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1.7786121910725259E-8</v>
      </c>
      <c r="DB92" s="43">
        <f t="shared" si="170"/>
        <v>4065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18.95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2.8648594437467024E-12</v>
      </c>
      <c r="DM92" s="43">
        <f t="shared" si="176"/>
        <v>5685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90">
        <f t="shared" si="106"/>
        <v>1.3</v>
      </c>
      <c r="F93" s="102">
        <f t="shared" si="94"/>
        <v>5.85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7">
        <f t="shared" si="110"/>
        <v>1.3</v>
      </c>
      <c r="N93" s="43">
        <f t="shared" si="95"/>
        <v>1280</v>
      </c>
      <c r="O93" s="43">
        <f t="shared" si="111"/>
        <v>144768</v>
      </c>
      <c r="P93" s="43">
        <f t="shared" si="112"/>
        <v>60705639.849169858</v>
      </c>
      <c r="Q93" s="43">
        <f t="shared" si="113"/>
        <v>300</v>
      </c>
      <c r="R93" s="43">
        <f t="shared" si="114"/>
        <v>152.94727527831205</v>
      </c>
      <c r="S93" s="71">
        <f t="shared" si="115"/>
        <v>419.33051398907116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3036</v>
      </c>
      <c r="AA93" s="43">
        <f t="shared" si="119"/>
        <v>264132</v>
      </c>
      <c r="AB93" s="43">
        <f t="shared" si="120"/>
        <v>60705639.849169858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229.83069014420767</v>
      </c>
      <c r="AG93" s="44">
        <f t="shared" si="123"/>
        <v>72</v>
      </c>
      <c r="AH93" s="44">
        <f t="shared" si="124"/>
        <v>3.1500000000000004</v>
      </c>
      <c r="AI93" s="44">
        <v>1</v>
      </c>
      <c r="AJ93" s="35">
        <f t="shared" si="125"/>
        <v>1.075</v>
      </c>
      <c r="AK93" s="43">
        <f t="shared" si="97"/>
        <v>840</v>
      </c>
      <c r="AL93" s="43">
        <f t="shared" si="126"/>
        <v>65016</v>
      </c>
      <c r="AM93" s="43">
        <f t="shared" si="127"/>
        <v>7588204.9811462248</v>
      </c>
      <c r="AN93" s="43">
        <f t="shared" si="128"/>
        <v>945.00000000000011</v>
      </c>
      <c r="AO93" s="43">
        <f t="shared" si="129"/>
        <v>152.94727527831205</v>
      </c>
      <c r="AP93" s="71">
        <f t="shared" si="91"/>
        <v>116.71288576882959</v>
      </c>
      <c r="AR93" s="44">
        <f t="shared" si="130"/>
        <v>52</v>
      </c>
      <c r="AS93" s="44">
        <f t="shared" si="131"/>
        <v>4.4249999999999998</v>
      </c>
      <c r="AT93" s="44">
        <v>1</v>
      </c>
      <c r="AU93" s="35">
        <f t="shared" si="132"/>
        <v>1.175</v>
      </c>
      <c r="AV93" s="43">
        <f t="shared" si="98"/>
        <v>120</v>
      </c>
      <c r="AW93" s="43">
        <f t="shared" si="133"/>
        <v>7332</v>
      </c>
      <c r="AX93" s="43">
        <f t="shared" si="134"/>
        <v>474262.81132163841</v>
      </c>
      <c r="AY93" s="43">
        <f t="shared" si="135"/>
        <v>1327.5</v>
      </c>
      <c r="AZ93" s="43">
        <f t="shared" si="136"/>
        <v>152.94727527831205</v>
      </c>
      <c r="BA93" s="71">
        <f t="shared" si="179"/>
        <v>64.683962264271472</v>
      </c>
      <c r="BC93" s="44">
        <f t="shared" si="137"/>
        <v>27</v>
      </c>
      <c r="BD93" s="44">
        <f t="shared" si="138"/>
        <v>5.85</v>
      </c>
      <c r="BE93" s="44">
        <v>1</v>
      </c>
      <c r="BF93" s="35">
        <f t="shared" si="139"/>
        <v>1.3</v>
      </c>
      <c r="BG93" s="43">
        <f t="shared" si="99"/>
        <v>2</v>
      </c>
      <c r="BH93" s="43">
        <f t="shared" si="140"/>
        <v>70.2</v>
      </c>
      <c r="BI93" s="43">
        <f t="shared" si="141"/>
        <v>14820.712853801173</v>
      </c>
      <c r="BJ93" s="43">
        <f t="shared" si="142"/>
        <v>1755</v>
      </c>
      <c r="BK93" s="43">
        <f t="shared" si="143"/>
        <v>152.94727527831205</v>
      </c>
      <c r="BL93" s="71">
        <f t="shared" si="180"/>
        <v>211.12126572366341</v>
      </c>
      <c r="BN93" s="44">
        <f t="shared" si="144"/>
        <v>-3</v>
      </c>
      <c r="BO93" s="44">
        <f t="shared" si="145"/>
        <v>7.45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231.5736383406429</v>
      </c>
      <c r="BU93" s="43">
        <f t="shared" si="149"/>
        <v>2235</v>
      </c>
      <c r="BV93" s="43">
        <f t="shared" si="150"/>
        <v>152.94727527831205</v>
      </c>
      <c r="BY93" s="44">
        <f t="shared" si="151"/>
        <v>-65</v>
      </c>
      <c r="BZ93" s="44">
        <f t="shared" si="152"/>
        <v>9.25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4.2846679687499813E-2</v>
      </c>
      <c r="CF93" s="43">
        <f t="shared" si="156"/>
        <v>2775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11.274999999999999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2.0921230316161943E-5</v>
      </c>
      <c r="CQ93" s="43">
        <f t="shared" si="163"/>
        <v>3382.4999999999995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13.55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2.0430888980626828E-8</v>
      </c>
      <c r="DB93" s="43">
        <f t="shared" si="170"/>
        <v>4065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18.95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3.2908593303295578E-12</v>
      </c>
      <c r="DM93" s="43">
        <f t="shared" si="176"/>
        <v>5685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90">
        <f t="shared" si="106"/>
        <v>1.3</v>
      </c>
      <c r="F94" s="102">
        <f t="shared" si="94"/>
        <v>5.85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7">
        <f t="shared" si="110"/>
        <v>1.3</v>
      </c>
      <c r="N94" s="43">
        <f t="shared" si="95"/>
        <v>1280</v>
      </c>
      <c r="O94" s="43">
        <f t="shared" si="111"/>
        <v>146432</v>
      </c>
      <c r="P94" s="43">
        <f t="shared" si="112"/>
        <v>69732468.633783862</v>
      </c>
      <c r="Q94" s="43">
        <f t="shared" si="113"/>
        <v>300</v>
      </c>
      <c r="R94" s="43">
        <f t="shared" si="114"/>
        <v>158.34094929274792</v>
      </c>
      <c r="S94" s="71">
        <f t="shared" si="115"/>
        <v>476.21058671454233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3036</v>
      </c>
      <c r="AA94" s="43">
        <f t="shared" si="119"/>
        <v>267168</v>
      </c>
      <c r="AB94" s="43">
        <f t="shared" si="120"/>
        <v>69732468.633783862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261.00606597266091</v>
      </c>
      <c r="AG94" s="44">
        <f t="shared" si="123"/>
        <v>73</v>
      </c>
      <c r="AH94" s="44">
        <f t="shared" si="124"/>
        <v>3.1500000000000004</v>
      </c>
      <c r="AI94" s="44">
        <v>1</v>
      </c>
      <c r="AJ94" s="35">
        <f t="shared" si="125"/>
        <v>1.075</v>
      </c>
      <c r="AK94" s="43">
        <f t="shared" si="97"/>
        <v>840</v>
      </c>
      <c r="AL94" s="43">
        <f t="shared" si="126"/>
        <v>65919</v>
      </c>
      <c r="AM94" s="43">
        <f t="shared" si="127"/>
        <v>8716558.5792229753</v>
      </c>
      <c r="AN94" s="43">
        <f t="shared" si="128"/>
        <v>945.00000000000011</v>
      </c>
      <c r="AO94" s="43">
        <f t="shared" si="129"/>
        <v>158.34094929274792</v>
      </c>
      <c r="AP94" s="71">
        <f t="shared" si="91"/>
        <v>132.23135331578112</v>
      </c>
      <c r="AR94" s="44">
        <f t="shared" si="130"/>
        <v>53</v>
      </c>
      <c r="AS94" s="44">
        <f t="shared" si="131"/>
        <v>4.4249999999999998</v>
      </c>
      <c r="AT94" s="44">
        <v>1</v>
      </c>
      <c r="AU94" s="35">
        <f t="shared" si="132"/>
        <v>1.175</v>
      </c>
      <c r="AV94" s="43">
        <f t="shared" si="98"/>
        <v>120</v>
      </c>
      <c r="AW94" s="43">
        <f t="shared" si="133"/>
        <v>7473</v>
      </c>
      <c r="AX94" s="43">
        <f t="shared" si="134"/>
        <v>544784.91120143526</v>
      </c>
      <c r="AY94" s="43">
        <f t="shared" si="135"/>
        <v>1327.5</v>
      </c>
      <c r="AZ94" s="43">
        <f t="shared" si="136"/>
        <v>158.34094929274792</v>
      </c>
      <c r="BA94" s="71">
        <f t="shared" si="179"/>
        <v>72.900429707137064</v>
      </c>
      <c r="BC94" s="44">
        <f t="shared" si="137"/>
        <v>28</v>
      </c>
      <c r="BD94" s="44">
        <f t="shared" si="138"/>
        <v>5.85</v>
      </c>
      <c r="BE94" s="44">
        <v>1</v>
      </c>
      <c r="BF94" s="35">
        <f t="shared" si="139"/>
        <v>1.3</v>
      </c>
      <c r="BG94" s="43">
        <f t="shared" si="99"/>
        <v>2</v>
      </c>
      <c r="BH94" s="43">
        <f t="shared" si="140"/>
        <v>72.8</v>
      </c>
      <c r="BI94" s="43">
        <f t="shared" si="141"/>
        <v>17024.528475044823</v>
      </c>
      <c r="BJ94" s="43">
        <f t="shared" si="142"/>
        <v>1755</v>
      </c>
      <c r="BK94" s="43">
        <f t="shared" si="143"/>
        <v>158.34094929274792</v>
      </c>
      <c r="BL94" s="71">
        <f t="shared" si="180"/>
        <v>233.85341311874757</v>
      </c>
      <c r="BN94" s="44">
        <f t="shared" si="144"/>
        <v>-2</v>
      </c>
      <c r="BO94" s="44">
        <f t="shared" si="145"/>
        <v>7.45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266.00825742257484</v>
      </c>
      <c r="BU94" s="43">
        <f t="shared" si="149"/>
        <v>2235</v>
      </c>
      <c r="BV94" s="43">
        <f t="shared" si="150"/>
        <v>158.34094929274792</v>
      </c>
      <c r="BY94" s="44">
        <f t="shared" si="151"/>
        <v>-64</v>
      </c>
      <c r="BZ94" s="44">
        <f t="shared" si="152"/>
        <v>9.25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4.921791047411591E-2</v>
      </c>
      <c r="CF94" s="43">
        <f t="shared" si="156"/>
        <v>2775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11.274999999999999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2.4032182848689314E-5</v>
      </c>
      <c r="CQ94" s="43">
        <f t="shared" si="163"/>
        <v>3382.4999999999995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13.55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2.3468928563173089E-8</v>
      </c>
      <c r="DB94" s="43">
        <f t="shared" si="170"/>
        <v>4065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18.95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3.7802046992762071E-12</v>
      </c>
      <c r="DM94" s="43">
        <f t="shared" si="176"/>
        <v>5685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90">
        <f t="shared" si="106"/>
        <v>1.3</v>
      </c>
      <c r="F95" s="102">
        <f t="shared" si="94"/>
        <v>5.85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7">
        <f t="shared" si="110"/>
        <v>1.3</v>
      </c>
      <c r="N95" s="43">
        <f t="shared" si="95"/>
        <v>1280</v>
      </c>
      <c r="O95" s="43">
        <f t="shared" si="111"/>
        <v>148096</v>
      </c>
      <c r="P95" s="43">
        <f t="shared" si="112"/>
        <v>80101572.009509891</v>
      </c>
      <c r="Q95" s="43">
        <f t="shared" si="113"/>
        <v>300</v>
      </c>
      <c r="R95" s="43">
        <f t="shared" si="114"/>
        <v>163.92483081052808</v>
      </c>
      <c r="S95" s="71">
        <f t="shared" si="115"/>
        <v>540.87599941598614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3036</v>
      </c>
      <c r="AA95" s="43">
        <f t="shared" si="119"/>
        <v>270204</v>
      </c>
      <c r="AB95" s="43">
        <f t="shared" si="120"/>
        <v>80101572.009509891</v>
      </c>
      <c r="AC95" s="43">
        <f t="shared" si="121"/>
        <v>600</v>
      </c>
      <c r="AD95" s="43">
        <f t="shared" si="122"/>
        <v>163.92483081052808</v>
      </c>
      <c r="AE95" s="71">
        <f t="shared" si="182"/>
        <v>296.44850560876188</v>
      </c>
      <c r="AG95" s="44">
        <f t="shared" si="123"/>
        <v>74</v>
      </c>
      <c r="AH95" s="44">
        <f t="shared" si="124"/>
        <v>3.1500000000000004</v>
      </c>
      <c r="AI95" s="44">
        <v>1</v>
      </c>
      <c r="AJ95" s="35">
        <f t="shared" si="125"/>
        <v>1.075</v>
      </c>
      <c r="AK95" s="43">
        <f t="shared" si="97"/>
        <v>840</v>
      </c>
      <c r="AL95" s="43">
        <f t="shared" si="126"/>
        <v>66822</v>
      </c>
      <c r="AM95" s="43">
        <f t="shared" si="127"/>
        <v>10012696.501188725</v>
      </c>
      <c r="AN95" s="43">
        <f t="shared" si="128"/>
        <v>945.00000000000011</v>
      </c>
      <c r="AO95" s="43">
        <f t="shared" si="129"/>
        <v>163.92483081052808</v>
      </c>
      <c r="AP95" s="71">
        <f t="shared" si="91"/>
        <v>149.84131724864153</v>
      </c>
      <c r="AR95" s="44">
        <f t="shared" si="130"/>
        <v>54</v>
      </c>
      <c r="AS95" s="44">
        <f t="shared" si="131"/>
        <v>4.4249999999999998</v>
      </c>
      <c r="AT95" s="44">
        <v>1</v>
      </c>
      <c r="AU95" s="35">
        <f t="shared" si="132"/>
        <v>1.175</v>
      </c>
      <c r="AV95" s="43">
        <f t="shared" si="98"/>
        <v>120</v>
      </c>
      <c r="AW95" s="43">
        <f t="shared" si="133"/>
        <v>7614</v>
      </c>
      <c r="AX95" s="43">
        <f t="shared" si="134"/>
        <v>625793.5313242944</v>
      </c>
      <c r="AY95" s="43">
        <f t="shared" si="135"/>
        <v>1327.5</v>
      </c>
      <c r="AZ95" s="43">
        <f t="shared" si="136"/>
        <v>163.92483081052808</v>
      </c>
      <c r="BA95" s="71">
        <f t="shared" si="179"/>
        <v>82.189851763106702</v>
      </c>
      <c r="BC95" s="44">
        <f t="shared" si="137"/>
        <v>29</v>
      </c>
      <c r="BD95" s="44">
        <f t="shared" si="138"/>
        <v>5.85</v>
      </c>
      <c r="BE95" s="44">
        <v>1</v>
      </c>
      <c r="BF95" s="35">
        <f t="shared" si="139"/>
        <v>1.3</v>
      </c>
      <c r="BG95" s="43">
        <f t="shared" si="99"/>
        <v>2</v>
      </c>
      <c r="BH95" s="43">
        <f t="shared" si="140"/>
        <v>75.400000000000006</v>
      </c>
      <c r="BI95" s="43">
        <f t="shared" si="141"/>
        <v>19556.047853884171</v>
      </c>
      <c r="BJ95" s="43">
        <f t="shared" si="142"/>
        <v>1755</v>
      </c>
      <c r="BK95" s="43">
        <f t="shared" si="143"/>
        <v>163.92483081052808</v>
      </c>
      <c r="BL95" s="71">
        <f t="shared" si="180"/>
        <v>259.36402989236296</v>
      </c>
      <c r="BN95" s="44">
        <f t="shared" si="144"/>
        <v>-1</v>
      </c>
      <c r="BO95" s="44">
        <f t="shared" si="145"/>
        <v>7.45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305.56324771693954</v>
      </c>
      <c r="BU95" s="43">
        <f t="shared" si="149"/>
        <v>2235</v>
      </c>
      <c r="BV95" s="43">
        <f t="shared" si="150"/>
        <v>163.92483081052808</v>
      </c>
      <c r="BY95" s="44">
        <f t="shared" si="151"/>
        <v>-63</v>
      </c>
      <c r="BZ95" s="44">
        <f t="shared" si="152"/>
        <v>9.25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5.6536532798008292E-2</v>
      </c>
      <c r="CF95" s="43">
        <f t="shared" si="156"/>
        <v>2775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11.274999999999999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2.7605728905277388E-5</v>
      </c>
      <c r="CQ95" s="43">
        <f t="shared" si="163"/>
        <v>3382.4999999999995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13.55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2.695871963405986E-8</v>
      </c>
      <c r="DB95" s="43">
        <f t="shared" si="170"/>
        <v>4065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18.95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4.3423149196106412E-12</v>
      </c>
      <c r="DM95" s="43">
        <f t="shared" si="176"/>
        <v>5685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>1+J96/200</f>
        <v>1.45</v>
      </c>
      <c r="F96" s="102">
        <f t="shared" si="94"/>
        <v>7.45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7">
        <f t="shared" si="110"/>
        <v>1.45</v>
      </c>
      <c r="N96" s="43">
        <f t="shared" si="95"/>
        <v>1280</v>
      </c>
      <c r="O96" s="43">
        <f t="shared" si="111"/>
        <v>167040</v>
      </c>
      <c r="P96" s="43">
        <f t="shared" si="112"/>
        <v>117178368.0000007</v>
      </c>
      <c r="Q96" s="43">
        <f t="shared" si="113"/>
        <v>300</v>
      </c>
      <c r="R96" s="43">
        <f t="shared" si="114"/>
        <v>169.70562748477209</v>
      </c>
      <c r="S96" s="71">
        <f t="shared" si="115"/>
        <v>701.49885057471681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3036</v>
      </c>
      <c r="AA96" s="43">
        <f t="shared" si="119"/>
        <v>273240</v>
      </c>
      <c r="AB96" s="43">
        <f t="shared" si="120"/>
        <v>117178368.0000007</v>
      </c>
      <c r="AC96" s="43">
        <f t="shared" si="121"/>
        <v>600</v>
      </c>
      <c r="AD96" s="43">
        <f t="shared" si="122"/>
        <v>169.70562748477209</v>
      </c>
      <c r="AE96" s="71">
        <f t="shared" si="182"/>
        <v>428.84778216952384</v>
      </c>
      <c r="AG96" s="44">
        <f t="shared" si="123"/>
        <v>75</v>
      </c>
      <c r="AH96" s="44">
        <f t="shared" si="124"/>
        <v>3.1500000000000004</v>
      </c>
      <c r="AI96" s="44">
        <v>1</v>
      </c>
      <c r="AJ96" s="35">
        <f t="shared" si="125"/>
        <v>1.075</v>
      </c>
      <c r="AK96" s="43">
        <f t="shared" si="97"/>
        <v>840</v>
      </c>
      <c r="AL96" s="43">
        <f t="shared" si="126"/>
        <v>67725</v>
      </c>
      <c r="AM96" s="43">
        <f t="shared" si="127"/>
        <v>14647296.000000071</v>
      </c>
      <c r="AN96" s="43">
        <f t="shared" si="128"/>
        <v>945.00000000000011</v>
      </c>
      <c r="AO96" s="43">
        <f t="shared" si="129"/>
        <v>169.70562748477209</v>
      </c>
      <c r="AP96" s="71">
        <f t="shared" si="91"/>
        <v>216.27605758582607</v>
      </c>
      <c r="AR96" s="44">
        <f t="shared" si="130"/>
        <v>55</v>
      </c>
      <c r="AS96" s="44">
        <f t="shared" si="131"/>
        <v>4.4249999999999998</v>
      </c>
      <c r="AT96" s="44">
        <v>1</v>
      </c>
      <c r="AU96" s="35">
        <f t="shared" si="132"/>
        <v>1.175</v>
      </c>
      <c r="AV96" s="43">
        <f t="shared" si="98"/>
        <v>120</v>
      </c>
      <c r="AW96" s="43">
        <f t="shared" si="133"/>
        <v>7755</v>
      </c>
      <c r="AX96" s="43">
        <f t="shared" si="134"/>
        <v>915456.00000000349</v>
      </c>
      <c r="AY96" s="43">
        <f t="shared" si="135"/>
        <v>1327.5</v>
      </c>
      <c r="AZ96" s="43">
        <f t="shared" si="136"/>
        <v>169.70562748477209</v>
      </c>
      <c r="BA96" s="71">
        <f t="shared" si="179"/>
        <v>118.04719535783411</v>
      </c>
      <c r="BC96" s="44">
        <f t="shared" si="137"/>
        <v>30</v>
      </c>
      <c r="BD96" s="44">
        <f t="shared" si="138"/>
        <v>5.85</v>
      </c>
      <c r="BE96" s="44">
        <v>7</v>
      </c>
      <c r="BF96" s="35">
        <f t="shared" si="139"/>
        <v>1.3</v>
      </c>
      <c r="BG96" s="43">
        <f t="shared" si="99"/>
        <v>14</v>
      </c>
      <c r="BH96" s="43">
        <f t="shared" si="140"/>
        <v>546</v>
      </c>
      <c r="BI96" s="43">
        <f t="shared" si="141"/>
        <v>28608.000000000051</v>
      </c>
      <c r="BJ96" s="43">
        <f t="shared" si="142"/>
        <v>1755</v>
      </c>
      <c r="BK96" s="43">
        <f t="shared" si="143"/>
        <v>169.70562748477209</v>
      </c>
      <c r="BL96" s="71">
        <f t="shared" si="180"/>
        <v>52.395604395604487</v>
      </c>
      <c r="BN96" s="44">
        <f t="shared" si="144"/>
        <v>0</v>
      </c>
      <c r="BO96" s="44">
        <f t="shared" si="145"/>
        <v>7.45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447</v>
      </c>
      <c r="BU96" s="43">
        <f t="shared" si="149"/>
        <v>2235</v>
      </c>
      <c r="BV96" s="43">
        <f t="shared" si="150"/>
        <v>169.70562748477209</v>
      </c>
      <c r="BY96" s="44">
        <f t="shared" si="151"/>
        <v>-62</v>
      </c>
      <c r="BZ96" s="44">
        <f t="shared" si="152"/>
        <v>9.25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8.2705725736101715E-2</v>
      </c>
      <c r="CF96" s="43">
        <f t="shared" si="156"/>
        <v>2775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11.274999999999999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4.0383655144580766E-5</v>
      </c>
      <c r="CQ96" s="43">
        <f t="shared" si="163"/>
        <v>3382.4999999999995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13.55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3.9437163227129516E-8</v>
      </c>
      <c r="DB96" s="43">
        <f t="shared" si="170"/>
        <v>4065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18.95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6.3522520576951987E-12</v>
      </c>
      <c r="DM96" s="43">
        <f t="shared" si="176"/>
        <v>5685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90">
        <f t="shared" si="106"/>
        <v>1.45</v>
      </c>
      <c r="F97" s="102">
        <f t="shared" si="94"/>
        <v>7.45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7">
        <f t="shared" si="110"/>
        <v>1.45</v>
      </c>
      <c r="N97" s="43">
        <f t="shared" si="95"/>
        <v>1280</v>
      </c>
      <c r="O97" s="43">
        <f t="shared" si="111"/>
        <v>168896</v>
      </c>
      <c r="P97" s="43">
        <f t="shared" si="112"/>
        <v>134602598.56283799</v>
      </c>
      <c r="Q97" s="43">
        <f t="shared" si="113"/>
        <v>300</v>
      </c>
      <c r="R97" s="43">
        <f t="shared" si="114"/>
        <v>175.69028351347578</v>
      </c>
      <c r="S97" s="71">
        <f t="shared" si="115"/>
        <v>796.95551441619693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3036</v>
      </c>
      <c r="AA97" s="43">
        <f t="shared" si="119"/>
        <v>276276</v>
      </c>
      <c r="AB97" s="43">
        <f t="shared" si="120"/>
        <v>134602598.56283799</v>
      </c>
      <c r="AC97" s="43">
        <f t="shared" si="121"/>
        <v>600</v>
      </c>
      <c r="AD97" s="43">
        <f t="shared" si="122"/>
        <v>175.69028351347578</v>
      </c>
      <c r="AE97" s="71">
        <f t="shared" si="182"/>
        <v>487.20337113190431</v>
      </c>
      <c r="AG97" s="44">
        <f t="shared" si="123"/>
        <v>76</v>
      </c>
      <c r="AH97" s="44">
        <f t="shared" si="124"/>
        <v>3.1500000000000004</v>
      </c>
      <c r="AI97" s="44">
        <v>1</v>
      </c>
      <c r="AJ97" s="35">
        <f t="shared" si="125"/>
        <v>1.075</v>
      </c>
      <c r="AK97" s="43">
        <f t="shared" si="97"/>
        <v>840</v>
      </c>
      <c r="AL97" s="43">
        <f t="shared" si="126"/>
        <v>68628</v>
      </c>
      <c r="AM97" s="43">
        <f t="shared" si="127"/>
        <v>16825324.820354737</v>
      </c>
      <c r="AN97" s="43">
        <f t="shared" si="128"/>
        <v>945.00000000000011</v>
      </c>
      <c r="AO97" s="43">
        <f t="shared" si="129"/>
        <v>175.69028351347578</v>
      </c>
      <c r="AP97" s="71">
        <f t="shared" si="91"/>
        <v>245.16705747442353</v>
      </c>
      <c r="AR97" s="44">
        <f t="shared" si="130"/>
        <v>56</v>
      </c>
      <c r="AS97" s="44">
        <f t="shared" si="131"/>
        <v>4.4249999999999998</v>
      </c>
      <c r="AT97" s="44">
        <v>1</v>
      </c>
      <c r="AU97" s="35">
        <f t="shared" si="132"/>
        <v>1.175</v>
      </c>
      <c r="AV97" s="43">
        <f t="shared" si="98"/>
        <v>120</v>
      </c>
      <c r="AW97" s="43">
        <f t="shared" si="133"/>
        <v>7896</v>
      </c>
      <c r="AX97" s="43">
        <f t="shared" si="134"/>
        <v>1051582.8012721697</v>
      </c>
      <c r="AY97" s="43">
        <f t="shared" si="135"/>
        <v>1327.5</v>
      </c>
      <c r="AZ97" s="43">
        <f t="shared" si="136"/>
        <v>175.69028351347578</v>
      </c>
      <c r="BA97" s="71">
        <f t="shared" si="179"/>
        <v>133.17917949242272</v>
      </c>
      <c r="BC97" s="44">
        <f t="shared" si="137"/>
        <v>31</v>
      </c>
      <c r="BD97" s="44">
        <f t="shared" si="138"/>
        <v>5.85</v>
      </c>
      <c r="BE97" s="44">
        <v>1</v>
      </c>
      <c r="BF97" s="35">
        <f t="shared" si="139"/>
        <v>1.3</v>
      </c>
      <c r="BG97" s="43">
        <f t="shared" si="99"/>
        <v>14</v>
      </c>
      <c r="BH97" s="43">
        <f t="shared" si="140"/>
        <v>564.20000000000005</v>
      </c>
      <c r="BI97" s="43">
        <f t="shared" si="141"/>
        <v>32861.962539755245</v>
      </c>
      <c r="BJ97" s="43">
        <f t="shared" si="142"/>
        <v>1755</v>
      </c>
      <c r="BK97" s="43">
        <f t="shared" si="143"/>
        <v>175.69028351347578</v>
      </c>
      <c r="BL97" s="71">
        <f t="shared" si="180"/>
        <v>58.245236688683519</v>
      </c>
      <c r="BN97" s="44">
        <f t="shared" si="144"/>
        <v>1</v>
      </c>
      <c r="BO97" s="44">
        <f t="shared" si="145"/>
        <v>7.45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513.46816468367467</v>
      </c>
      <c r="BU97" s="43">
        <f t="shared" si="149"/>
        <v>2235</v>
      </c>
      <c r="BV97" s="43">
        <f t="shared" si="150"/>
        <v>175.69028351347578</v>
      </c>
      <c r="BW97" s="71">
        <f t="shared" ref="BW97:BW108" si="184">BT97/BS97</f>
        <v>354.1159756439136</v>
      </c>
      <c r="BY97" s="44">
        <f t="shared" si="151"/>
        <v>-61</v>
      </c>
      <c r="BZ97" s="44">
        <f t="shared" si="152"/>
        <v>9.25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9.5003931101895978E-2</v>
      </c>
      <c r="CF97" s="43">
        <f t="shared" si="156"/>
        <v>2775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11.274999999999999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4.6388638233347469E-5</v>
      </c>
      <c r="CQ97" s="43">
        <f t="shared" si="163"/>
        <v>3382.4999999999995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13.55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4.5301404524753236E-8</v>
      </c>
      <c r="DB97" s="43">
        <f t="shared" si="170"/>
        <v>4065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18.95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7.2968214892010057E-12</v>
      </c>
      <c r="DM97" s="43">
        <f t="shared" si="176"/>
        <v>5685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90">
        <f t="shared" si="106"/>
        <v>1.45</v>
      </c>
      <c r="F98" s="102">
        <f t="shared" si="94"/>
        <v>7.45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7">
        <f t="shared" si="110"/>
        <v>1.45</v>
      </c>
      <c r="N98" s="43">
        <f t="shared" si="95"/>
        <v>1280</v>
      </c>
      <c r="O98" s="43">
        <f t="shared" si="111"/>
        <v>170752</v>
      </c>
      <c r="P98" s="43">
        <f t="shared" si="112"/>
        <v>154617783.54745832</v>
      </c>
      <c r="Q98" s="43">
        <f t="shared" si="113"/>
        <v>300</v>
      </c>
      <c r="R98" s="43">
        <f t="shared" si="114"/>
        <v>181.88598798124852</v>
      </c>
      <c r="S98" s="71">
        <f t="shared" si="115"/>
        <v>905.51082006335696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3036</v>
      </c>
      <c r="AA98" s="43">
        <f t="shared" si="119"/>
        <v>279312</v>
      </c>
      <c r="AB98" s="43">
        <f t="shared" si="120"/>
        <v>154617783.54745832</v>
      </c>
      <c r="AC98" s="43">
        <f t="shared" si="121"/>
        <v>600</v>
      </c>
      <c r="AD98" s="43">
        <f t="shared" si="122"/>
        <v>181.88598798124852</v>
      </c>
      <c r="AE98" s="71">
        <f t="shared" si="182"/>
        <v>553.56656193596518</v>
      </c>
      <c r="AG98" s="44">
        <f t="shared" si="123"/>
        <v>77</v>
      </c>
      <c r="AH98" s="44">
        <f t="shared" si="124"/>
        <v>3.1500000000000004</v>
      </c>
      <c r="AI98" s="44">
        <v>1</v>
      </c>
      <c r="AJ98" s="35">
        <f t="shared" si="125"/>
        <v>1.075</v>
      </c>
      <c r="AK98" s="43">
        <f t="shared" si="97"/>
        <v>840</v>
      </c>
      <c r="AL98" s="43">
        <f t="shared" si="126"/>
        <v>69531</v>
      </c>
      <c r="AM98" s="43">
        <f t="shared" si="127"/>
        <v>19327222.943432271</v>
      </c>
      <c r="AN98" s="43">
        <f t="shared" si="128"/>
        <v>945.00000000000011</v>
      </c>
      <c r="AO98" s="43">
        <f t="shared" si="129"/>
        <v>181.88598798124852</v>
      </c>
      <c r="AP98" s="71">
        <f t="shared" si="91"/>
        <v>277.96555411877108</v>
      </c>
      <c r="AR98" s="44">
        <f t="shared" si="130"/>
        <v>57</v>
      </c>
      <c r="AS98" s="44">
        <f t="shared" si="131"/>
        <v>4.4249999999999998</v>
      </c>
      <c r="AT98" s="44">
        <v>1</v>
      </c>
      <c r="AU98" s="35">
        <f t="shared" si="132"/>
        <v>1.175</v>
      </c>
      <c r="AV98" s="43">
        <f t="shared" si="98"/>
        <v>120</v>
      </c>
      <c r="AW98" s="43">
        <f t="shared" si="133"/>
        <v>8037</v>
      </c>
      <c r="AX98" s="43">
        <f t="shared" si="134"/>
        <v>1207951.4339645156</v>
      </c>
      <c r="AY98" s="43">
        <f t="shared" si="135"/>
        <v>1327.5</v>
      </c>
      <c r="AZ98" s="43">
        <f t="shared" si="136"/>
        <v>181.88598798124852</v>
      </c>
      <c r="BA98" s="71">
        <f t="shared" si="179"/>
        <v>150.29879730801488</v>
      </c>
      <c r="BC98" s="44">
        <f t="shared" si="137"/>
        <v>32</v>
      </c>
      <c r="BD98" s="44">
        <f t="shared" si="138"/>
        <v>5.85</v>
      </c>
      <c r="BE98" s="44">
        <v>1</v>
      </c>
      <c r="BF98" s="35">
        <f t="shared" si="139"/>
        <v>1.3</v>
      </c>
      <c r="BG98" s="43">
        <f t="shared" si="99"/>
        <v>14</v>
      </c>
      <c r="BH98" s="43">
        <f t="shared" si="140"/>
        <v>582.4</v>
      </c>
      <c r="BI98" s="43">
        <f t="shared" si="141"/>
        <v>37748.482311391039</v>
      </c>
      <c r="BJ98" s="43">
        <f t="shared" si="142"/>
        <v>1755</v>
      </c>
      <c r="BK98" s="43">
        <f t="shared" si="143"/>
        <v>181.88598798124852</v>
      </c>
      <c r="BL98" s="71">
        <f t="shared" si="180"/>
        <v>64.815388584119233</v>
      </c>
      <c r="BN98" s="44">
        <f t="shared" si="144"/>
        <v>2</v>
      </c>
      <c r="BO98" s="44">
        <f t="shared" si="145"/>
        <v>7.45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589.82003611548384</v>
      </c>
      <c r="BU98" s="43">
        <f t="shared" si="149"/>
        <v>2235</v>
      </c>
      <c r="BV98" s="43">
        <f t="shared" si="150"/>
        <v>181.88598798124852</v>
      </c>
      <c r="BW98" s="71">
        <f t="shared" si="184"/>
        <v>203.38621935016684</v>
      </c>
      <c r="BY98" s="44">
        <f t="shared" si="151"/>
        <v>-60</v>
      </c>
      <c r="BZ98" s="44">
        <f t="shared" si="152"/>
        <v>9.25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0.10913085937499957</v>
      </c>
      <c r="CF98" s="43">
        <f t="shared" si="156"/>
        <v>2775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11.274999999999999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5.3286552429198805E-5</v>
      </c>
      <c r="CQ98" s="43">
        <f t="shared" si="163"/>
        <v>3382.4999999999995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13.55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5.2037648856639293E-8</v>
      </c>
      <c r="DB98" s="43">
        <f t="shared" si="170"/>
        <v>4065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18.95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8.3818468413522105E-12</v>
      </c>
      <c r="DM98" s="43">
        <f t="shared" si="176"/>
        <v>5685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90">
        <f t="shared" si="106"/>
        <v>1.45</v>
      </c>
      <c r="F99" s="102">
        <f t="shared" si="94"/>
        <v>7.45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7">
        <f t="shared" si="110"/>
        <v>1.45</v>
      </c>
      <c r="N99" s="43">
        <f t="shared" si="95"/>
        <v>1280</v>
      </c>
      <c r="O99" s="43">
        <f t="shared" si="111"/>
        <v>172608</v>
      </c>
      <c r="P99" s="43">
        <f t="shared" si="112"/>
        <v>177609193.61425301</v>
      </c>
      <c r="Q99" s="43">
        <f t="shared" si="113"/>
        <v>300</v>
      </c>
      <c r="R99" s="43">
        <f t="shared" si="114"/>
        <v>188.30018349522095</v>
      </c>
      <c r="S99" s="71">
        <f t="shared" si="115"/>
        <v>1028.9742863265492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3036</v>
      </c>
      <c r="AA99" s="43">
        <f t="shared" si="119"/>
        <v>282348</v>
      </c>
      <c r="AB99" s="43">
        <f t="shared" si="120"/>
        <v>177609193.61425301</v>
      </c>
      <c r="AC99" s="43">
        <f t="shared" si="121"/>
        <v>600</v>
      </c>
      <c r="AD99" s="43">
        <f t="shared" si="122"/>
        <v>188.30018349522095</v>
      </c>
      <c r="AE99" s="71">
        <f t="shared" si="182"/>
        <v>629.04356897960326</v>
      </c>
      <c r="AG99" s="44">
        <f t="shared" si="123"/>
        <v>78</v>
      </c>
      <c r="AH99" s="44">
        <f t="shared" si="124"/>
        <v>3.1500000000000004</v>
      </c>
      <c r="AI99" s="44">
        <v>1</v>
      </c>
      <c r="AJ99" s="35">
        <f t="shared" si="125"/>
        <v>1.075</v>
      </c>
      <c r="AK99" s="43">
        <f t="shared" si="97"/>
        <v>840</v>
      </c>
      <c r="AL99" s="43">
        <f t="shared" si="126"/>
        <v>70434</v>
      </c>
      <c r="AM99" s="43">
        <f t="shared" si="127"/>
        <v>22201149.201781601</v>
      </c>
      <c r="AN99" s="43">
        <f t="shared" si="128"/>
        <v>945.00000000000011</v>
      </c>
      <c r="AO99" s="43">
        <f t="shared" si="129"/>
        <v>188.30018349522095</v>
      </c>
      <c r="AP99" s="71">
        <f t="shared" si="91"/>
        <v>315.20500329076299</v>
      </c>
      <c r="AR99" s="44">
        <f t="shared" si="130"/>
        <v>58</v>
      </c>
      <c r="AS99" s="44">
        <f t="shared" si="131"/>
        <v>4.4249999999999998</v>
      </c>
      <c r="AT99" s="44">
        <v>1</v>
      </c>
      <c r="AU99" s="35">
        <f t="shared" si="132"/>
        <v>1.175</v>
      </c>
      <c r="AV99" s="43">
        <f t="shared" si="98"/>
        <v>120</v>
      </c>
      <c r="AW99" s="43">
        <f t="shared" si="133"/>
        <v>8178</v>
      </c>
      <c r="AX99" s="43">
        <f t="shared" si="134"/>
        <v>1387571.8251113482</v>
      </c>
      <c r="AY99" s="43">
        <f t="shared" si="135"/>
        <v>1327.5</v>
      </c>
      <c r="AZ99" s="43">
        <f t="shared" si="136"/>
        <v>188.30018349522095</v>
      </c>
      <c r="BA99" s="71">
        <f t="shared" si="179"/>
        <v>169.67129189427098</v>
      </c>
      <c r="BC99" s="44">
        <f t="shared" si="137"/>
        <v>33</v>
      </c>
      <c r="BD99" s="44">
        <f t="shared" si="138"/>
        <v>5.85</v>
      </c>
      <c r="BE99" s="44">
        <v>1</v>
      </c>
      <c r="BF99" s="35">
        <f t="shared" si="139"/>
        <v>1.3</v>
      </c>
      <c r="BG99" s="43">
        <f t="shared" si="99"/>
        <v>14</v>
      </c>
      <c r="BH99" s="43">
        <f t="shared" si="140"/>
        <v>600.6</v>
      </c>
      <c r="BI99" s="43">
        <f t="shared" si="141"/>
        <v>43361.619534729565</v>
      </c>
      <c r="BJ99" s="43">
        <f t="shared" si="142"/>
        <v>1755</v>
      </c>
      <c r="BK99" s="43">
        <f t="shared" si="143"/>
        <v>188.30018349522095</v>
      </c>
      <c r="BL99" s="71">
        <f t="shared" si="180"/>
        <v>72.197168722493444</v>
      </c>
      <c r="BN99" s="44">
        <f t="shared" si="144"/>
        <v>3</v>
      </c>
      <c r="BO99" s="44">
        <f t="shared" si="145"/>
        <v>7.45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677.52530523014809</v>
      </c>
      <c r="BU99" s="43">
        <f t="shared" si="149"/>
        <v>2235</v>
      </c>
      <c r="BV99" s="43">
        <f t="shared" si="150"/>
        <v>188.30018349522095</v>
      </c>
      <c r="BW99" s="71">
        <f t="shared" si="184"/>
        <v>155.75294373106854</v>
      </c>
      <c r="BY99" s="44">
        <f t="shared" si="151"/>
        <v>-59</v>
      </c>
      <c r="BZ99" s="44">
        <f t="shared" si="152"/>
        <v>9.25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0.12535843864347479</v>
      </c>
      <c r="CF99" s="43">
        <f t="shared" si="156"/>
        <v>2775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11.274999999999999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6.1210175118883931E-5</v>
      </c>
      <c r="CQ99" s="43">
        <f t="shared" si="163"/>
        <v>3382.4999999999995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13.55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5.977556163953489E-8</v>
      </c>
      <c r="DB99" s="43">
        <f t="shared" si="170"/>
        <v>4065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18.95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9.6282136784983782E-12</v>
      </c>
      <c r="DM99" s="43">
        <f t="shared" si="176"/>
        <v>5685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90">
        <f t="shared" si="106"/>
        <v>1.45</v>
      </c>
      <c r="F100" s="102">
        <f t="shared" si="94"/>
        <v>7.45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7">
        <f t="shared" si="110"/>
        <v>1.45</v>
      </c>
      <c r="N100" s="43">
        <f t="shared" si="95"/>
        <v>1280</v>
      </c>
      <c r="O100" s="43">
        <f t="shared" si="111"/>
        <v>174464</v>
      </c>
      <c r="P100" s="43">
        <f t="shared" si="112"/>
        <v>204019388.53704229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1169.4068033350277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3036</v>
      </c>
      <c r="AA100" s="43">
        <f t="shared" si="119"/>
        <v>285384</v>
      </c>
      <c r="AB100" s="43">
        <f t="shared" si="120"/>
        <v>204019388.53704229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714.89427766462836</v>
      </c>
      <c r="AG100" s="44">
        <f t="shared" si="123"/>
        <v>79</v>
      </c>
      <c r="AH100" s="44">
        <f t="shared" si="124"/>
        <v>3.1500000000000004</v>
      </c>
      <c r="AI100" s="44">
        <v>1</v>
      </c>
      <c r="AJ100" s="35">
        <f t="shared" si="125"/>
        <v>1.075</v>
      </c>
      <c r="AK100" s="43">
        <f t="shared" si="97"/>
        <v>840</v>
      </c>
      <c r="AL100" s="43">
        <f t="shared" si="126"/>
        <v>71337</v>
      </c>
      <c r="AM100" s="43">
        <f t="shared" si="127"/>
        <v>25502423.567130264</v>
      </c>
      <c r="AN100" s="43">
        <f t="shared" si="128"/>
        <v>945.00000000000011</v>
      </c>
      <c r="AO100" s="43">
        <f t="shared" si="129"/>
        <v>194.94057512549733</v>
      </c>
      <c r="AP100" s="71">
        <f t="shared" si="91"/>
        <v>357.49223498507456</v>
      </c>
      <c r="AR100" s="44">
        <f t="shared" si="130"/>
        <v>59</v>
      </c>
      <c r="AS100" s="44">
        <f t="shared" si="131"/>
        <v>4.4249999999999998</v>
      </c>
      <c r="AT100" s="44">
        <v>1</v>
      </c>
      <c r="AU100" s="35">
        <f t="shared" si="132"/>
        <v>1.175</v>
      </c>
      <c r="AV100" s="43">
        <f t="shared" si="98"/>
        <v>120</v>
      </c>
      <c r="AW100" s="43">
        <f t="shared" si="133"/>
        <v>8319</v>
      </c>
      <c r="AX100" s="43">
        <f t="shared" si="134"/>
        <v>1593901.4729456394</v>
      </c>
      <c r="AY100" s="43">
        <f t="shared" si="135"/>
        <v>1327.5</v>
      </c>
      <c r="AZ100" s="43">
        <f t="shared" si="136"/>
        <v>194.94057512549733</v>
      </c>
      <c r="BA100" s="71">
        <f t="shared" si="179"/>
        <v>191.59772484020186</v>
      </c>
      <c r="BC100" s="44">
        <f t="shared" si="137"/>
        <v>34</v>
      </c>
      <c r="BD100" s="44">
        <f t="shared" si="138"/>
        <v>5.85</v>
      </c>
      <c r="BE100" s="44">
        <v>1</v>
      </c>
      <c r="BF100" s="35">
        <f t="shared" si="139"/>
        <v>1.3</v>
      </c>
      <c r="BG100" s="43">
        <f t="shared" si="99"/>
        <v>14</v>
      </c>
      <c r="BH100" s="43">
        <f t="shared" si="140"/>
        <v>618.80000000000007</v>
      </c>
      <c r="BI100" s="43">
        <f t="shared" si="141"/>
        <v>49809.421029551151</v>
      </c>
      <c r="BJ100" s="43">
        <f t="shared" si="142"/>
        <v>1755</v>
      </c>
      <c r="BK100" s="43">
        <f t="shared" si="143"/>
        <v>194.94057512549733</v>
      </c>
      <c r="BL100" s="71">
        <f t="shared" si="180"/>
        <v>80.493569860295963</v>
      </c>
      <c r="BN100" s="44">
        <f t="shared" si="144"/>
        <v>4</v>
      </c>
      <c r="BO100" s="44">
        <f t="shared" si="145"/>
        <v>7.45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778.27220358673515</v>
      </c>
      <c r="BU100" s="43">
        <f t="shared" si="149"/>
        <v>2235</v>
      </c>
      <c r="BV100" s="43">
        <f t="shared" si="150"/>
        <v>194.94057512549733</v>
      </c>
      <c r="BW100" s="71">
        <f t="shared" si="184"/>
        <v>134.18486268736814</v>
      </c>
      <c r="BY100" s="44">
        <f t="shared" si="151"/>
        <v>-58</v>
      </c>
      <c r="BZ100" s="44">
        <f t="shared" si="152"/>
        <v>9.25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0.14399903225475624</v>
      </c>
      <c r="CF100" s="43">
        <f t="shared" si="156"/>
        <v>2775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11.274999999999999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7.0312027468142426E-5</v>
      </c>
      <c r="CQ100" s="43">
        <f t="shared" si="163"/>
        <v>3382.4999999999995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13.55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6.8664089324357586E-8</v>
      </c>
      <c r="DB100" s="43">
        <f t="shared" si="170"/>
        <v>4065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18.95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1.1059913214051039E-11</v>
      </c>
      <c r="DM100" s="43">
        <f t="shared" si="176"/>
        <v>5685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90">
        <f t="shared" si="106"/>
        <v>1.45</v>
      </c>
      <c r="F101" s="102">
        <f t="shared" si="94"/>
        <v>7.45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22</v>
      </c>
      <c r="M101" s="127">
        <f t="shared" si="110"/>
        <v>1.45</v>
      </c>
      <c r="N101" s="43">
        <f t="shared" si="95"/>
        <v>28160</v>
      </c>
      <c r="O101" s="43">
        <f t="shared" si="111"/>
        <v>3879040</v>
      </c>
      <c r="P101" s="43">
        <f t="shared" si="112"/>
        <v>234356736.00000152</v>
      </c>
      <c r="Q101" s="43">
        <f t="shared" si="113"/>
        <v>300</v>
      </c>
      <c r="R101" s="43">
        <f t="shared" si="114"/>
        <v>201.81513966089238</v>
      </c>
      <c r="S101" s="71">
        <f t="shared" si="115"/>
        <v>60.416168949018704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3036</v>
      </c>
      <c r="AA101" s="43">
        <f t="shared" si="119"/>
        <v>288420</v>
      </c>
      <c r="AB101" s="43">
        <f t="shared" si="120"/>
        <v>234356736.00000152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812.55369253172989</v>
      </c>
      <c r="AG101" s="44">
        <f t="shared" si="123"/>
        <v>80</v>
      </c>
      <c r="AH101" s="44">
        <f t="shared" si="124"/>
        <v>3.1500000000000004</v>
      </c>
      <c r="AI101" s="44">
        <v>1</v>
      </c>
      <c r="AJ101" s="35">
        <f t="shared" si="125"/>
        <v>1.075</v>
      </c>
      <c r="AK101" s="43">
        <f t="shared" si="97"/>
        <v>840</v>
      </c>
      <c r="AL101" s="43">
        <f t="shared" si="126"/>
        <v>72240</v>
      </c>
      <c r="AM101" s="43">
        <f t="shared" si="127"/>
        <v>29294592.000000156</v>
      </c>
      <c r="AN101" s="43">
        <f t="shared" si="128"/>
        <v>945.00000000000011</v>
      </c>
      <c r="AO101" s="43">
        <f t="shared" si="129"/>
        <v>201.81513966089238</v>
      </c>
      <c r="AP101" s="71">
        <f t="shared" si="91"/>
        <v>405.51760797342411</v>
      </c>
      <c r="AR101" s="44">
        <f t="shared" si="130"/>
        <v>60</v>
      </c>
      <c r="AS101" s="44">
        <f t="shared" si="131"/>
        <v>4.4249999999999998</v>
      </c>
      <c r="AT101" s="44">
        <v>1</v>
      </c>
      <c r="AU101" s="35">
        <f t="shared" si="132"/>
        <v>1.175</v>
      </c>
      <c r="AV101" s="43">
        <f t="shared" si="98"/>
        <v>120</v>
      </c>
      <c r="AW101" s="43">
        <f t="shared" si="133"/>
        <v>8460</v>
      </c>
      <c r="AX101" s="43">
        <f t="shared" si="134"/>
        <v>1830912.0000000072</v>
      </c>
      <c r="AY101" s="43">
        <f t="shared" si="135"/>
        <v>1327.5</v>
      </c>
      <c r="AZ101" s="43">
        <f t="shared" si="136"/>
        <v>201.81513966089238</v>
      </c>
      <c r="BA101" s="71">
        <f t="shared" si="179"/>
        <v>216.41985815602922</v>
      </c>
      <c r="BC101" s="44">
        <f t="shared" si="137"/>
        <v>35</v>
      </c>
      <c r="BD101" s="44">
        <f t="shared" si="138"/>
        <v>5.85</v>
      </c>
      <c r="BE101" s="44">
        <v>1</v>
      </c>
      <c r="BF101" s="35">
        <f t="shared" si="139"/>
        <v>1.3</v>
      </c>
      <c r="BG101" s="43">
        <f t="shared" si="99"/>
        <v>14</v>
      </c>
      <c r="BH101" s="43">
        <f t="shared" si="140"/>
        <v>637</v>
      </c>
      <c r="BI101" s="43">
        <f t="shared" si="141"/>
        <v>57216.000000000138</v>
      </c>
      <c r="BJ101" s="43">
        <f t="shared" si="142"/>
        <v>1755</v>
      </c>
      <c r="BK101" s="43">
        <f t="shared" si="143"/>
        <v>201.81513966089238</v>
      </c>
      <c r="BL101" s="71">
        <f t="shared" si="180"/>
        <v>89.821036106750611</v>
      </c>
      <c r="BN101" s="44">
        <f t="shared" si="144"/>
        <v>5</v>
      </c>
      <c r="BO101" s="44">
        <f t="shared" si="145"/>
        <v>7.45</v>
      </c>
      <c r="BP101" s="44">
        <v>2</v>
      </c>
      <c r="BQ101" s="35">
        <f t="shared" si="146"/>
        <v>1.45</v>
      </c>
      <c r="BR101" s="43">
        <f t="shared" si="100"/>
        <v>2</v>
      </c>
      <c r="BS101" s="43">
        <f t="shared" si="147"/>
        <v>14.5</v>
      </c>
      <c r="BT101" s="43">
        <f t="shared" si="148"/>
        <v>894.00000000000023</v>
      </c>
      <c r="BU101" s="43">
        <f t="shared" si="149"/>
        <v>2235</v>
      </c>
      <c r="BV101" s="43">
        <f t="shared" si="150"/>
        <v>201.81513966089238</v>
      </c>
      <c r="BW101" s="71">
        <f t="shared" si="184"/>
        <v>61.655172413793117</v>
      </c>
      <c r="BY101" s="44">
        <f t="shared" si="151"/>
        <v>-57</v>
      </c>
      <c r="BZ101" s="44">
        <f t="shared" si="152"/>
        <v>9.25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0.16541145147220343</v>
      </c>
      <c r="CF101" s="43">
        <f t="shared" si="156"/>
        <v>2775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11.274999999999999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8.0767310289161547E-5</v>
      </c>
      <c r="CQ101" s="43">
        <f t="shared" si="163"/>
        <v>3382.4999999999995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13.55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7.8874326454259058E-8</v>
      </c>
      <c r="DB101" s="43">
        <f t="shared" si="170"/>
        <v>4065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18.95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1.2704504115390397E-11</v>
      </c>
      <c r="DM101" s="43">
        <f t="shared" si="176"/>
        <v>5685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90">
        <f t="shared" si="106"/>
        <v>1.45</v>
      </c>
      <c r="F102" s="102">
        <f t="shared" si="94"/>
        <v>7.45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7">
        <f t="shared" si="110"/>
        <v>1.45</v>
      </c>
      <c r="N102" s="43">
        <f t="shared" si="95"/>
        <v>28160</v>
      </c>
      <c r="O102" s="43">
        <f t="shared" si="111"/>
        <v>3919872</v>
      </c>
      <c r="P102" s="43">
        <f t="shared" si="112"/>
        <v>269205197.12567616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68.677037700638223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3036</v>
      </c>
      <c r="AA102" s="43">
        <f t="shared" si="119"/>
        <v>291456</v>
      </c>
      <c r="AB102" s="43">
        <f t="shared" si="120"/>
        <v>269205197.12567616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923.65639110423581</v>
      </c>
      <c r="AG102" s="44">
        <f t="shared" si="123"/>
        <v>81</v>
      </c>
      <c r="AH102" s="44">
        <f t="shared" si="124"/>
        <v>3.1500000000000004</v>
      </c>
      <c r="AI102" s="44">
        <v>1</v>
      </c>
      <c r="AJ102" s="35">
        <f t="shared" si="125"/>
        <v>1.075</v>
      </c>
      <c r="AK102" s="43">
        <f t="shared" si="97"/>
        <v>840</v>
      </c>
      <c r="AL102" s="43">
        <f t="shared" si="126"/>
        <v>73143</v>
      </c>
      <c r="AM102" s="43">
        <f t="shared" si="127"/>
        <v>33650649.64070949</v>
      </c>
      <c r="AN102" s="43">
        <f t="shared" si="128"/>
        <v>945.00000000000011</v>
      </c>
      <c r="AO102" s="43">
        <f t="shared" si="129"/>
        <v>208.93213519107073</v>
      </c>
      <c r="AP102" s="71">
        <f t="shared" si="91"/>
        <v>460.06657698904189</v>
      </c>
      <c r="AR102" s="44">
        <f t="shared" si="130"/>
        <v>61</v>
      </c>
      <c r="AS102" s="44">
        <f t="shared" si="131"/>
        <v>4.4249999999999998</v>
      </c>
      <c r="AT102" s="44">
        <v>1</v>
      </c>
      <c r="AU102" s="35">
        <f t="shared" si="132"/>
        <v>1.175</v>
      </c>
      <c r="AV102" s="43">
        <f t="shared" si="98"/>
        <v>120</v>
      </c>
      <c r="AW102" s="43">
        <f t="shared" si="133"/>
        <v>8601</v>
      </c>
      <c r="AX102" s="43">
        <f t="shared" si="134"/>
        <v>2103165.6025443398</v>
      </c>
      <c r="AY102" s="43">
        <f t="shared" si="135"/>
        <v>1327.5</v>
      </c>
      <c r="AZ102" s="43">
        <f t="shared" si="136"/>
        <v>208.93213519107073</v>
      </c>
      <c r="BA102" s="71">
        <f t="shared" si="179"/>
        <v>244.52570660903845</v>
      </c>
      <c r="BC102" s="44">
        <f t="shared" si="137"/>
        <v>36</v>
      </c>
      <c r="BD102" s="44">
        <f t="shared" si="138"/>
        <v>5.85</v>
      </c>
      <c r="BE102" s="44">
        <v>1</v>
      </c>
      <c r="BF102" s="35">
        <f t="shared" si="139"/>
        <v>1.3</v>
      </c>
      <c r="BG102" s="43">
        <f t="shared" si="99"/>
        <v>14</v>
      </c>
      <c r="BH102" s="43">
        <f t="shared" si="140"/>
        <v>655.20000000000005</v>
      </c>
      <c r="BI102" s="43">
        <f t="shared" si="141"/>
        <v>65723.925079510518</v>
      </c>
      <c r="BJ102" s="43">
        <f t="shared" si="142"/>
        <v>1755</v>
      </c>
      <c r="BK102" s="43">
        <f t="shared" si="143"/>
        <v>208.93213519107073</v>
      </c>
      <c r="BL102" s="71">
        <f t="shared" si="180"/>
        <v>100.31124096384389</v>
      </c>
      <c r="BN102" s="44">
        <f t="shared" si="144"/>
        <v>6</v>
      </c>
      <c r="BO102" s="44">
        <f t="shared" si="145"/>
        <v>7.45</v>
      </c>
      <c r="BP102" s="44">
        <v>1</v>
      </c>
      <c r="BQ102" s="35">
        <f t="shared" si="146"/>
        <v>1.45</v>
      </c>
      <c r="BR102" s="43">
        <f t="shared" si="100"/>
        <v>2</v>
      </c>
      <c r="BS102" s="43">
        <f t="shared" si="147"/>
        <v>17.399999999999999</v>
      </c>
      <c r="BT102" s="43">
        <f t="shared" si="148"/>
        <v>1026.9363293673496</v>
      </c>
      <c r="BU102" s="43">
        <f t="shared" si="149"/>
        <v>2235</v>
      </c>
      <c r="BV102" s="43">
        <f t="shared" si="150"/>
        <v>208.93213519107073</v>
      </c>
      <c r="BW102" s="71">
        <f t="shared" si="184"/>
        <v>59.019329273985612</v>
      </c>
      <c r="BY102" s="44">
        <f t="shared" si="151"/>
        <v>-56</v>
      </c>
      <c r="BZ102" s="44">
        <f t="shared" si="152"/>
        <v>9.25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0.19000786220379201</v>
      </c>
      <c r="CF102" s="43">
        <f t="shared" si="156"/>
        <v>2775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11.274999999999999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9.2777276466694992E-5</v>
      </c>
      <c r="CQ102" s="43">
        <f t="shared" si="163"/>
        <v>3382.4999999999995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13.55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9.0602809049506498E-8</v>
      </c>
      <c r="DB102" s="43">
        <f t="shared" si="170"/>
        <v>4065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18.95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1.4593642978402015E-11</v>
      </c>
      <c r="DM102" s="43">
        <f t="shared" si="176"/>
        <v>5685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90">
        <f t="shared" si="106"/>
        <v>1.45</v>
      </c>
      <c r="F103" s="102">
        <f t="shared" si="94"/>
        <v>7.45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7">
        <f t="shared" si="110"/>
        <v>1.45</v>
      </c>
      <c r="N103" s="43">
        <f t="shared" si="95"/>
        <v>28160</v>
      </c>
      <c r="O103" s="43">
        <f t="shared" si="111"/>
        <v>3960704</v>
      </c>
      <c r="P103" s="43">
        <f t="shared" si="112"/>
        <v>309235567.09491682</v>
      </c>
      <c r="Q103" s="43">
        <f t="shared" si="113"/>
        <v>300</v>
      </c>
      <c r="R103" s="43">
        <f t="shared" si="114"/>
        <v>216.30011102660026</v>
      </c>
      <c r="S103" s="71">
        <f t="shared" si="115"/>
        <v>78.075909508743095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3036</v>
      </c>
      <c r="AA103" s="43">
        <f t="shared" si="119"/>
        <v>294492</v>
      </c>
      <c r="AB103" s="43">
        <f t="shared" si="120"/>
        <v>309235567.09491682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1050.0644061465739</v>
      </c>
      <c r="AG103" s="44">
        <f t="shared" si="123"/>
        <v>82</v>
      </c>
      <c r="AH103" s="44">
        <f t="shared" si="124"/>
        <v>3.1500000000000004</v>
      </c>
      <c r="AI103" s="44">
        <v>1</v>
      </c>
      <c r="AJ103" s="35">
        <f t="shared" si="125"/>
        <v>1.075</v>
      </c>
      <c r="AK103" s="43">
        <f t="shared" si="97"/>
        <v>840</v>
      </c>
      <c r="AL103" s="43">
        <f t="shared" si="126"/>
        <v>74046</v>
      </c>
      <c r="AM103" s="43">
        <f t="shared" si="127"/>
        <v>38654445.886864558</v>
      </c>
      <c r="AN103" s="43">
        <f t="shared" si="128"/>
        <v>945.00000000000011</v>
      </c>
      <c r="AO103" s="43">
        <f t="shared" si="129"/>
        <v>216.30011102660026</v>
      </c>
      <c r="AP103" s="71">
        <f t="shared" si="91"/>
        <v>522.03286993037511</v>
      </c>
      <c r="AR103" s="44">
        <f t="shared" si="130"/>
        <v>62</v>
      </c>
      <c r="AS103" s="44">
        <f t="shared" si="131"/>
        <v>4.4249999999999998</v>
      </c>
      <c r="AT103" s="44">
        <v>1</v>
      </c>
      <c r="AU103" s="35">
        <f t="shared" si="132"/>
        <v>1.175</v>
      </c>
      <c r="AV103" s="43">
        <f t="shared" si="98"/>
        <v>120</v>
      </c>
      <c r="AW103" s="43">
        <f t="shared" si="133"/>
        <v>8742</v>
      </c>
      <c r="AX103" s="43">
        <f t="shared" si="134"/>
        <v>2415902.8679290311</v>
      </c>
      <c r="AY103" s="43">
        <f t="shared" si="135"/>
        <v>1327.5</v>
      </c>
      <c r="AZ103" s="43">
        <f t="shared" si="136"/>
        <v>216.30011102660026</v>
      </c>
      <c r="BA103" s="71">
        <f t="shared" si="179"/>
        <v>276.35585311473704</v>
      </c>
      <c r="BC103" s="44">
        <f t="shared" si="137"/>
        <v>37</v>
      </c>
      <c r="BD103" s="44">
        <f t="shared" si="138"/>
        <v>5.85</v>
      </c>
      <c r="BE103" s="44">
        <v>1</v>
      </c>
      <c r="BF103" s="35">
        <f t="shared" si="139"/>
        <v>1.3</v>
      </c>
      <c r="BG103" s="43">
        <f t="shared" si="99"/>
        <v>14</v>
      </c>
      <c r="BH103" s="43">
        <f t="shared" si="140"/>
        <v>673.4</v>
      </c>
      <c r="BI103" s="43">
        <f t="shared" si="141"/>
        <v>75496.964622782092</v>
      </c>
      <c r="BJ103" s="43">
        <f t="shared" si="142"/>
        <v>1755</v>
      </c>
      <c r="BK103" s="43">
        <f t="shared" si="143"/>
        <v>216.30011102660026</v>
      </c>
      <c r="BL103" s="71">
        <f t="shared" si="180"/>
        <v>112.11310457793599</v>
      </c>
      <c r="BN103" s="44">
        <f t="shared" si="144"/>
        <v>7</v>
      </c>
      <c r="BO103" s="44">
        <f t="shared" si="145"/>
        <v>7.45</v>
      </c>
      <c r="BP103" s="44">
        <v>1</v>
      </c>
      <c r="BQ103" s="35">
        <f t="shared" si="146"/>
        <v>1.45</v>
      </c>
      <c r="BR103" s="43">
        <f t="shared" si="100"/>
        <v>2</v>
      </c>
      <c r="BS103" s="43">
        <f t="shared" si="147"/>
        <v>20.3</v>
      </c>
      <c r="BT103" s="43">
        <f t="shared" si="148"/>
        <v>1179.6400722309679</v>
      </c>
      <c r="BU103" s="43">
        <f t="shared" si="149"/>
        <v>2235</v>
      </c>
      <c r="BV103" s="43">
        <f t="shared" si="150"/>
        <v>216.30011102660026</v>
      </c>
      <c r="BW103" s="71">
        <f t="shared" si="184"/>
        <v>58.110348385761966</v>
      </c>
      <c r="BY103" s="44">
        <f t="shared" si="151"/>
        <v>-55</v>
      </c>
      <c r="BZ103" s="44">
        <f t="shared" si="152"/>
        <v>9.25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0.21826171874999917</v>
      </c>
      <c r="CF103" s="43">
        <f t="shared" si="156"/>
        <v>2775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11.274999999999999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1.0657310485839765E-4</v>
      </c>
      <c r="CQ103" s="43">
        <f t="shared" si="163"/>
        <v>3382.4999999999995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13.55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1.0407529771327861E-7</v>
      </c>
      <c r="DB103" s="43">
        <f t="shared" si="170"/>
        <v>4065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18.95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1.6763693682704424E-11</v>
      </c>
      <c r="DM103" s="43">
        <f t="shared" si="176"/>
        <v>5685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90">
        <f t="shared" si="106"/>
        <v>1.45</v>
      </c>
      <c r="F104" s="102">
        <f t="shared" si="94"/>
        <v>7.45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7">
        <f t="shared" si="110"/>
        <v>1.45</v>
      </c>
      <c r="N104" s="43">
        <f t="shared" si="95"/>
        <v>28160</v>
      </c>
      <c r="O104" s="43">
        <f t="shared" si="111"/>
        <v>4001536</v>
      </c>
      <c r="P104" s="43">
        <f t="shared" si="112"/>
        <v>355218387.22850615</v>
      </c>
      <c r="Q104" s="43">
        <f t="shared" si="113"/>
        <v>300</v>
      </c>
      <c r="R104" s="43">
        <f t="shared" si="114"/>
        <v>223.92791796883483</v>
      </c>
      <c r="S104" s="71">
        <f t="shared" si="115"/>
        <v>88.770508931696767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3036</v>
      </c>
      <c r="AA104" s="43">
        <f t="shared" si="119"/>
        <v>297528</v>
      </c>
      <c r="AB104" s="43">
        <f t="shared" si="120"/>
        <v>355218387.22850615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1193.8990186755739</v>
      </c>
      <c r="AG104" s="44">
        <f t="shared" si="123"/>
        <v>83</v>
      </c>
      <c r="AH104" s="44">
        <f t="shared" si="124"/>
        <v>3.1500000000000004</v>
      </c>
      <c r="AI104" s="44">
        <v>1</v>
      </c>
      <c r="AJ104" s="35">
        <f t="shared" si="125"/>
        <v>1.075</v>
      </c>
      <c r="AK104" s="43">
        <f t="shared" si="97"/>
        <v>840</v>
      </c>
      <c r="AL104" s="43">
        <f t="shared" si="126"/>
        <v>74949</v>
      </c>
      <c r="AM104" s="43">
        <f t="shared" si="127"/>
        <v>44402298.403563216</v>
      </c>
      <c r="AN104" s="43">
        <f t="shared" si="128"/>
        <v>945.00000000000011</v>
      </c>
      <c r="AO104" s="43">
        <f t="shared" si="129"/>
        <v>223.92791796883483</v>
      </c>
      <c r="AP104" s="71">
        <f t="shared" si="91"/>
        <v>592.43350016095235</v>
      </c>
      <c r="AR104" s="44">
        <f t="shared" si="130"/>
        <v>63</v>
      </c>
      <c r="AS104" s="44">
        <f t="shared" si="131"/>
        <v>4.4249999999999998</v>
      </c>
      <c r="AT104" s="44">
        <v>1</v>
      </c>
      <c r="AU104" s="35">
        <f t="shared" si="132"/>
        <v>1.175</v>
      </c>
      <c r="AV104" s="43">
        <f t="shared" si="98"/>
        <v>120</v>
      </c>
      <c r="AW104" s="43">
        <f t="shared" si="133"/>
        <v>8883</v>
      </c>
      <c r="AX104" s="43">
        <f t="shared" si="134"/>
        <v>2775143.6502226978</v>
      </c>
      <c r="AY104" s="43">
        <f t="shared" si="135"/>
        <v>1327.5</v>
      </c>
      <c r="AZ104" s="43">
        <f t="shared" si="136"/>
        <v>223.92791796883483</v>
      </c>
      <c r="BA104" s="71">
        <f t="shared" si="179"/>
        <v>312.4106326942134</v>
      </c>
      <c r="BC104" s="44">
        <f t="shared" si="137"/>
        <v>38</v>
      </c>
      <c r="BD104" s="44">
        <f t="shared" si="138"/>
        <v>5.85</v>
      </c>
      <c r="BE104" s="44">
        <v>1</v>
      </c>
      <c r="BF104" s="35">
        <f t="shared" si="139"/>
        <v>1.3</v>
      </c>
      <c r="BG104" s="43">
        <f t="shared" si="99"/>
        <v>14</v>
      </c>
      <c r="BH104" s="43">
        <f t="shared" si="140"/>
        <v>691.6</v>
      </c>
      <c r="BI104" s="43">
        <f t="shared" si="141"/>
        <v>86723.239069459145</v>
      </c>
      <c r="BJ104" s="43">
        <f t="shared" si="142"/>
        <v>1755</v>
      </c>
      <c r="BK104" s="43">
        <f t="shared" si="143"/>
        <v>223.92791796883483</v>
      </c>
      <c r="BL104" s="71">
        <f t="shared" si="180"/>
        <v>125.39508251801496</v>
      </c>
      <c r="BN104" s="44">
        <f t="shared" si="144"/>
        <v>8</v>
      </c>
      <c r="BO104" s="44">
        <f t="shared" si="145"/>
        <v>7.45</v>
      </c>
      <c r="BP104" s="44">
        <v>1</v>
      </c>
      <c r="BQ104" s="35">
        <f t="shared" si="146"/>
        <v>1.45</v>
      </c>
      <c r="BR104" s="43">
        <f t="shared" si="100"/>
        <v>2</v>
      </c>
      <c r="BS104" s="43">
        <f t="shared" si="147"/>
        <v>23.2</v>
      </c>
      <c r="BT104" s="43">
        <f t="shared" si="148"/>
        <v>1355.0506104602966</v>
      </c>
      <c r="BU104" s="43">
        <f t="shared" si="149"/>
        <v>2235</v>
      </c>
      <c r="BV104" s="43">
        <f t="shared" si="150"/>
        <v>223.92791796883483</v>
      </c>
      <c r="BW104" s="71">
        <f t="shared" si="184"/>
        <v>58.407353899150721</v>
      </c>
      <c r="BY104" s="44">
        <f t="shared" si="151"/>
        <v>-54</v>
      </c>
      <c r="BZ104" s="44">
        <f t="shared" si="152"/>
        <v>9.25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0.25071687728694964</v>
      </c>
      <c r="CF104" s="43">
        <f t="shared" si="156"/>
        <v>2775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11.274999999999999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1.2242035023776792E-4</v>
      </c>
      <c r="CQ104" s="43">
        <f t="shared" si="163"/>
        <v>3382.4999999999995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13.55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1.1955112327906983E-7</v>
      </c>
      <c r="DB104" s="43">
        <f t="shared" si="170"/>
        <v>4065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18.95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1.9256427356996766E-11</v>
      </c>
      <c r="DM104" s="43">
        <f t="shared" si="176"/>
        <v>5685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90">
        <f t="shared" si="106"/>
        <v>1.45</v>
      </c>
      <c r="F105" s="102">
        <f t="shared" si="94"/>
        <v>7.45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7">
        <f t="shared" si="110"/>
        <v>1.45</v>
      </c>
      <c r="N105" s="43">
        <f t="shared" si="95"/>
        <v>28160</v>
      </c>
      <c r="O105" s="43">
        <f t="shared" si="111"/>
        <v>4042368</v>
      </c>
      <c r="P105" s="43">
        <f t="shared" si="112"/>
        <v>408038777.07408488</v>
      </c>
      <c r="Q105" s="43">
        <f t="shared" si="113"/>
        <v>300</v>
      </c>
      <c r="R105" s="43">
        <f t="shared" si="114"/>
        <v>231.82471894196402</v>
      </c>
      <c r="S105" s="71">
        <f t="shared" si="115"/>
        <v>100.94053215196757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3036</v>
      </c>
      <c r="AA105" s="43">
        <f t="shared" si="119"/>
        <v>300564</v>
      </c>
      <c r="AB105" s="43">
        <f t="shared" si="120"/>
        <v>408038777.07408488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1357.5770121308103</v>
      </c>
      <c r="AG105" s="44">
        <f t="shared" si="123"/>
        <v>84</v>
      </c>
      <c r="AH105" s="44">
        <f t="shared" si="124"/>
        <v>3.1500000000000004</v>
      </c>
      <c r="AI105" s="44">
        <v>1</v>
      </c>
      <c r="AJ105" s="35">
        <f t="shared" si="125"/>
        <v>1.075</v>
      </c>
      <c r="AK105" s="43">
        <f t="shared" si="97"/>
        <v>840</v>
      </c>
      <c r="AL105" s="43">
        <f t="shared" si="126"/>
        <v>75852</v>
      </c>
      <c r="AM105" s="43">
        <f t="shared" si="127"/>
        <v>51004847.13426055</v>
      </c>
      <c r="AN105" s="43">
        <f t="shared" si="128"/>
        <v>945.00000000000011</v>
      </c>
      <c r="AO105" s="43">
        <f t="shared" si="129"/>
        <v>231.82471894196402</v>
      </c>
      <c r="AP105" s="71">
        <f t="shared" si="91"/>
        <v>672.42587056716434</v>
      </c>
      <c r="AR105" s="44">
        <f t="shared" si="130"/>
        <v>64</v>
      </c>
      <c r="AS105" s="44">
        <f t="shared" si="131"/>
        <v>4.4249999999999998</v>
      </c>
      <c r="AT105" s="44">
        <v>1</v>
      </c>
      <c r="AU105" s="35">
        <f t="shared" si="132"/>
        <v>1.175</v>
      </c>
      <c r="AV105" s="43">
        <f t="shared" si="98"/>
        <v>120</v>
      </c>
      <c r="AW105" s="43">
        <f t="shared" si="133"/>
        <v>9024</v>
      </c>
      <c r="AX105" s="43">
        <f t="shared" si="134"/>
        <v>3187802.9458912802</v>
      </c>
      <c r="AY105" s="43">
        <f t="shared" si="135"/>
        <v>1327.5</v>
      </c>
      <c r="AZ105" s="43">
        <f t="shared" si="136"/>
        <v>231.82471894196402</v>
      </c>
      <c r="BA105" s="71">
        <f t="shared" si="179"/>
        <v>353.25830517412237</v>
      </c>
      <c r="BC105" s="44">
        <f t="shared" si="137"/>
        <v>39</v>
      </c>
      <c r="BD105" s="44">
        <f t="shared" si="138"/>
        <v>5.85</v>
      </c>
      <c r="BE105" s="44">
        <v>1</v>
      </c>
      <c r="BF105" s="35">
        <f t="shared" si="139"/>
        <v>1.3</v>
      </c>
      <c r="BG105" s="43">
        <f t="shared" si="99"/>
        <v>14</v>
      </c>
      <c r="BH105" s="43">
        <f t="shared" si="140"/>
        <v>709.80000000000007</v>
      </c>
      <c r="BI105" s="43">
        <f t="shared" si="141"/>
        <v>99618.842059102346</v>
      </c>
      <c r="BJ105" s="43">
        <f t="shared" si="142"/>
        <v>1755</v>
      </c>
      <c r="BK105" s="43">
        <f t="shared" si="143"/>
        <v>231.82471894196402</v>
      </c>
      <c r="BL105" s="71">
        <f t="shared" si="180"/>
        <v>140.34776283333662</v>
      </c>
      <c r="BN105" s="44">
        <f t="shared" si="144"/>
        <v>9</v>
      </c>
      <c r="BO105" s="44">
        <f t="shared" si="145"/>
        <v>7.45</v>
      </c>
      <c r="BP105" s="44">
        <v>1</v>
      </c>
      <c r="BQ105" s="35">
        <f t="shared" si="146"/>
        <v>1.45</v>
      </c>
      <c r="BR105" s="43">
        <f t="shared" si="100"/>
        <v>2</v>
      </c>
      <c r="BS105" s="43">
        <f t="shared" si="147"/>
        <v>26.099999999999998</v>
      </c>
      <c r="BT105" s="43">
        <f t="shared" si="148"/>
        <v>1556.544407173471</v>
      </c>
      <c r="BU105" s="43">
        <f t="shared" si="149"/>
        <v>2235</v>
      </c>
      <c r="BV105" s="43">
        <f t="shared" si="150"/>
        <v>231.82471894196402</v>
      </c>
      <c r="BW105" s="71">
        <f t="shared" si="184"/>
        <v>59.637716749941418</v>
      </c>
      <c r="BY105" s="44">
        <f t="shared" si="151"/>
        <v>-53</v>
      </c>
      <c r="BZ105" s="44">
        <f t="shared" si="152"/>
        <v>9.25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0.28799806450951254</v>
      </c>
      <c r="CF105" s="43">
        <f t="shared" si="156"/>
        <v>2775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11.274999999999999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1.4062405493628488E-4</v>
      </c>
      <c r="CQ105" s="43">
        <f t="shared" si="163"/>
        <v>3382.4999999999995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13.55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1.373281786487153E-7</v>
      </c>
      <c r="DB105" s="43">
        <f t="shared" si="170"/>
        <v>4065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18.95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2.2119826428102085E-11</v>
      </c>
      <c r="DM105" s="43">
        <f t="shared" si="176"/>
        <v>5685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90">
        <f t="shared" si="106"/>
        <v>1.45</v>
      </c>
      <c r="F106" s="102">
        <f t="shared" si="94"/>
        <v>7.45</v>
      </c>
      <c r="G106" s="82">
        <f t="shared" si="107"/>
        <v>1048576.000000007</v>
      </c>
      <c r="H106" s="83" t="s">
        <v>177</v>
      </c>
      <c r="I106" s="81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7">
        <f t="shared" si="110"/>
        <v>1.45</v>
      </c>
      <c r="N106" s="43">
        <f t="shared" si="95"/>
        <v>281571840</v>
      </c>
      <c r="O106" s="43">
        <f t="shared" si="111"/>
        <v>40827916800</v>
      </c>
      <c r="P106" s="43">
        <f t="shared" si="112"/>
        <v>468713472.0000031</v>
      </c>
      <c r="Q106" s="43">
        <f t="shared" si="113"/>
        <v>300</v>
      </c>
      <c r="R106" s="43">
        <f t="shared" si="114"/>
        <v>240.00000000000111</v>
      </c>
      <c r="S106" s="71">
        <f t="shared" si="115"/>
        <v>1.1480220122325788E-2</v>
      </c>
      <c r="U106" s="86"/>
      <c r="V106" s="44">
        <f t="shared" si="116"/>
        <v>100</v>
      </c>
      <c r="W106" s="44">
        <f t="shared" si="117"/>
        <v>2</v>
      </c>
      <c r="X106" s="44">
        <v>27</v>
      </c>
      <c r="Y106" s="35">
        <f t="shared" si="118"/>
        <v>1</v>
      </c>
      <c r="Z106" s="43">
        <f t="shared" si="96"/>
        <v>81972</v>
      </c>
      <c r="AA106" s="43">
        <f t="shared" si="119"/>
        <v>8197200</v>
      </c>
      <c r="AB106" s="43">
        <f t="shared" si="120"/>
        <v>468713472.0000031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57.179704289269885</v>
      </c>
      <c r="AG106" s="44">
        <f t="shared" si="123"/>
        <v>85</v>
      </c>
      <c r="AH106" s="44">
        <f t="shared" si="124"/>
        <v>3.1500000000000004</v>
      </c>
      <c r="AI106" s="44">
        <v>9999</v>
      </c>
      <c r="AJ106" s="35">
        <f t="shared" si="125"/>
        <v>1.075</v>
      </c>
      <c r="AK106" s="43">
        <f t="shared" si="97"/>
        <v>8399160</v>
      </c>
      <c r="AL106" s="43">
        <f t="shared" si="126"/>
        <v>767473245</v>
      </c>
      <c r="AM106" s="43">
        <f t="shared" si="127"/>
        <v>58589184.000000328</v>
      </c>
      <c r="AN106" s="43">
        <f t="shared" si="128"/>
        <v>945.00000000000011</v>
      </c>
      <c r="AO106" s="43">
        <f t="shared" si="129"/>
        <v>240.00000000000111</v>
      </c>
      <c r="AP106" s="71">
        <f t="shared" ref="AP106:AP169" si="185">AM106/AL106</f>
        <v>7.6340360242786481E-2</v>
      </c>
      <c r="AR106" s="44">
        <f t="shared" si="130"/>
        <v>65</v>
      </c>
      <c r="AS106" s="44">
        <f t="shared" si="131"/>
        <v>4.4249999999999998</v>
      </c>
      <c r="AT106" s="44">
        <v>9999</v>
      </c>
      <c r="AU106" s="35">
        <f t="shared" si="132"/>
        <v>1.175</v>
      </c>
      <c r="AV106" s="43">
        <f t="shared" si="98"/>
        <v>1199880</v>
      </c>
      <c r="AW106" s="43">
        <f t="shared" si="133"/>
        <v>91640835</v>
      </c>
      <c r="AX106" s="43">
        <f t="shared" si="134"/>
        <v>3661824.0000000163</v>
      </c>
      <c r="AY106" s="43">
        <f t="shared" si="135"/>
        <v>1327.5</v>
      </c>
      <c r="AZ106" s="43">
        <f t="shared" si="136"/>
        <v>240.00000000000111</v>
      </c>
      <c r="BA106" s="71">
        <f t="shared" si="179"/>
        <v>3.9958431195001837E-2</v>
      </c>
      <c r="BC106" s="44">
        <f t="shared" si="137"/>
        <v>40</v>
      </c>
      <c r="BD106" s="44">
        <f t="shared" si="138"/>
        <v>5.85</v>
      </c>
      <c r="BE106" s="44">
        <v>9999</v>
      </c>
      <c r="BF106" s="35">
        <f t="shared" si="139"/>
        <v>1.3</v>
      </c>
      <c r="BG106" s="43">
        <f t="shared" si="99"/>
        <v>139986</v>
      </c>
      <c r="BH106" s="43">
        <f t="shared" si="140"/>
        <v>7279272</v>
      </c>
      <c r="BI106" s="43">
        <f t="shared" si="141"/>
        <v>114432.00000000031</v>
      </c>
      <c r="BJ106" s="43">
        <f t="shared" si="142"/>
        <v>1755</v>
      </c>
      <c r="BK106" s="43">
        <f t="shared" si="143"/>
        <v>240.00000000000111</v>
      </c>
      <c r="BL106" s="71">
        <f t="shared" si="180"/>
        <v>1.5720253344015764E-2</v>
      </c>
      <c r="BN106" s="44">
        <f t="shared" si="144"/>
        <v>10</v>
      </c>
      <c r="BO106" s="44">
        <f t="shared" si="145"/>
        <v>7.45</v>
      </c>
      <c r="BP106" s="44">
        <v>9999</v>
      </c>
      <c r="BQ106" s="35">
        <f t="shared" si="146"/>
        <v>1.45</v>
      </c>
      <c r="BR106" s="43">
        <f t="shared" si="100"/>
        <v>19998</v>
      </c>
      <c r="BS106" s="43">
        <f t="shared" si="147"/>
        <v>289971</v>
      </c>
      <c r="BT106" s="43">
        <f t="shared" si="148"/>
        <v>1788.0000000000011</v>
      </c>
      <c r="BU106" s="43">
        <f t="shared" si="149"/>
        <v>2235</v>
      </c>
      <c r="BV106" s="43">
        <f t="shared" si="150"/>
        <v>240.00000000000111</v>
      </c>
      <c r="BW106" s="71">
        <f t="shared" si="184"/>
        <v>6.1661338547647909E-3</v>
      </c>
      <c r="BY106" s="44">
        <f t="shared" si="151"/>
        <v>-52</v>
      </c>
      <c r="BZ106" s="44">
        <f t="shared" si="152"/>
        <v>9.25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0.33082290294440703</v>
      </c>
      <c r="CF106" s="43">
        <f t="shared" si="156"/>
        <v>2775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11.274999999999999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1.6153462057832315E-4</v>
      </c>
      <c r="CQ106" s="43">
        <f t="shared" si="163"/>
        <v>3382.4999999999995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13.55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1.5774865290851814E-7</v>
      </c>
      <c r="DB106" s="43">
        <f t="shared" si="170"/>
        <v>4065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18.95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2.5409008230780811E-11</v>
      </c>
      <c r="DM106" s="43">
        <f t="shared" si="176"/>
        <v>5685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90">
        <f t="shared" si="106"/>
        <v>1.45</v>
      </c>
      <c r="F107" s="102">
        <f t="shared" si="94"/>
        <v>7.45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7">
        <f t="shared" si="110"/>
        <v>1.45</v>
      </c>
      <c r="N107" s="43">
        <f t="shared" si="95"/>
        <v>281571840</v>
      </c>
      <c r="O107" s="43">
        <f t="shared" si="111"/>
        <v>41236195968</v>
      </c>
      <c r="P107" s="43">
        <f t="shared" si="112"/>
        <v>538410394.25135243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1.3056742544078707E-2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819638028</v>
      </c>
      <c r="AA107" s="43">
        <f t="shared" si="119"/>
        <v>82783440828</v>
      </c>
      <c r="AB107" s="43">
        <f t="shared" si="120"/>
        <v>538410394.25135243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6.5038416966747394E-3</v>
      </c>
      <c r="AG107" s="44">
        <f t="shared" si="123"/>
        <v>86</v>
      </c>
      <c r="AH107" s="44">
        <f t="shared" si="124"/>
        <v>3.1500000000000004</v>
      </c>
      <c r="AI107" s="44">
        <v>1</v>
      </c>
      <c r="AJ107" s="35">
        <f t="shared" si="125"/>
        <v>1.075</v>
      </c>
      <c r="AK107" s="43">
        <f t="shared" si="97"/>
        <v>8399160</v>
      </c>
      <c r="AL107" s="43">
        <f t="shared" si="126"/>
        <v>776502342</v>
      </c>
      <c r="AM107" s="43">
        <f t="shared" si="127"/>
        <v>67301299.281418979</v>
      </c>
      <c r="AN107" s="43">
        <f t="shared" si="128"/>
        <v>945.00000000000011</v>
      </c>
      <c r="AO107" s="43">
        <f t="shared" si="129"/>
        <v>248.4635817219318</v>
      </c>
      <c r="AP107" s="71">
        <f t="shared" si="185"/>
        <v>8.6672371274598134E-2</v>
      </c>
      <c r="AR107" s="44">
        <f t="shared" si="130"/>
        <v>66</v>
      </c>
      <c r="AS107" s="44">
        <f t="shared" si="131"/>
        <v>4.4249999999999998</v>
      </c>
      <c r="AT107" s="44">
        <v>1</v>
      </c>
      <c r="AU107" s="35">
        <f t="shared" si="132"/>
        <v>1.175</v>
      </c>
      <c r="AV107" s="43">
        <f t="shared" si="98"/>
        <v>1199880</v>
      </c>
      <c r="AW107" s="43">
        <f t="shared" si="133"/>
        <v>93050694</v>
      </c>
      <c r="AX107" s="43">
        <f t="shared" si="134"/>
        <v>4206331.2050886815</v>
      </c>
      <c r="AY107" s="43">
        <f t="shared" si="135"/>
        <v>1327.5</v>
      </c>
      <c r="AZ107" s="43">
        <f t="shared" si="136"/>
        <v>248.4635817219318</v>
      </c>
      <c r="BA107" s="71">
        <f t="shared" si="179"/>
        <v>4.5204726845870506E-2</v>
      </c>
      <c r="BC107" s="44">
        <f t="shared" si="137"/>
        <v>41</v>
      </c>
      <c r="BD107" s="44">
        <f t="shared" si="138"/>
        <v>5.85</v>
      </c>
      <c r="BE107" s="44">
        <v>1</v>
      </c>
      <c r="BF107" s="35">
        <f t="shared" si="139"/>
        <v>1.3</v>
      </c>
      <c r="BG107" s="43">
        <f t="shared" si="99"/>
        <v>139986</v>
      </c>
      <c r="BH107" s="43">
        <f t="shared" si="140"/>
        <v>7461253.7999999998</v>
      </c>
      <c r="BI107" s="43">
        <f t="shared" si="141"/>
        <v>131447.85015902107</v>
      </c>
      <c r="BJ107" s="43">
        <f t="shared" si="142"/>
        <v>1755</v>
      </c>
      <c r="BK107" s="43">
        <f t="shared" si="143"/>
        <v>248.4635817219318</v>
      </c>
      <c r="BL107" s="71">
        <f t="shared" si="180"/>
        <v>1.7617394298934191E-2</v>
      </c>
      <c r="BN107" s="44">
        <f t="shared" si="144"/>
        <v>11</v>
      </c>
      <c r="BO107" s="44">
        <f t="shared" si="145"/>
        <v>7.45</v>
      </c>
      <c r="BP107" s="44">
        <v>1</v>
      </c>
      <c r="BQ107" s="35">
        <f t="shared" si="146"/>
        <v>1.45</v>
      </c>
      <c r="BR107" s="43">
        <f t="shared" si="100"/>
        <v>19998</v>
      </c>
      <c r="BS107" s="43">
        <f t="shared" si="147"/>
        <v>318968.09999999998</v>
      </c>
      <c r="BT107" s="43">
        <f t="shared" si="148"/>
        <v>2053.8726587347001</v>
      </c>
      <c r="BU107" s="43">
        <f t="shared" si="149"/>
        <v>2235</v>
      </c>
      <c r="BV107" s="43">
        <f t="shared" si="150"/>
        <v>248.4635817219318</v>
      </c>
      <c r="BW107" s="71">
        <f t="shared" si="184"/>
        <v>6.4391161960544027E-3</v>
      </c>
      <c r="BY107" s="44">
        <f t="shared" si="151"/>
        <v>-51</v>
      </c>
      <c r="BZ107" s="44">
        <f t="shared" si="152"/>
        <v>9.25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0.38001572440758419</v>
      </c>
      <c r="CF107" s="43">
        <f t="shared" si="156"/>
        <v>2775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11.274999999999999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1.8555455293339001E-4</v>
      </c>
      <c r="CQ107" s="43">
        <f t="shared" si="163"/>
        <v>3382.4999999999995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13.55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1.8120561809901307E-7</v>
      </c>
      <c r="DB107" s="43">
        <f t="shared" si="170"/>
        <v>4065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18.95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2.9187285956804042E-11</v>
      </c>
      <c r="DM107" s="43">
        <f t="shared" si="176"/>
        <v>5685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91"/>
      <c r="E108" s="90">
        <f t="shared" si="106"/>
        <v>1.45</v>
      </c>
      <c r="F108" s="102">
        <f t="shared" si="94"/>
        <v>7.45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7">
        <f t="shared" si="110"/>
        <v>1.45</v>
      </c>
      <c r="N108" s="43">
        <f t="shared" si="95"/>
        <v>281571840</v>
      </c>
      <c r="O108" s="43">
        <f t="shared" si="111"/>
        <v>41644475136</v>
      </c>
      <c r="P108" s="43">
        <f t="shared" si="112"/>
        <v>618471134.18983364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1.485121693021867E-2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819638028</v>
      </c>
      <c r="AA108" s="43">
        <f t="shared" si="119"/>
        <v>83603078856</v>
      </c>
      <c r="AB108" s="43">
        <f t="shared" si="120"/>
        <v>618471134.18983364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7.3977076281497188E-3</v>
      </c>
      <c r="AG108" s="44">
        <f t="shared" si="123"/>
        <v>87</v>
      </c>
      <c r="AH108" s="44">
        <f t="shared" si="124"/>
        <v>3.1500000000000004</v>
      </c>
      <c r="AI108" s="44">
        <v>1</v>
      </c>
      <c r="AJ108" s="35">
        <f t="shared" si="125"/>
        <v>1.075</v>
      </c>
      <c r="AK108" s="43">
        <f t="shared" si="97"/>
        <v>8399160</v>
      </c>
      <c r="AL108" s="43">
        <f t="shared" si="126"/>
        <v>785531439</v>
      </c>
      <c r="AM108" s="43">
        <f t="shared" si="127"/>
        <v>77308891.773729131</v>
      </c>
      <c r="AN108" s="43">
        <f t="shared" si="128"/>
        <v>945.00000000000011</v>
      </c>
      <c r="AO108" s="43">
        <f t="shared" si="129"/>
        <v>257.22563100871162</v>
      </c>
      <c r="AP108" s="71">
        <f t="shared" si="185"/>
        <v>9.841603777456083E-2</v>
      </c>
      <c r="AR108" s="44">
        <f t="shared" si="130"/>
        <v>67</v>
      </c>
      <c r="AS108" s="44">
        <f t="shared" si="131"/>
        <v>4.4249999999999998</v>
      </c>
      <c r="AT108" s="44">
        <v>1</v>
      </c>
      <c r="AU108" s="35">
        <f t="shared" si="132"/>
        <v>1.175</v>
      </c>
      <c r="AV108" s="43">
        <f t="shared" si="98"/>
        <v>1199880</v>
      </c>
      <c r="AW108" s="43">
        <f t="shared" si="133"/>
        <v>94460553</v>
      </c>
      <c r="AX108" s="43">
        <f t="shared" si="134"/>
        <v>4831805.7358580641</v>
      </c>
      <c r="AY108" s="43">
        <f t="shared" si="135"/>
        <v>1327.5</v>
      </c>
      <c r="AZ108" s="43">
        <f t="shared" si="136"/>
        <v>257.22563100871162</v>
      </c>
      <c r="BA108" s="71">
        <f t="shared" si="179"/>
        <v>5.1151571554509785E-2</v>
      </c>
      <c r="BC108" s="44">
        <f t="shared" si="137"/>
        <v>42</v>
      </c>
      <c r="BD108" s="44">
        <f t="shared" si="138"/>
        <v>5.85</v>
      </c>
      <c r="BE108" s="44">
        <v>1</v>
      </c>
      <c r="BF108" s="35">
        <f t="shared" si="139"/>
        <v>1.3</v>
      </c>
      <c r="BG108" s="43">
        <f t="shared" si="99"/>
        <v>139986</v>
      </c>
      <c r="BH108" s="43">
        <f t="shared" si="140"/>
        <v>7643235.6000000006</v>
      </c>
      <c r="BI108" s="43">
        <f t="shared" si="141"/>
        <v>150993.92924556427</v>
      </c>
      <c r="BJ108" s="43">
        <f t="shared" si="142"/>
        <v>1755</v>
      </c>
      <c r="BK108" s="43">
        <f t="shared" si="143"/>
        <v>257.22563100871162</v>
      </c>
      <c r="BL108" s="71">
        <f t="shared" si="180"/>
        <v>1.9755236806459853E-2</v>
      </c>
      <c r="BN108" s="44">
        <f t="shared" si="144"/>
        <v>12</v>
      </c>
      <c r="BO108" s="44">
        <f t="shared" si="145"/>
        <v>7.45</v>
      </c>
      <c r="BP108" s="44">
        <v>1</v>
      </c>
      <c r="BQ108" s="35">
        <f t="shared" si="146"/>
        <v>1.45</v>
      </c>
      <c r="BR108" s="43">
        <f t="shared" si="100"/>
        <v>19998</v>
      </c>
      <c r="BS108" s="43">
        <f t="shared" si="147"/>
        <v>347965.2</v>
      </c>
      <c r="BT108" s="43">
        <f t="shared" si="148"/>
        <v>2359.2801444619367</v>
      </c>
      <c r="BU108" s="43">
        <f t="shared" si="149"/>
        <v>2235</v>
      </c>
      <c r="BV108" s="43">
        <f t="shared" si="150"/>
        <v>257.22563100871162</v>
      </c>
      <c r="BW108" s="71">
        <f t="shared" si="184"/>
        <v>6.780218666872252E-3</v>
      </c>
      <c r="BY108" s="44">
        <f t="shared" si="151"/>
        <v>-50</v>
      </c>
      <c r="BZ108" s="44">
        <f t="shared" si="152"/>
        <v>9.25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0.43652343749999856</v>
      </c>
      <c r="CF108" s="43">
        <f t="shared" si="156"/>
        <v>2775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11.274999999999999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2.1314620971679536E-4</v>
      </c>
      <c r="CQ108" s="43">
        <f t="shared" si="163"/>
        <v>3382.4999999999995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13.55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2.0815059542655733E-7</v>
      </c>
      <c r="DB108" s="43">
        <f t="shared" si="170"/>
        <v>4065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18.95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3.3527387365408868E-11</v>
      </c>
      <c r="DM108" s="43">
        <f t="shared" si="176"/>
        <v>5685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90">
        <f t="shared" si="106"/>
        <v>1.45</v>
      </c>
      <c r="F109" s="102">
        <f t="shared" si="94"/>
        <v>7.45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7">
        <f t="shared" si="110"/>
        <v>1.45</v>
      </c>
      <c r="N109" s="43">
        <f t="shared" si="95"/>
        <v>281571840</v>
      </c>
      <c r="O109" s="43">
        <f t="shared" si="111"/>
        <v>42052754304</v>
      </c>
      <c r="P109" s="43">
        <f t="shared" si="112"/>
        <v>710436774.45701253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1.6893941579218672E-2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819638028</v>
      </c>
      <c r="AA109" s="43">
        <f t="shared" si="119"/>
        <v>84422716884</v>
      </c>
      <c r="AB109" s="43">
        <f t="shared" si="120"/>
        <v>710436774.45701253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8.4152323056977604E-3</v>
      </c>
      <c r="AG109" s="44">
        <f t="shared" si="123"/>
        <v>88</v>
      </c>
      <c r="AH109" s="44">
        <f t="shared" si="124"/>
        <v>3.1500000000000004</v>
      </c>
      <c r="AI109" s="44">
        <v>1</v>
      </c>
      <c r="AJ109" s="35">
        <f t="shared" si="125"/>
        <v>1.075</v>
      </c>
      <c r="AK109" s="43">
        <f t="shared" si="97"/>
        <v>8399160</v>
      </c>
      <c r="AL109" s="43">
        <f t="shared" si="126"/>
        <v>794560536</v>
      </c>
      <c r="AM109" s="43">
        <f t="shared" si="127"/>
        <v>88804596.807126462</v>
      </c>
      <c r="AN109" s="43">
        <f t="shared" si="128"/>
        <v>945.00000000000011</v>
      </c>
      <c r="AO109" s="43">
        <f t="shared" si="129"/>
        <v>266.29667329628421</v>
      </c>
      <c r="AP109" s="71">
        <f t="shared" si="185"/>
        <v>0.11176567773449858</v>
      </c>
      <c r="AR109" s="44">
        <f t="shared" si="130"/>
        <v>68</v>
      </c>
      <c r="AS109" s="44">
        <f t="shared" si="131"/>
        <v>4.4249999999999998</v>
      </c>
      <c r="AT109" s="44">
        <v>1</v>
      </c>
      <c r="AU109" s="35">
        <f t="shared" si="132"/>
        <v>1.175</v>
      </c>
      <c r="AV109" s="43">
        <f t="shared" si="98"/>
        <v>1199880</v>
      </c>
      <c r="AW109" s="43">
        <f t="shared" si="133"/>
        <v>95870412</v>
      </c>
      <c r="AX109" s="43">
        <f t="shared" si="134"/>
        <v>5550287.3004453974</v>
      </c>
      <c r="AY109" s="43">
        <f t="shared" si="135"/>
        <v>1327.5</v>
      </c>
      <c r="AZ109" s="43">
        <f t="shared" si="136"/>
        <v>266.29667329628421</v>
      </c>
      <c r="BA109" s="71">
        <f t="shared" si="179"/>
        <v>5.7893641892822964E-2</v>
      </c>
      <c r="BC109" s="44">
        <f t="shared" si="137"/>
        <v>43</v>
      </c>
      <c r="BD109" s="44">
        <f t="shared" si="138"/>
        <v>5.85</v>
      </c>
      <c r="BE109" s="44">
        <v>1</v>
      </c>
      <c r="BF109" s="35">
        <f t="shared" si="139"/>
        <v>1.3</v>
      </c>
      <c r="BG109" s="43">
        <f t="shared" si="99"/>
        <v>139986</v>
      </c>
      <c r="BH109" s="43">
        <f t="shared" si="140"/>
        <v>7825217.4000000004</v>
      </c>
      <c r="BI109" s="43">
        <f t="shared" si="141"/>
        <v>173446.47813891838</v>
      </c>
      <c r="BJ109" s="43">
        <f t="shared" si="142"/>
        <v>1755</v>
      </c>
      <c r="BK109" s="43">
        <f t="shared" si="143"/>
        <v>266.29667329628421</v>
      </c>
      <c r="BL109" s="71">
        <f t="shared" ref="BL109:BL172" si="186">BI109/BH109</f>
        <v>2.2165068300711795E-2</v>
      </c>
      <c r="BN109" s="44">
        <f t="shared" si="144"/>
        <v>13</v>
      </c>
      <c r="BO109" s="44">
        <f t="shared" si="145"/>
        <v>7.45</v>
      </c>
      <c r="BP109" s="44">
        <v>1</v>
      </c>
      <c r="BQ109" s="35">
        <f t="shared" si="146"/>
        <v>1.45</v>
      </c>
      <c r="BR109" s="43">
        <f t="shared" si="100"/>
        <v>19998</v>
      </c>
      <c r="BS109" s="43">
        <f t="shared" si="147"/>
        <v>376962.3</v>
      </c>
      <c r="BT109" s="43">
        <f t="shared" si="148"/>
        <v>2710.1012209205942</v>
      </c>
      <c r="BU109" s="43">
        <f t="shared" si="149"/>
        <v>2235</v>
      </c>
      <c r="BV109" s="43">
        <f t="shared" si="150"/>
        <v>266.29667329628421</v>
      </c>
      <c r="BW109" s="71">
        <f t="shared" ref="BW109:BW158" si="187">BT109/BS109</f>
        <v>7.1893163346058589E-3</v>
      </c>
      <c r="BY109" s="44">
        <f t="shared" si="151"/>
        <v>-49</v>
      </c>
      <c r="BZ109" s="44">
        <f t="shared" si="152"/>
        <v>9.25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0.50143375457389938</v>
      </c>
      <c r="CF109" s="43">
        <f t="shared" si="156"/>
        <v>2775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11.274999999999999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2.4484070047553589E-4</v>
      </c>
      <c r="CQ109" s="43">
        <f t="shared" si="163"/>
        <v>3382.4999999999995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13.55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2.3910224655813977E-7</v>
      </c>
      <c r="DB109" s="43">
        <f t="shared" si="170"/>
        <v>4065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18.95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3.8512854713993532E-11</v>
      </c>
      <c r="DM109" s="43">
        <f t="shared" si="176"/>
        <v>5685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90">
        <f t="shared" si="106"/>
        <v>1.45</v>
      </c>
      <c r="F110" s="102">
        <f t="shared" si="94"/>
        <v>7.45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7">
        <f t="shared" si="110"/>
        <v>1.45</v>
      </c>
      <c r="N110" s="43">
        <f t="shared" si="95"/>
        <v>281571840</v>
      </c>
      <c r="O110" s="43">
        <f t="shared" si="111"/>
        <v>42461033472</v>
      </c>
      <c r="P110" s="43">
        <f t="shared" si="112"/>
        <v>816077554.14816988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1.9219446335104265E-2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819638028</v>
      </c>
      <c r="AA110" s="43">
        <f t="shared" si="119"/>
        <v>85242354912</v>
      </c>
      <c r="AB110" s="43">
        <f t="shared" si="120"/>
        <v>816077554.14816988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9.5736157804491451E-3</v>
      </c>
      <c r="AG110" s="44">
        <f t="shared" si="123"/>
        <v>89</v>
      </c>
      <c r="AH110" s="44">
        <f t="shared" si="124"/>
        <v>3.1500000000000004</v>
      </c>
      <c r="AI110" s="44">
        <v>1</v>
      </c>
      <c r="AJ110" s="35">
        <f t="shared" si="125"/>
        <v>1.075</v>
      </c>
      <c r="AK110" s="43">
        <f t="shared" si="97"/>
        <v>8399160</v>
      </c>
      <c r="AL110" s="43">
        <f t="shared" si="126"/>
        <v>803589633</v>
      </c>
      <c r="AM110" s="43">
        <f t="shared" si="127"/>
        <v>102009694.26852114</v>
      </c>
      <c r="AN110" s="43">
        <f t="shared" si="128"/>
        <v>945.00000000000011</v>
      </c>
      <c r="AO110" s="43">
        <f t="shared" si="129"/>
        <v>275.68760519928981</v>
      </c>
      <c r="AP110" s="71">
        <f t="shared" si="185"/>
        <v>0.12694252150527824</v>
      </c>
      <c r="AR110" s="44">
        <f t="shared" si="130"/>
        <v>69</v>
      </c>
      <c r="AS110" s="44">
        <f t="shared" si="131"/>
        <v>4.4249999999999998</v>
      </c>
      <c r="AT110" s="44">
        <v>1</v>
      </c>
      <c r="AU110" s="35">
        <f t="shared" si="132"/>
        <v>1.175</v>
      </c>
      <c r="AV110" s="43">
        <f t="shared" si="98"/>
        <v>1199880</v>
      </c>
      <c r="AW110" s="43">
        <f t="shared" si="133"/>
        <v>97280271</v>
      </c>
      <c r="AX110" s="43">
        <f t="shared" si="134"/>
        <v>6375605.8917825622</v>
      </c>
      <c r="AY110" s="43">
        <f t="shared" si="135"/>
        <v>1327.5</v>
      </c>
      <c r="AZ110" s="43">
        <f t="shared" si="136"/>
        <v>275.68760519928981</v>
      </c>
      <c r="BA110" s="71">
        <f t="shared" si="179"/>
        <v>6.5538529305521384E-2</v>
      </c>
      <c r="BC110" s="44">
        <f t="shared" si="137"/>
        <v>44</v>
      </c>
      <c r="BD110" s="44">
        <f t="shared" si="138"/>
        <v>5.85</v>
      </c>
      <c r="BE110" s="44">
        <v>1</v>
      </c>
      <c r="BF110" s="35">
        <f t="shared" si="139"/>
        <v>1.3</v>
      </c>
      <c r="BG110" s="43">
        <f t="shared" si="99"/>
        <v>139986</v>
      </c>
      <c r="BH110" s="43">
        <f t="shared" si="140"/>
        <v>8007199.2000000002</v>
      </c>
      <c r="BI110" s="43">
        <f t="shared" si="141"/>
        <v>199237.68411820475</v>
      </c>
      <c r="BJ110" s="43">
        <f t="shared" si="142"/>
        <v>1755</v>
      </c>
      <c r="BK110" s="43">
        <f t="shared" si="143"/>
        <v>275.68760519928981</v>
      </c>
      <c r="BL110" s="71">
        <f t="shared" si="186"/>
        <v>2.4882318915983099E-2</v>
      </c>
      <c r="BN110" s="44">
        <f t="shared" si="144"/>
        <v>14</v>
      </c>
      <c r="BO110" s="44">
        <f t="shared" si="145"/>
        <v>7.45</v>
      </c>
      <c r="BP110" s="44">
        <v>1</v>
      </c>
      <c r="BQ110" s="35">
        <f t="shared" si="146"/>
        <v>1.45</v>
      </c>
      <c r="BR110" s="43">
        <f t="shared" si="100"/>
        <v>19998</v>
      </c>
      <c r="BS110" s="43">
        <f t="shared" si="147"/>
        <v>405959.39999999997</v>
      </c>
      <c r="BT110" s="43">
        <f t="shared" si="148"/>
        <v>3113.0888143469424</v>
      </c>
      <c r="BU110" s="43">
        <f t="shared" si="149"/>
        <v>2235</v>
      </c>
      <c r="BV110" s="43">
        <f t="shared" si="150"/>
        <v>275.68760519928981</v>
      </c>
      <c r="BW110" s="71">
        <f t="shared" si="187"/>
        <v>7.6684732866068445E-3</v>
      </c>
      <c r="BY110" s="44">
        <f t="shared" si="151"/>
        <v>-48</v>
      </c>
      <c r="BZ110" s="44">
        <f t="shared" si="152"/>
        <v>9.25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0.57599612901902519</v>
      </c>
      <c r="CF110" s="43">
        <f t="shared" si="156"/>
        <v>2775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11.274999999999999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2.8124810987256987E-4</v>
      </c>
      <c r="CQ110" s="43">
        <f t="shared" si="163"/>
        <v>3382.4999999999995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13.55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2.7465635729743061E-7</v>
      </c>
      <c r="DB110" s="43">
        <f t="shared" si="170"/>
        <v>4065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18.95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4.4239652856204189E-11</v>
      </c>
      <c r="DM110" s="43">
        <f t="shared" si="176"/>
        <v>5685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90">
        <f t="shared" si="106"/>
        <v>1.45</v>
      </c>
      <c r="F111" s="102">
        <f t="shared" si="94"/>
        <v>7.45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7">
        <f t="shared" si="110"/>
        <v>1.45</v>
      </c>
      <c r="N111" s="43">
        <f t="shared" si="95"/>
        <v>281571840</v>
      </c>
      <c r="O111" s="43">
        <f t="shared" si="111"/>
        <v>42869312640</v>
      </c>
      <c r="P111" s="43">
        <f t="shared" si="112"/>
        <v>937426944.00000668</v>
      </c>
      <c r="Q111" s="43">
        <f t="shared" si="113"/>
        <v>300</v>
      </c>
      <c r="R111" s="43">
        <f t="shared" si="114"/>
        <v>285.40970760065454</v>
      </c>
      <c r="S111" s="71">
        <f t="shared" si="115"/>
        <v>2.1867085947287226E-2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819638028</v>
      </c>
      <c r="AA111" s="43">
        <f t="shared" si="119"/>
        <v>86061992940</v>
      </c>
      <c r="AB111" s="43">
        <f t="shared" si="120"/>
        <v>937426944.00000668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1.0892461491724395E-2</v>
      </c>
      <c r="AG111" s="44">
        <f t="shared" si="123"/>
        <v>90</v>
      </c>
      <c r="AH111" s="44">
        <f t="shared" si="124"/>
        <v>3.1500000000000004</v>
      </c>
      <c r="AI111" s="44">
        <v>1</v>
      </c>
      <c r="AJ111" s="35">
        <f t="shared" si="125"/>
        <v>1.075</v>
      </c>
      <c r="AK111" s="43">
        <f t="shared" si="97"/>
        <v>8399160</v>
      </c>
      <c r="AL111" s="43">
        <f t="shared" si="126"/>
        <v>812618730</v>
      </c>
      <c r="AM111" s="43">
        <f t="shared" si="127"/>
        <v>117178368.0000007</v>
      </c>
      <c r="AN111" s="43">
        <f t="shared" si="128"/>
        <v>945.00000000000011</v>
      </c>
      <c r="AO111" s="43">
        <f t="shared" si="129"/>
        <v>285.40970760065454</v>
      </c>
      <c r="AP111" s="71">
        <f t="shared" si="185"/>
        <v>0.1441984582363745</v>
      </c>
      <c r="AR111" s="44">
        <f t="shared" si="130"/>
        <v>70</v>
      </c>
      <c r="AS111" s="44">
        <f t="shared" si="131"/>
        <v>4.4249999999999998</v>
      </c>
      <c r="AT111" s="44">
        <v>1</v>
      </c>
      <c r="AU111" s="35">
        <f t="shared" si="132"/>
        <v>1.175</v>
      </c>
      <c r="AV111" s="43">
        <f t="shared" si="98"/>
        <v>1199880</v>
      </c>
      <c r="AW111" s="43">
        <f t="shared" si="133"/>
        <v>98690130</v>
      </c>
      <c r="AX111" s="43">
        <f t="shared" si="134"/>
        <v>7323648.0000000345</v>
      </c>
      <c r="AY111" s="43">
        <f t="shared" si="135"/>
        <v>1327.5</v>
      </c>
      <c r="AZ111" s="43">
        <f t="shared" si="136"/>
        <v>285.40970760065454</v>
      </c>
      <c r="BA111" s="71">
        <f t="shared" si="179"/>
        <v>7.4208515076432002E-2</v>
      </c>
      <c r="BC111" s="44">
        <f t="shared" si="137"/>
        <v>45</v>
      </c>
      <c r="BD111" s="44">
        <f t="shared" si="138"/>
        <v>5.85</v>
      </c>
      <c r="BE111" s="44">
        <v>9</v>
      </c>
      <c r="BF111" s="35">
        <f t="shared" si="139"/>
        <v>1.3</v>
      </c>
      <c r="BG111" s="43">
        <f t="shared" si="99"/>
        <v>1259874</v>
      </c>
      <c r="BH111" s="43">
        <f t="shared" si="140"/>
        <v>73702629</v>
      </c>
      <c r="BI111" s="43">
        <f t="shared" si="141"/>
        <v>228864.00000000067</v>
      </c>
      <c r="BJ111" s="43">
        <f t="shared" si="142"/>
        <v>1755</v>
      </c>
      <c r="BK111" s="43">
        <f t="shared" si="143"/>
        <v>285.40970760065454</v>
      </c>
      <c r="BL111" s="71">
        <f t="shared" si="186"/>
        <v>3.1052352284475586E-3</v>
      </c>
      <c r="BN111" s="44">
        <f t="shared" si="144"/>
        <v>15</v>
      </c>
      <c r="BO111" s="44">
        <f t="shared" si="145"/>
        <v>7.45</v>
      </c>
      <c r="BP111" s="44">
        <v>1</v>
      </c>
      <c r="BQ111" s="35">
        <f t="shared" si="146"/>
        <v>1.45</v>
      </c>
      <c r="BR111" s="43">
        <f t="shared" si="100"/>
        <v>19998</v>
      </c>
      <c r="BS111" s="43">
        <f t="shared" si="147"/>
        <v>434956.5</v>
      </c>
      <c r="BT111" s="43">
        <f t="shared" si="148"/>
        <v>3576.0000000000032</v>
      </c>
      <c r="BU111" s="43">
        <f t="shared" si="149"/>
        <v>2235</v>
      </c>
      <c r="BV111" s="43">
        <f t="shared" si="150"/>
        <v>285.40970760065454</v>
      </c>
      <c r="BW111" s="71">
        <f t="shared" si="187"/>
        <v>8.2215118063530563E-3</v>
      </c>
      <c r="BY111" s="44">
        <f t="shared" si="151"/>
        <v>-47</v>
      </c>
      <c r="BZ111" s="44">
        <f t="shared" si="152"/>
        <v>9.25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0.66164580588881439</v>
      </c>
      <c r="CF111" s="43">
        <f t="shared" si="156"/>
        <v>2775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11.274999999999999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3.2306924115664646E-4</v>
      </c>
      <c r="CQ111" s="43">
        <f t="shared" si="163"/>
        <v>3382.4999999999995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13.55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3.154973058170365E-7</v>
      </c>
      <c r="DB111" s="43">
        <f t="shared" si="170"/>
        <v>4065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18.95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5.0818016461561635E-11</v>
      </c>
      <c r="DM111" s="43">
        <f t="shared" si="176"/>
        <v>5685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90">
        <f t="shared" si="106"/>
        <v>1.45</v>
      </c>
      <c r="F112" s="102">
        <f t="shared" si="94"/>
        <v>7.45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7">
        <f t="shared" si="110"/>
        <v>1.45</v>
      </c>
      <c r="N112" s="43">
        <f t="shared" si="95"/>
        <v>281571840</v>
      </c>
      <c r="O112" s="43">
        <f t="shared" si="111"/>
        <v>43277591808</v>
      </c>
      <c r="P112" s="43">
        <f t="shared" si="112"/>
        <v>1076820788.5027053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2.4881716923621698E-2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819638028</v>
      </c>
      <c r="AA112" s="43">
        <f t="shared" si="119"/>
        <v>86881630968</v>
      </c>
      <c r="AB112" s="43">
        <f t="shared" si="120"/>
        <v>1076820788.5027053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1.2394113421965076E-2</v>
      </c>
      <c r="AG112" s="44">
        <f t="shared" si="123"/>
        <v>91</v>
      </c>
      <c r="AH112" s="44">
        <f t="shared" si="124"/>
        <v>3.1500000000000004</v>
      </c>
      <c r="AI112" s="44">
        <v>1</v>
      </c>
      <c r="AJ112" s="35">
        <f t="shared" si="125"/>
        <v>1.075</v>
      </c>
      <c r="AK112" s="43">
        <f t="shared" si="97"/>
        <v>8399160</v>
      </c>
      <c r="AL112" s="43">
        <f t="shared" si="126"/>
        <v>821647827</v>
      </c>
      <c r="AM112" s="43">
        <f t="shared" si="127"/>
        <v>134602598.56283799</v>
      </c>
      <c r="AN112" s="43">
        <f t="shared" si="128"/>
        <v>945.00000000000011</v>
      </c>
      <c r="AO112" s="43">
        <f t="shared" si="129"/>
        <v>295.47465920278148</v>
      </c>
      <c r="AP112" s="71">
        <f t="shared" si="185"/>
        <v>0.16382030614539431</v>
      </c>
      <c r="AR112" s="44">
        <f t="shared" si="130"/>
        <v>71</v>
      </c>
      <c r="AS112" s="44">
        <f t="shared" si="131"/>
        <v>4.4249999999999998</v>
      </c>
      <c r="AT112" s="44">
        <v>1</v>
      </c>
      <c r="AU112" s="35">
        <f t="shared" si="132"/>
        <v>1.175</v>
      </c>
      <c r="AV112" s="43">
        <f t="shared" si="98"/>
        <v>1199880</v>
      </c>
      <c r="AW112" s="43">
        <f t="shared" si="133"/>
        <v>100099989</v>
      </c>
      <c r="AX112" s="43">
        <f t="shared" si="134"/>
        <v>8412662.4101773649</v>
      </c>
      <c r="AY112" s="43">
        <f t="shared" si="135"/>
        <v>1327.5</v>
      </c>
      <c r="AZ112" s="43">
        <f t="shared" si="136"/>
        <v>295.47465920278148</v>
      </c>
      <c r="BA112" s="71">
        <f t="shared" si="179"/>
        <v>8.4042590755702931E-2</v>
      </c>
      <c r="BC112" s="44">
        <f t="shared" si="137"/>
        <v>46</v>
      </c>
      <c r="BD112" s="44">
        <f t="shared" si="138"/>
        <v>5.85</v>
      </c>
      <c r="BE112" s="44">
        <v>1</v>
      </c>
      <c r="BF112" s="35">
        <f t="shared" si="139"/>
        <v>1.3</v>
      </c>
      <c r="BG112" s="43">
        <f t="shared" si="99"/>
        <v>1259874</v>
      </c>
      <c r="BH112" s="43">
        <f t="shared" si="140"/>
        <v>75340465.200000003</v>
      </c>
      <c r="BI112" s="43">
        <f t="shared" si="141"/>
        <v>262895.70031804219</v>
      </c>
      <c r="BJ112" s="43">
        <f t="shared" si="142"/>
        <v>1755</v>
      </c>
      <c r="BK112" s="43">
        <f t="shared" si="143"/>
        <v>295.47465920278148</v>
      </c>
      <c r="BL112" s="71">
        <f t="shared" si="186"/>
        <v>3.4894355857792362E-3</v>
      </c>
      <c r="BN112" s="44">
        <f t="shared" si="144"/>
        <v>16</v>
      </c>
      <c r="BO112" s="44">
        <f t="shared" si="145"/>
        <v>7.45</v>
      </c>
      <c r="BP112" s="44">
        <v>1</v>
      </c>
      <c r="BQ112" s="35">
        <f t="shared" si="146"/>
        <v>1.45</v>
      </c>
      <c r="BR112" s="43">
        <f t="shared" si="100"/>
        <v>19998</v>
      </c>
      <c r="BS112" s="43">
        <f t="shared" si="147"/>
        <v>463953.6</v>
      </c>
      <c r="BT112" s="43">
        <f t="shared" si="148"/>
        <v>4107.7453174694019</v>
      </c>
      <c r="BU112" s="43">
        <f t="shared" si="149"/>
        <v>2235</v>
      </c>
      <c r="BV112" s="43">
        <f t="shared" si="150"/>
        <v>295.47465920278148</v>
      </c>
      <c r="BW112" s="71">
        <f t="shared" si="187"/>
        <v>8.8537847695748066E-3</v>
      </c>
      <c r="BY112" s="44">
        <f t="shared" si="151"/>
        <v>-46</v>
      </c>
      <c r="BZ112" s="44">
        <f t="shared" si="152"/>
        <v>9.25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0.7600314488151686</v>
      </c>
      <c r="CF112" s="43">
        <f t="shared" si="156"/>
        <v>2775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11.274999999999999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3.7110910586678019E-4</v>
      </c>
      <c r="CQ112" s="43">
        <f t="shared" si="163"/>
        <v>3382.4999999999995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13.55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3.6241123619802626E-7</v>
      </c>
      <c r="DB112" s="43">
        <f t="shared" si="170"/>
        <v>4065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18.95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5.837457191360811E-11</v>
      </c>
      <c r="DM112" s="43">
        <f t="shared" si="176"/>
        <v>5685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90">
        <f t="shared" si="106"/>
        <v>1.45</v>
      </c>
      <c r="F113" s="102">
        <f t="shared" si="94"/>
        <v>7.45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7">
        <f t="shared" si="110"/>
        <v>1.45</v>
      </c>
      <c r="N113" s="43">
        <f t="shared" si="95"/>
        <v>281571840</v>
      </c>
      <c r="O113" s="43">
        <f t="shared" si="111"/>
        <v>43685870976</v>
      </c>
      <c r="P113" s="43">
        <f t="shared" si="112"/>
        <v>1236942268.3796678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2.8314469661351493E-2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819638028</v>
      </c>
      <c r="AA113" s="43">
        <f t="shared" si="119"/>
        <v>87701268996</v>
      </c>
      <c r="AB113" s="43">
        <f t="shared" si="120"/>
        <v>1236942268.3796678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1.4104040711612554E-2</v>
      </c>
      <c r="AG113" s="44">
        <f t="shared" si="123"/>
        <v>92</v>
      </c>
      <c r="AH113" s="44">
        <f t="shared" si="124"/>
        <v>3.1500000000000004</v>
      </c>
      <c r="AI113" s="44">
        <v>1</v>
      </c>
      <c r="AJ113" s="35">
        <f t="shared" si="125"/>
        <v>1.075</v>
      </c>
      <c r="AK113" s="43">
        <f t="shared" si="97"/>
        <v>8399160</v>
      </c>
      <c r="AL113" s="43">
        <f t="shared" si="126"/>
        <v>830676924</v>
      </c>
      <c r="AM113" s="43">
        <f t="shared" si="127"/>
        <v>154617783.54745832</v>
      </c>
      <c r="AN113" s="43">
        <f t="shared" si="128"/>
        <v>945.00000000000011</v>
      </c>
      <c r="AO113" s="43">
        <f t="shared" si="129"/>
        <v>305.89455055662455</v>
      </c>
      <c r="AP113" s="71">
        <f t="shared" si="185"/>
        <v>0.18613468013884338</v>
      </c>
      <c r="AR113" s="44">
        <f t="shared" si="130"/>
        <v>72</v>
      </c>
      <c r="AS113" s="44">
        <f t="shared" si="131"/>
        <v>4.4249999999999998</v>
      </c>
      <c r="AT113" s="44">
        <v>1</v>
      </c>
      <c r="AU113" s="35">
        <f t="shared" si="132"/>
        <v>1.175</v>
      </c>
      <c r="AV113" s="43">
        <f t="shared" si="98"/>
        <v>1199880</v>
      </c>
      <c r="AW113" s="43">
        <f t="shared" si="133"/>
        <v>101509848</v>
      </c>
      <c r="AX113" s="43">
        <f t="shared" si="134"/>
        <v>9663611.471716132</v>
      </c>
      <c r="AY113" s="43">
        <f t="shared" si="135"/>
        <v>1327.5</v>
      </c>
      <c r="AZ113" s="43">
        <f t="shared" si="136"/>
        <v>305.89455055662455</v>
      </c>
      <c r="BA113" s="71">
        <f t="shared" si="179"/>
        <v>9.5198758170893252E-2</v>
      </c>
      <c r="BC113" s="44">
        <f t="shared" si="137"/>
        <v>47</v>
      </c>
      <c r="BD113" s="44">
        <f t="shared" si="138"/>
        <v>5.85</v>
      </c>
      <c r="BE113" s="44">
        <v>1</v>
      </c>
      <c r="BF113" s="35">
        <f t="shared" si="139"/>
        <v>1.3</v>
      </c>
      <c r="BG113" s="43">
        <f t="shared" si="99"/>
        <v>1259874</v>
      </c>
      <c r="BH113" s="43">
        <f t="shared" si="140"/>
        <v>76978301.400000006</v>
      </c>
      <c r="BI113" s="43">
        <f t="shared" si="141"/>
        <v>301987.8584911286</v>
      </c>
      <c r="BJ113" s="43">
        <f t="shared" si="142"/>
        <v>1755</v>
      </c>
      <c r="BK113" s="43">
        <f t="shared" si="143"/>
        <v>305.89455055662455</v>
      </c>
      <c r="BL113" s="71">
        <f t="shared" si="186"/>
        <v>3.9230257488005391E-3</v>
      </c>
      <c r="BN113" s="44">
        <f t="shared" si="144"/>
        <v>17</v>
      </c>
      <c r="BO113" s="44">
        <f t="shared" si="145"/>
        <v>7.45</v>
      </c>
      <c r="BP113" s="44">
        <v>1</v>
      </c>
      <c r="BQ113" s="35">
        <f t="shared" si="146"/>
        <v>1.45</v>
      </c>
      <c r="BR113" s="43">
        <f t="shared" si="100"/>
        <v>19998</v>
      </c>
      <c r="BS113" s="43">
        <f t="shared" si="147"/>
        <v>492950.7</v>
      </c>
      <c r="BT113" s="43">
        <f t="shared" si="148"/>
        <v>4718.5602889238753</v>
      </c>
      <c r="BU113" s="43">
        <f t="shared" si="149"/>
        <v>2235</v>
      </c>
      <c r="BV113" s="43">
        <f t="shared" si="150"/>
        <v>305.89455055662455</v>
      </c>
      <c r="BW113" s="71">
        <f t="shared" si="187"/>
        <v>9.5720734120549478E-3</v>
      </c>
      <c r="BY113" s="44">
        <f t="shared" si="151"/>
        <v>-45</v>
      </c>
      <c r="BZ113" s="44">
        <f t="shared" si="152"/>
        <v>9.25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0.87304687499999745</v>
      </c>
      <c r="CF113" s="43">
        <f t="shared" si="156"/>
        <v>2775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11.274999999999999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4.2629241943359093E-4</v>
      </c>
      <c r="CQ113" s="43">
        <f t="shared" si="163"/>
        <v>3382.4999999999995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13.55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4.1630119085311471E-7</v>
      </c>
      <c r="DB113" s="43">
        <f t="shared" si="170"/>
        <v>4065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18.95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6.7054774730817748E-11</v>
      </c>
      <c r="DM113" s="43">
        <f t="shared" si="176"/>
        <v>5685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90">
        <f t="shared" si="106"/>
        <v>1.45</v>
      </c>
      <c r="F114" s="102">
        <f t="shared" si="94"/>
        <v>7.45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7">
        <f t="shared" si="110"/>
        <v>1.45</v>
      </c>
      <c r="N114" s="43">
        <f t="shared" si="95"/>
        <v>281571840</v>
      </c>
      <c r="O114" s="43">
        <f t="shared" si="111"/>
        <v>44094150144</v>
      </c>
      <c r="P114" s="43">
        <f t="shared" si="112"/>
        <v>1420873548.9140255</v>
      </c>
      <c r="Q114" s="43">
        <f t="shared" si="113"/>
        <v>300</v>
      </c>
      <c r="R114" s="43">
        <f t="shared" si="114"/>
        <v>316.6818985854963</v>
      </c>
      <c r="S114" s="71">
        <f t="shared" si="115"/>
        <v>3.2223629308509701E-2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819638028</v>
      </c>
      <c r="AA114" s="43">
        <f t="shared" si="119"/>
        <v>88520907024</v>
      </c>
      <c r="AB114" s="43">
        <f t="shared" si="120"/>
        <v>1420873548.9140255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1.605127643494203E-2</v>
      </c>
      <c r="AG114" s="44">
        <f t="shared" si="123"/>
        <v>93</v>
      </c>
      <c r="AH114" s="44">
        <f t="shared" si="124"/>
        <v>3.1500000000000004</v>
      </c>
      <c r="AI114" s="44">
        <v>1</v>
      </c>
      <c r="AJ114" s="35">
        <f t="shared" si="125"/>
        <v>1.075</v>
      </c>
      <c r="AK114" s="43">
        <f t="shared" si="97"/>
        <v>8399160</v>
      </c>
      <c r="AL114" s="43">
        <f t="shared" si="126"/>
        <v>839706021</v>
      </c>
      <c r="AM114" s="43">
        <f t="shared" si="127"/>
        <v>177609193.61425301</v>
      </c>
      <c r="AN114" s="43">
        <f t="shared" si="128"/>
        <v>945.00000000000011</v>
      </c>
      <c r="AO114" s="43">
        <f t="shared" si="129"/>
        <v>316.6818985854963</v>
      </c>
      <c r="AP114" s="71">
        <f t="shared" si="185"/>
        <v>0.21151354065883615</v>
      </c>
      <c r="AR114" s="44">
        <f t="shared" si="130"/>
        <v>73</v>
      </c>
      <c r="AS114" s="44">
        <f t="shared" si="131"/>
        <v>4.4249999999999998</v>
      </c>
      <c r="AT114" s="44">
        <v>1</v>
      </c>
      <c r="AU114" s="35">
        <f t="shared" si="132"/>
        <v>1.175</v>
      </c>
      <c r="AV114" s="43">
        <f t="shared" si="98"/>
        <v>1199880</v>
      </c>
      <c r="AW114" s="43">
        <f t="shared" si="133"/>
        <v>102919707</v>
      </c>
      <c r="AX114" s="43">
        <f t="shared" si="134"/>
        <v>11100574.600890798</v>
      </c>
      <c r="AY114" s="43">
        <f t="shared" si="135"/>
        <v>1327.5</v>
      </c>
      <c r="AZ114" s="43">
        <f t="shared" si="136"/>
        <v>316.6818985854963</v>
      </c>
      <c r="BA114" s="71">
        <f t="shared" si="179"/>
        <v>0.10785664790991679</v>
      </c>
      <c r="BC114" s="44">
        <f t="shared" si="137"/>
        <v>48</v>
      </c>
      <c r="BD114" s="44">
        <f t="shared" si="138"/>
        <v>5.85</v>
      </c>
      <c r="BE114" s="44">
        <v>1</v>
      </c>
      <c r="BF114" s="35">
        <f t="shared" si="139"/>
        <v>1.3</v>
      </c>
      <c r="BG114" s="43">
        <f t="shared" si="99"/>
        <v>1259874</v>
      </c>
      <c r="BH114" s="43">
        <f t="shared" si="140"/>
        <v>78616137.600000009</v>
      </c>
      <c r="BI114" s="43">
        <f t="shared" si="141"/>
        <v>346892.95627783687</v>
      </c>
      <c r="BJ114" s="43">
        <f t="shared" si="142"/>
        <v>1755</v>
      </c>
      <c r="BK114" s="43">
        <f t="shared" si="143"/>
        <v>316.6818985854963</v>
      </c>
      <c r="BL114" s="71">
        <f t="shared" si="186"/>
        <v>4.4124904487528125E-3</v>
      </c>
      <c r="BN114" s="44">
        <f t="shared" si="144"/>
        <v>18</v>
      </c>
      <c r="BO114" s="44">
        <f t="shared" si="145"/>
        <v>7.45</v>
      </c>
      <c r="BP114" s="44">
        <v>1</v>
      </c>
      <c r="BQ114" s="35">
        <f t="shared" si="146"/>
        <v>1.45</v>
      </c>
      <c r="BR114" s="43">
        <f t="shared" si="100"/>
        <v>19998</v>
      </c>
      <c r="BS114" s="43">
        <f t="shared" si="147"/>
        <v>521947.8</v>
      </c>
      <c r="BT114" s="43">
        <f t="shared" si="148"/>
        <v>5420.2024418411893</v>
      </c>
      <c r="BU114" s="43">
        <f t="shared" si="149"/>
        <v>2235</v>
      </c>
      <c r="BV114" s="43">
        <f t="shared" si="150"/>
        <v>316.6818985854963</v>
      </c>
      <c r="BW114" s="71">
        <f t="shared" si="187"/>
        <v>1.0384568038875131E-2</v>
      </c>
      <c r="BY114" s="44">
        <f t="shared" si="151"/>
        <v>-44</v>
      </c>
      <c r="BZ114" s="44">
        <f t="shared" si="152"/>
        <v>9.25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1.0028675091477992</v>
      </c>
      <c r="CF114" s="43">
        <f t="shared" si="156"/>
        <v>2775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11.274999999999999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4.8968140095107199E-4</v>
      </c>
      <c r="CQ114" s="43">
        <f t="shared" si="163"/>
        <v>3382.4999999999995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13.55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4.7820449311627976E-7</v>
      </c>
      <c r="DB114" s="43">
        <f t="shared" si="170"/>
        <v>4065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18.95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7.7025709427987103E-11</v>
      </c>
      <c r="DM114" s="43">
        <f t="shared" si="176"/>
        <v>5685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90">
        <f t="shared" si="106"/>
        <v>1.45</v>
      </c>
      <c r="F115" s="102">
        <f t="shared" si="94"/>
        <v>7.45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7">
        <f t="shared" si="110"/>
        <v>1.45</v>
      </c>
      <c r="N115" s="43">
        <f t="shared" si="95"/>
        <v>281571840</v>
      </c>
      <c r="O115" s="43">
        <f t="shared" si="111"/>
        <v>44502429312</v>
      </c>
      <c r="P115" s="43">
        <f t="shared" si="112"/>
        <v>1632155108.2963402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3.6675640712859524E-2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819638028</v>
      </c>
      <c r="AA115" s="43">
        <f t="shared" si="119"/>
        <v>89340545052</v>
      </c>
      <c r="AB115" s="43">
        <f t="shared" si="120"/>
        <v>1632155108.2963402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1.8268918186545163E-2</v>
      </c>
      <c r="AG115" s="44">
        <f t="shared" si="123"/>
        <v>94</v>
      </c>
      <c r="AH115" s="44">
        <f t="shared" si="124"/>
        <v>3.1500000000000004</v>
      </c>
      <c r="AI115" s="44">
        <v>1</v>
      </c>
      <c r="AJ115" s="35">
        <f t="shared" si="125"/>
        <v>1.075</v>
      </c>
      <c r="AK115" s="43">
        <f t="shared" si="97"/>
        <v>8399160</v>
      </c>
      <c r="AL115" s="43">
        <f t="shared" si="126"/>
        <v>848735118</v>
      </c>
      <c r="AM115" s="43">
        <f t="shared" si="127"/>
        <v>204019388.53704229</v>
      </c>
      <c r="AN115" s="43">
        <f t="shared" si="128"/>
        <v>945.00000000000011</v>
      </c>
      <c r="AO115" s="43">
        <f t="shared" si="129"/>
        <v>327.84966162105673</v>
      </c>
      <c r="AP115" s="71">
        <f t="shared" si="185"/>
        <v>0.24038051944616518</v>
      </c>
      <c r="AR115" s="44">
        <f t="shared" si="130"/>
        <v>74</v>
      </c>
      <c r="AS115" s="44">
        <f t="shared" si="131"/>
        <v>4.4249999999999998</v>
      </c>
      <c r="AT115" s="44">
        <v>1</v>
      </c>
      <c r="AU115" s="35">
        <f t="shared" si="132"/>
        <v>1.175</v>
      </c>
      <c r="AV115" s="43">
        <f t="shared" si="98"/>
        <v>1199880</v>
      </c>
      <c r="AW115" s="43">
        <f t="shared" si="133"/>
        <v>104329566</v>
      </c>
      <c r="AX115" s="43">
        <f t="shared" si="134"/>
        <v>12751211.783565128</v>
      </c>
      <c r="AY115" s="43">
        <f t="shared" si="135"/>
        <v>1327.5</v>
      </c>
      <c r="AZ115" s="43">
        <f t="shared" si="136"/>
        <v>327.84966162105673</v>
      </c>
      <c r="BA115" s="71">
        <f t="shared" si="179"/>
        <v>0.12222050059678316</v>
      </c>
      <c r="BC115" s="44">
        <f t="shared" si="137"/>
        <v>49</v>
      </c>
      <c r="BD115" s="44">
        <f t="shared" si="138"/>
        <v>5.85</v>
      </c>
      <c r="BE115" s="44">
        <v>1</v>
      </c>
      <c r="BF115" s="35">
        <f t="shared" si="139"/>
        <v>1.3</v>
      </c>
      <c r="BG115" s="43">
        <f t="shared" si="99"/>
        <v>1259874</v>
      </c>
      <c r="BH115" s="43">
        <f t="shared" si="140"/>
        <v>80253973.799999997</v>
      </c>
      <c r="BI115" s="43">
        <f t="shared" si="141"/>
        <v>398475.36823640962</v>
      </c>
      <c r="BJ115" s="43">
        <f t="shared" si="142"/>
        <v>1755</v>
      </c>
      <c r="BK115" s="43">
        <f t="shared" si="143"/>
        <v>327.84966162105673</v>
      </c>
      <c r="BL115" s="71">
        <f t="shared" si="186"/>
        <v>4.9651792848220263E-3</v>
      </c>
      <c r="BN115" s="44">
        <f t="shared" si="144"/>
        <v>19</v>
      </c>
      <c r="BO115" s="44">
        <f t="shared" si="145"/>
        <v>7.45</v>
      </c>
      <c r="BP115" s="44">
        <v>1</v>
      </c>
      <c r="BQ115" s="35">
        <f t="shared" si="146"/>
        <v>1.45</v>
      </c>
      <c r="BR115" s="43">
        <f t="shared" si="100"/>
        <v>19998</v>
      </c>
      <c r="BS115" s="43">
        <f t="shared" si="147"/>
        <v>550944.9</v>
      </c>
      <c r="BT115" s="43">
        <f t="shared" si="148"/>
        <v>6226.1776286938875</v>
      </c>
      <c r="BU115" s="43">
        <f t="shared" si="149"/>
        <v>2235</v>
      </c>
      <c r="BV115" s="43">
        <f t="shared" si="150"/>
        <v>327.84966162105673</v>
      </c>
      <c r="BW115" s="71">
        <f t="shared" si="187"/>
        <v>1.1300908001315354E-2</v>
      </c>
      <c r="BY115" s="44">
        <f t="shared" si="151"/>
        <v>-43</v>
      </c>
      <c r="BZ115" s="44">
        <f t="shared" si="152"/>
        <v>9.25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1.1519922580380508</v>
      </c>
      <c r="CF115" s="43">
        <f t="shared" si="156"/>
        <v>2775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11.274999999999999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5.6249621974513995E-4</v>
      </c>
      <c r="CQ115" s="43">
        <f t="shared" si="163"/>
        <v>3382.4999999999995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13.55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5.4931271459486132E-7</v>
      </c>
      <c r="DB115" s="43">
        <f t="shared" si="170"/>
        <v>4065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18.95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8.8479305712408405E-11</v>
      </c>
      <c r="DM115" s="43">
        <f t="shared" si="176"/>
        <v>5685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90">
        <f t="shared" si="106"/>
        <v>1.45</v>
      </c>
      <c r="F116" s="102">
        <f t="shared" si="94"/>
        <v>7.45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7">
        <f t="shared" si="110"/>
        <v>1.45</v>
      </c>
      <c r="N116" s="43">
        <f t="shared" si="95"/>
        <v>1126287360</v>
      </c>
      <c r="O116" s="43">
        <f t="shared" si="111"/>
        <v>179642833920</v>
      </c>
      <c r="P116" s="43">
        <f t="shared" si="112"/>
        <v>1874853888.0000138</v>
      </c>
      <c r="Q116" s="43">
        <f t="shared" si="113"/>
        <v>300</v>
      </c>
      <c r="R116" s="43">
        <f t="shared" si="114"/>
        <v>339.4112549695447</v>
      </c>
      <c r="S116" s="71">
        <f t="shared" si="115"/>
        <v>1.0436563747568905E-2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819638028</v>
      </c>
      <c r="AA116" s="43">
        <f t="shared" si="119"/>
        <v>90160183080</v>
      </c>
      <c r="AB116" s="43">
        <f t="shared" si="120"/>
        <v>1874853888.0000138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2.0794699211473849E-2</v>
      </c>
      <c r="AG116" s="44">
        <f t="shared" si="123"/>
        <v>95</v>
      </c>
      <c r="AH116" s="44">
        <f t="shared" si="124"/>
        <v>3.1500000000000004</v>
      </c>
      <c r="AI116" s="44">
        <v>14</v>
      </c>
      <c r="AJ116" s="35">
        <f t="shared" si="125"/>
        <v>1.075</v>
      </c>
      <c r="AK116" s="43">
        <f t="shared" si="97"/>
        <v>117588240</v>
      </c>
      <c r="AL116" s="43">
        <f t="shared" si="126"/>
        <v>12008699010</v>
      </c>
      <c r="AM116" s="43">
        <f t="shared" si="127"/>
        <v>234356736.00000152</v>
      </c>
      <c r="AN116" s="43">
        <f t="shared" si="128"/>
        <v>945.00000000000011</v>
      </c>
      <c r="AO116" s="43">
        <f t="shared" si="129"/>
        <v>339.4112549695447</v>
      </c>
      <c r="AP116" s="71">
        <f t="shared" si="185"/>
        <v>1.9515580813945433E-2</v>
      </c>
      <c r="AR116" s="44">
        <f t="shared" si="130"/>
        <v>75</v>
      </c>
      <c r="AS116" s="44">
        <f t="shared" si="131"/>
        <v>4.4249999999999998</v>
      </c>
      <c r="AT116" s="44">
        <v>1</v>
      </c>
      <c r="AU116" s="35">
        <f t="shared" si="132"/>
        <v>1.175</v>
      </c>
      <c r="AV116" s="43">
        <f t="shared" si="98"/>
        <v>1199880</v>
      </c>
      <c r="AW116" s="43">
        <f t="shared" si="133"/>
        <v>105739425</v>
      </c>
      <c r="AX116" s="43">
        <f t="shared" si="134"/>
        <v>14647296.000000071</v>
      </c>
      <c r="AY116" s="43">
        <f t="shared" si="135"/>
        <v>1327.5</v>
      </c>
      <c r="AZ116" s="43">
        <f t="shared" si="136"/>
        <v>339.4112549695447</v>
      </c>
      <c r="BA116" s="71">
        <f t="shared" si="179"/>
        <v>0.13852256147600642</v>
      </c>
      <c r="BC116" s="44">
        <f t="shared" si="137"/>
        <v>50</v>
      </c>
      <c r="BD116" s="44">
        <f t="shared" si="138"/>
        <v>5.85</v>
      </c>
      <c r="BE116" s="44">
        <v>1</v>
      </c>
      <c r="BF116" s="35">
        <f t="shared" si="139"/>
        <v>1.3</v>
      </c>
      <c r="BG116" s="43">
        <f t="shared" si="99"/>
        <v>1259874</v>
      </c>
      <c r="BH116" s="43">
        <f t="shared" si="140"/>
        <v>81891810</v>
      </c>
      <c r="BI116" s="43">
        <f t="shared" si="141"/>
        <v>457728.00000000151</v>
      </c>
      <c r="BJ116" s="43">
        <f t="shared" si="142"/>
        <v>1755</v>
      </c>
      <c r="BK116" s="43">
        <f t="shared" si="143"/>
        <v>339.4112549695447</v>
      </c>
      <c r="BL116" s="71">
        <f t="shared" si="186"/>
        <v>5.5894234112056082E-3</v>
      </c>
      <c r="BN116" s="44">
        <f t="shared" si="144"/>
        <v>20</v>
      </c>
      <c r="BO116" s="44">
        <f t="shared" si="145"/>
        <v>7.45</v>
      </c>
      <c r="BP116" s="44">
        <v>1</v>
      </c>
      <c r="BQ116" s="35">
        <f t="shared" si="146"/>
        <v>1.45</v>
      </c>
      <c r="BR116" s="43">
        <f t="shared" si="100"/>
        <v>19998</v>
      </c>
      <c r="BS116" s="43">
        <f t="shared" si="147"/>
        <v>579942</v>
      </c>
      <c r="BT116" s="43">
        <f t="shared" si="148"/>
        <v>7152.0000000000091</v>
      </c>
      <c r="BU116" s="43">
        <f t="shared" si="149"/>
        <v>2235</v>
      </c>
      <c r="BV116" s="43">
        <f t="shared" si="150"/>
        <v>339.4112549695447</v>
      </c>
      <c r="BW116" s="71">
        <f t="shared" si="187"/>
        <v>1.2332267709529589E-2</v>
      </c>
      <c r="BY116" s="44">
        <f t="shared" si="151"/>
        <v>-42</v>
      </c>
      <c r="BZ116" s="44">
        <f t="shared" si="152"/>
        <v>9.25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1.323291611777629</v>
      </c>
      <c r="CF116" s="43">
        <f t="shared" si="156"/>
        <v>2775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11.274999999999999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6.4613848231329291E-4</v>
      </c>
      <c r="CQ116" s="43">
        <f t="shared" si="163"/>
        <v>3382.4999999999995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13.55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6.309946116340731E-7</v>
      </c>
      <c r="DB116" s="43">
        <f t="shared" si="170"/>
        <v>4065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18.95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1.0163603292312331E-10</v>
      </c>
      <c r="DM116" s="43">
        <f t="shared" si="176"/>
        <v>5685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90">
        <f t="shared" si="106"/>
        <v>1.45</v>
      </c>
      <c r="F117" s="102">
        <f t="shared" si="94"/>
        <v>7.45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7">
        <f t="shared" si="110"/>
        <v>1.45</v>
      </c>
      <c r="N117" s="43">
        <f t="shared" si="95"/>
        <v>1126287360</v>
      </c>
      <c r="O117" s="43">
        <f t="shared" si="111"/>
        <v>181275950592</v>
      </c>
      <c r="P117" s="43">
        <f t="shared" si="112"/>
        <v>2153641577.0054107</v>
      </c>
      <c r="Q117" s="43">
        <f t="shared" si="113"/>
        <v>300</v>
      </c>
      <c r="R117" s="43">
        <f t="shared" si="114"/>
        <v>351.38056702695212</v>
      </c>
      <c r="S117" s="71">
        <f t="shared" si="115"/>
        <v>1.1880459431999548E-2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819638028</v>
      </c>
      <c r="AA117" s="43">
        <f t="shared" si="119"/>
        <v>90979821108</v>
      </c>
      <c r="AB117" s="43">
        <f t="shared" si="120"/>
        <v>2153641577.0054107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2.3671640049158522E-2</v>
      </c>
      <c r="AG117" s="44">
        <f t="shared" si="123"/>
        <v>96</v>
      </c>
      <c r="AH117" s="44">
        <f t="shared" si="124"/>
        <v>3.1500000000000004</v>
      </c>
      <c r="AI117" s="44">
        <v>1</v>
      </c>
      <c r="AJ117" s="35">
        <f t="shared" si="125"/>
        <v>1.075</v>
      </c>
      <c r="AK117" s="43">
        <f t="shared" si="97"/>
        <v>117588240</v>
      </c>
      <c r="AL117" s="43">
        <f t="shared" si="126"/>
        <v>12135106368</v>
      </c>
      <c r="AM117" s="43">
        <f t="shared" si="127"/>
        <v>269205197.12567616</v>
      </c>
      <c r="AN117" s="43">
        <f t="shared" si="128"/>
        <v>945.00000000000011</v>
      </c>
      <c r="AO117" s="43">
        <f t="shared" si="129"/>
        <v>351.38056702695212</v>
      </c>
      <c r="AP117" s="71">
        <f t="shared" si="185"/>
        <v>2.2183999790522161E-2</v>
      </c>
      <c r="AR117" s="44">
        <f t="shared" si="130"/>
        <v>76</v>
      </c>
      <c r="AS117" s="44">
        <f t="shared" si="131"/>
        <v>4.4249999999999998</v>
      </c>
      <c r="AT117" s="44">
        <v>1</v>
      </c>
      <c r="AU117" s="35">
        <f t="shared" si="132"/>
        <v>1.175</v>
      </c>
      <c r="AV117" s="43">
        <f t="shared" si="98"/>
        <v>1199880</v>
      </c>
      <c r="AW117" s="43">
        <f t="shared" si="133"/>
        <v>107149284</v>
      </c>
      <c r="AX117" s="43">
        <f t="shared" si="134"/>
        <v>16825324.820354737</v>
      </c>
      <c r="AY117" s="43">
        <f t="shared" si="135"/>
        <v>1327.5</v>
      </c>
      <c r="AZ117" s="43">
        <f t="shared" si="136"/>
        <v>351.38056702695212</v>
      </c>
      <c r="BA117" s="71">
        <f t="shared" si="179"/>
        <v>0.15702694588565555</v>
      </c>
      <c r="BC117" s="44">
        <f t="shared" si="137"/>
        <v>51</v>
      </c>
      <c r="BD117" s="44">
        <f t="shared" si="138"/>
        <v>5.85</v>
      </c>
      <c r="BE117" s="44">
        <v>1</v>
      </c>
      <c r="BF117" s="35">
        <f t="shared" si="139"/>
        <v>1.3</v>
      </c>
      <c r="BG117" s="43">
        <f t="shared" si="99"/>
        <v>1259874</v>
      </c>
      <c r="BH117" s="43">
        <f t="shared" si="140"/>
        <v>83529646.200000003</v>
      </c>
      <c r="BI117" s="43">
        <f t="shared" si="141"/>
        <v>525791.40063608461</v>
      </c>
      <c r="BJ117" s="43">
        <f t="shared" si="142"/>
        <v>1755</v>
      </c>
      <c r="BK117" s="43">
        <f t="shared" si="143"/>
        <v>351.38056702695212</v>
      </c>
      <c r="BL117" s="71">
        <f t="shared" si="186"/>
        <v>6.2946681155233311E-3</v>
      </c>
      <c r="BN117" s="44">
        <f t="shared" si="144"/>
        <v>21</v>
      </c>
      <c r="BO117" s="44">
        <f t="shared" si="145"/>
        <v>7.45</v>
      </c>
      <c r="BP117" s="44">
        <v>1</v>
      </c>
      <c r="BQ117" s="35">
        <f t="shared" si="146"/>
        <v>1.45</v>
      </c>
      <c r="BR117" s="43">
        <f t="shared" si="100"/>
        <v>19998</v>
      </c>
      <c r="BS117" s="43">
        <f t="shared" si="147"/>
        <v>608939.1</v>
      </c>
      <c r="BT117" s="43">
        <f t="shared" si="148"/>
        <v>8215.4906349388039</v>
      </c>
      <c r="BU117" s="43">
        <f t="shared" si="149"/>
        <v>2235</v>
      </c>
      <c r="BV117" s="43">
        <f t="shared" si="150"/>
        <v>351.38056702695212</v>
      </c>
      <c r="BW117" s="71">
        <f t="shared" si="187"/>
        <v>1.34914815536378E-2</v>
      </c>
      <c r="BY117" s="44">
        <f t="shared" si="151"/>
        <v>-41</v>
      </c>
      <c r="BZ117" s="44">
        <f t="shared" si="152"/>
        <v>9.25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1.5200628976303374</v>
      </c>
      <c r="CF117" s="43">
        <f t="shared" si="156"/>
        <v>2775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11.274999999999999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7.4221821173356048E-4</v>
      </c>
      <c r="CQ117" s="43">
        <f t="shared" si="163"/>
        <v>3382.4999999999995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13.55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7.2482247239605283E-7</v>
      </c>
      <c r="DB117" s="43">
        <f t="shared" si="170"/>
        <v>4065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18.95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1.1674914382721622E-10</v>
      </c>
      <c r="DM117" s="43">
        <f t="shared" si="176"/>
        <v>5685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90">
        <f t="shared" si="106"/>
        <v>1.45</v>
      </c>
      <c r="F118" s="102">
        <f t="shared" si="94"/>
        <v>7.45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7">
        <f t="shared" si="110"/>
        <v>1.45</v>
      </c>
      <c r="N118" s="43">
        <f t="shared" si="95"/>
        <v>1126287360</v>
      </c>
      <c r="O118" s="43">
        <f t="shared" si="111"/>
        <v>182909067264</v>
      </c>
      <c r="P118" s="43">
        <f t="shared" si="112"/>
        <v>2473884536.7593365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1.3525215418592014E-2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819638028</v>
      </c>
      <c r="AA118" s="43">
        <f t="shared" si="119"/>
        <v>91799459136</v>
      </c>
      <c r="AB118" s="43">
        <f t="shared" si="120"/>
        <v>2473884536.7593365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2.6948792073973996E-2</v>
      </c>
      <c r="AG118" s="44">
        <f t="shared" si="123"/>
        <v>97</v>
      </c>
      <c r="AH118" s="44">
        <f t="shared" si="124"/>
        <v>3.1500000000000004</v>
      </c>
      <c r="AI118" s="44">
        <v>1</v>
      </c>
      <c r="AJ118" s="35">
        <f t="shared" si="125"/>
        <v>1.075</v>
      </c>
      <c r="AK118" s="43">
        <f t="shared" si="97"/>
        <v>117588240</v>
      </c>
      <c r="AL118" s="43">
        <f t="shared" si="126"/>
        <v>12261513726</v>
      </c>
      <c r="AM118" s="43">
        <f t="shared" si="127"/>
        <v>309235567.09491682</v>
      </c>
      <c r="AN118" s="43">
        <f t="shared" si="128"/>
        <v>945.00000000000011</v>
      </c>
      <c r="AO118" s="43">
        <f t="shared" si="129"/>
        <v>363.77197596249766</v>
      </c>
      <c r="AP118" s="71">
        <f t="shared" si="185"/>
        <v>2.5220015571095142E-2</v>
      </c>
      <c r="AR118" s="44">
        <f t="shared" si="130"/>
        <v>77</v>
      </c>
      <c r="AS118" s="44">
        <f t="shared" si="131"/>
        <v>4.4249999999999998</v>
      </c>
      <c r="AT118" s="44">
        <v>1</v>
      </c>
      <c r="AU118" s="35">
        <f t="shared" si="132"/>
        <v>1.175</v>
      </c>
      <c r="AV118" s="43">
        <f t="shared" si="98"/>
        <v>1199880</v>
      </c>
      <c r="AW118" s="43">
        <f t="shared" si="133"/>
        <v>108559143</v>
      </c>
      <c r="AX118" s="43">
        <f t="shared" si="134"/>
        <v>19327222.943432271</v>
      </c>
      <c r="AY118" s="43">
        <f t="shared" si="135"/>
        <v>1327.5</v>
      </c>
      <c r="AZ118" s="43">
        <f t="shared" si="136"/>
        <v>363.77197596249766</v>
      </c>
      <c r="BA118" s="71">
        <f t="shared" si="179"/>
        <v>0.17803404125465758</v>
      </c>
      <c r="BC118" s="44">
        <f t="shared" si="137"/>
        <v>52</v>
      </c>
      <c r="BD118" s="44">
        <f t="shared" si="138"/>
        <v>5.85</v>
      </c>
      <c r="BE118" s="44">
        <v>1</v>
      </c>
      <c r="BF118" s="35">
        <f t="shared" si="139"/>
        <v>1.3</v>
      </c>
      <c r="BG118" s="43">
        <f t="shared" si="99"/>
        <v>1259874</v>
      </c>
      <c r="BH118" s="43">
        <f t="shared" si="140"/>
        <v>85167482.400000006</v>
      </c>
      <c r="BI118" s="43">
        <f t="shared" si="141"/>
        <v>603975.71698225744</v>
      </c>
      <c r="BJ118" s="43">
        <f t="shared" si="142"/>
        <v>1755</v>
      </c>
      <c r="BK118" s="43">
        <f t="shared" si="143"/>
        <v>363.77197596249766</v>
      </c>
      <c r="BL118" s="71">
        <f t="shared" si="186"/>
        <v>7.0916234689855926E-3</v>
      </c>
      <c r="BN118" s="44">
        <f t="shared" si="144"/>
        <v>22</v>
      </c>
      <c r="BO118" s="44">
        <f t="shared" si="145"/>
        <v>7.45</v>
      </c>
      <c r="BP118" s="44">
        <v>1</v>
      </c>
      <c r="BQ118" s="35">
        <f t="shared" si="146"/>
        <v>1.45</v>
      </c>
      <c r="BR118" s="43">
        <f t="shared" si="100"/>
        <v>19998</v>
      </c>
      <c r="BS118" s="43">
        <f t="shared" si="147"/>
        <v>637936.19999999995</v>
      </c>
      <c r="BT118" s="43">
        <f t="shared" si="148"/>
        <v>9437.1205778477524</v>
      </c>
      <c r="BU118" s="43">
        <f t="shared" si="149"/>
        <v>2235</v>
      </c>
      <c r="BV118" s="43">
        <f t="shared" si="150"/>
        <v>363.77197596249766</v>
      </c>
      <c r="BW118" s="71">
        <f t="shared" si="187"/>
        <v>1.4793204364084924E-2</v>
      </c>
      <c r="BY118" s="44">
        <f t="shared" si="151"/>
        <v>-40</v>
      </c>
      <c r="BZ118" s="44">
        <f t="shared" si="152"/>
        <v>9.25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1.7460937499999953</v>
      </c>
      <c r="CF118" s="43">
        <f t="shared" si="156"/>
        <v>2775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11.274999999999999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8.5258483886718197E-4</v>
      </c>
      <c r="CQ118" s="43">
        <f t="shared" si="163"/>
        <v>3382.4999999999995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13.55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8.3260238170622964E-7</v>
      </c>
      <c r="DB118" s="43">
        <f t="shared" si="170"/>
        <v>4065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18.95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1.3410954946163555E-10</v>
      </c>
      <c r="DM118" s="43">
        <f t="shared" si="176"/>
        <v>5685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90">
        <f t="shared" si="106"/>
        <v>1.45</v>
      </c>
      <c r="F119" s="102">
        <f t="shared" si="94"/>
        <v>7.45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7">
        <f t="shared" si="110"/>
        <v>1.45</v>
      </c>
      <c r="N119" s="43">
        <f t="shared" si="95"/>
        <v>1126287360</v>
      </c>
      <c r="O119" s="43">
        <f t="shared" si="111"/>
        <v>184542183936</v>
      </c>
      <c r="P119" s="43">
        <f t="shared" si="112"/>
        <v>2841747097.828052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1.539890250141172E-2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819638028</v>
      </c>
      <c r="AA119" s="43">
        <f t="shared" si="119"/>
        <v>92619097164</v>
      </c>
      <c r="AB119" s="43">
        <f t="shared" si="120"/>
        <v>2841747097.828052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3.0682085928738757E-2</v>
      </c>
      <c r="AG119" s="44">
        <f t="shared" si="123"/>
        <v>98</v>
      </c>
      <c r="AH119" s="44">
        <f t="shared" si="124"/>
        <v>3.1500000000000004</v>
      </c>
      <c r="AI119" s="44">
        <v>1</v>
      </c>
      <c r="AJ119" s="35">
        <f t="shared" si="125"/>
        <v>1.075</v>
      </c>
      <c r="AK119" s="43">
        <f t="shared" si="97"/>
        <v>117588240</v>
      </c>
      <c r="AL119" s="43">
        <f t="shared" si="126"/>
        <v>12387921084</v>
      </c>
      <c r="AM119" s="43">
        <f t="shared" si="127"/>
        <v>355218387.22850615</v>
      </c>
      <c r="AN119" s="43">
        <f t="shared" si="128"/>
        <v>945.00000000000011</v>
      </c>
      <c r="AO119" s="43">
        <f t="shared" si="129"/>
        <v>376.60036699044258</v>
      </c>
      <c r="AP119" s="71">
        <f t="shared" si="185"/>
        <v>2.8674576211766424E-2</v>
      </c>
      <c r="AR119" s="44">
        <f t="shared" si="130"/>
        <v>78</v>
      </c>
      <c r="AS119" s="44">
        <f t="shared" si="131"/>
        <v>4.4249999999999998</v>
      </c>
      <c r="AT119" s="44">
        <v>1</v>
      </c>
      <c r="AU119" s="35">
        <f t="shared" si="132"/>
        <v>1.175</v>
      </c>
      <c r="AV119" s="43">
        <f t="shared" si="98"/>
        <v>1199880</v>
      </c>
      <c r="AW119" s="43">
        <f t="shared" si="133"/>
        <v>109969002</v>
      </c>
      <c r="AX119" s="43">
        <f t="shared" si="134"/>
        <v>22201149.201781601</v>
      </c>
      <c r="AY119" s="43">
        <f t="shared" si="135"/>
        <v>1327.5</v>
      </c>
      <c r="AZ119" s="43">
        <f t="shared" si="136"/>
        <v>376.60036699044258</v>
      </c>
      <c r="BA119" s="71">
        <f t="shared" si="179"/>
        <v>0.20188552044676736</v>
      </c>
      <c r="BC119" s="44">
        <f t="shared" si="137"/>
        <v>53</v>
      </c>
      <c r="BD119" s="44">
        <f t="shared" si="138"/>
        <v>5.85</v>
      </c>
      <c r="BE119" s="44">
        <v>1</v>
      </c>
      <c r="BF119" s="35">
        <f t="shared" si="139"/>
        <v>1.3</v>
      </c>
      <c r="BG119" s="43">
        <f t="shared" si="99"/>
        <v>1259874</v>
      </c>
      <c r="BH119" s="43">
        <f t="shared" si="140"/>
        <v>86805318.600000009</v>
      </c>
      <c r="BI119" s="43">
        <f t="shared" si="141"/>
        <v>693785.91255567386</v>
      </c>
      <c r="BJ119" s="43">
        <f t="shared" si="142"/>
        <v>1755</v>
      </c>
      <c r="BK119" s="43">
        <f t="shared" si="143"/>
        <v>376.60036699044258</v>
      </c>
      <c r="BL119" s="71">
        <f t="shared" si="186"/>
        <v>7.9924355298164156E-3</v>
      </c>
      <c r="BN119" s="44">
        <f t="shared" si="144"/>
        <v>23</v>
      </c>
      <c r="BO119" s="44">
        <f t="shared" si="145"/>
        <v>7.45</v>
      </c>
      <c r="BP119" s="44">
        <v>1</v>
      </c>
      <c r="BQ119" s="35">
        <f t="shared" si="146"/>
        <v>1.45</v>
      </c>
      <c r="BR119" s="43">
        <f t="shared" si="100"/>
        <v>19998</v>
      </c>
      <c r="BS119" s="43">
        <f t="shared" si="147"/>
        <v>666933.29999999993</v>
      </c>
      <c r="BT119" s="43">
        <f t="shared" si="148"/>
        <v>10840.404883682384</v>
      </c>
      <c r="BU119" s="43">
        <f t="shared" si="149"/>
        <v>2235</v>
      </c>
      <c r="BV119" s="43">
        <f t="shared" si="150"/>
        <v>376.60036699044258</v>
      </c>
      <c r="BW119" s="71">
        <f t="shared" si="187"/>
        <v>1.6254106495630652E-2</v>
      </c>
      <c r="BY119" s="44">
        <f t="shared" si="151"/>
        <v>-39</v>
      </c>
      <c r="BZ119" s="44">
        <f t="shared" si="152"/>
        <v>9.25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2.0057350182955989</v>
      </c>
      <c r="CF119" s="43">
        <f t="shared" si="156"/>
        <v>2775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11.274999999999999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9.7936280190214441E-4</v>
      </c>
      <c r="CQ119" s="43">
        <f t="shared" si="163"/>
        <v>3382.4999999999995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13.55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9.5640898623255951E-7</v>
      </c>
      <c r="DB119" s="43">
        <f t="shared" si="170"/>
        <v>4065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18.95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1.5405141885597428E-10</v>
      </c>
      <c r="DM119" s="43">
        <f t="shared" si="176"/>
        <v>5685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90">
        <f t="shared" si="106"/>
        <v>1.45</v>
      </c>
      <c r="F120" s="102">
        <f t="shared" si="94"/>
        <v>7.45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7">
        <f t="shared" si="110"/>
        <v>1.45</v>
      </c>
      <c r="N120" s="43">
        <f t="shared" si="95"/>
        <v>1126287360</v>
      </c>
      <c r="O120" s="43">
        <f t="shared" si="111"/>
        <v>186175300608</v>
      </c>
      <c r="P120" s="43">
        <f t="shared" si="112"/>
        <v>3264310216.5926819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1.753352998991969E-2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819638028</v>
      </c>
      <c r="AA120" s="43">
        <f t="shared" si="119"/>
        <v>93438735192</v>
      </c>
      <c r="AB120" s="43">
        <f t="shared" si="120"/>
        <v>3264310216.5926819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3.4935299690060061E-2</v>
      </c>
      <c r="AG120" s="44">
        <f t="shared" si="123"/>
        <v>99</v>
      </c>
      <c r="AH120" s="44">
        <f t="shared" si="124"/>
        <v>3.1500000000000004</v>
      </c>
      <c r="AI120" s="44">
        <v>1</v>
      </c>
      <c r="AJ120" s="35">
        <f t="shared" si="125"/>
        <v>1.075</v>
      </c>
      <c r="AK120" s="43">
        <f t="shared" si="97"/>
        <v>117588240</v>
      </c>
      <c r="AL120" s="43">
        <f t="shared" si="126"/>
        <v>12514328442</v>
      </c>
      <c r="AM120" s="43">
        <f t="shared" si="127"/>
        <v>408038777.07408488</v>
      </c>
      <c r="AN120" s="43">
        <f t="shared" si="128"/>
        <v>945.00000000000011</v>
      </c>
      <c r="AO120" s="43">
        <f t="shared" si="129"/>
        <v>389.88115025099535</v>
      </c>
      <c r="AP120" s="71">
        <f t="shared" si="185"/>
        <v>3.2605727024443781E-2</v>
      </c>
      <c r="AR120" s="44">
        <f t="shared" si="130"/>
        <v>79</v>
      </c>
      <c r="AS120" s="44">
        <f t="shared" si="131"/>
        <v>4.4249999999999998</v>
      </c>
      <c r="AT120" s="44">
        <v>1</v>
      </c>
      <c r="AU120" s="35">
        <f t="shared" si="132"/>
        <v>1.175</v>
      </c>
      <c r="AV120" s="43">
        <f t="shared" si="98"/>
        <v>1199880</v>
      </c>
      <c r="AW120" s="43">
        <f t="shared" si="133"/>
        <v>111378861</v>
      </c>
      <c r="AX120" s="43">
        <f t="shared" si="134"/>
        <v>25502423.567130264</v>
      </c>
      <c r="AY120" s="43">
        <f t="shared" si="135"/>
        <v>1327.5</v>
      </c>
      <c r="AZ120" s="43">
        <f t="shared" si="136"/>
        <v>389.88115025099535</v>
      </c>
      <c r="BA120" s="71">
        <f t="shared" si="179"/>
        <v>0.2289700517509356</v>
      </c>
      <c r="BC120" s="44">
        <f t="shared" si="137"/>
        <v>54</v>
      </c>
      <c r="BD120" s="44">
        <f t="shared" si="138"/>
        <v>5.85</v>
      </c>
      <c r="BE120" s="44">
        <v>1</v>
      </c>
      <c r="BF120" s="35">
        <f t="shared" si="139"/>
        <v>1.3</v>
      </c>
      <c r="BG120" s="43">
        <f t="shared" si="99"/>
        <v>1259874</v>
      </c>
      <c r="BH120" s="43">
        <f t="shared" si="140"/>
        <v>88443154.799999997</v>
      </c>
      <c r="BI120" s="43">
        <f t="shared" si="141"/>
        <v>796950.73647281935</v>
      </c>
      <c r="BJ120" s="43">
        <f t="shared" si="142"/>
        <v>1755</v>
      </c>
      <c r="BK120" s="43">
        <f t="shared" si="143"/>
        <v>389.88115025099535</v>
      </c>
      <c r="BL120" s="71">
        <f t="shared" si="186"/>
        <v>9.0108809243066423E-3</v>
      </c>
      <c r="BN120" s="44">
        <f t="shared" si="144"/>
        <v>24</v>
      </c>
      <c r="BO120" s="44">
        <f t="shared" si="145"/>
        <v>7.45</v>
      </c>
      <c r="BP120" s="44">
        <v>1</v>
      </c>
      <c r="BQ120" s="35">
        <f t="shared" si="146"/>
        <v>1.45</v>
      </c>
      <c r="BR120" s="43">
        <f t="shared" si="100"/>
        <v>19998</v>
      </c>
      <c r="BS120" s="43">
        <f t="shared" si="147"/>
        <v>695930.4</v>
      </c>
      <c r="BT120" s="43">
        <f t="shared" si="148"/>
        <v>12452.355257387779</v>
      </c>
      <c r="BU120" s="43">
        <f t="shared" si="149"/>
        <v>2235</v>
      </c>
      <c r="BV120" s="43">
        <f t="shared" si="150"/>
        <v>389.88115025099535</v>
      </c>
      <c r="BW120" s="71">
        <f t="shared" si="187"/>
        <v>1.7893104335415983E-2</v>
      </c>
      <c r="BY120" s="44">
        <f t="shared" si="151"/>
        <v>-38</v>
      </c>
      <c r="BZ120" s="44">
        <f t="shared" si="152"/>
        <v>9.25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2.303984516076103</v>
      </c>
      <c r="CF120" s="43">
        <f t="shared" si="156"/>
        <v>2775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11.274999999999999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1.1249924394902801E-3</v>
      </c>
      <c r="CQ120" s="43">
        <f t="shared" si="163"/>
        <v>3382.4999999999995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13.55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1.0986254291897233E-6</v>
      </c>
      <c r="DB120" s="43">
        <f t="shared" si="170"/>
        <v>4065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18.95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1.7695861142481689E-10</v>
      </c>
      <c r="DM120" s="43">
        <f t="shared" si="176"/>
        <v>5685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90">
        <f t="shared" si="106"/>
        <v>1.45</v>
      </c>
      <c r="F121" s="102">
        <f t="shared" si="94"/>
        <v>7.45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7">
        <f t="shared" si="110"/>
        <v>1.45</v>
      </c>
      <c r="N121" s="43">
        <f t="shared" si="95"/>
        <v>1126287360</v>
      </c>
      <c r="O121" s="43">
        <f t="shared" si="111"/>
        <v>187808417280</v>
      </c>
      <c r="P121" s="43">
        <f t="shared" si="112"/>
        <v>3749707776.0000291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1.9965600212740523E-2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819638028</v>
      </c>
      <c r="AA121" s="43">
        <f t="shared" si="119"/>
        <v>94258373220</v>
      </c>
      <c r="AB121" s="43">
        <f t="shared" si="120"/>
        <v>3749707776.0000291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3.9781163708906511E-2</v>
      </c>
      <c r="AG121" s="44">
        <f t="shared" si="123"/>
        <v>100</v>
      </c>
      <c r="AH121" s="44">
        <f t="shared" si="124"/>
        <v>3.1500000000000004</v>
      </c>
      <c r="AI121" s="44">
        <v>1</v>
      </c>
      <c r="AJ121" s="35">
        <f t="shared" si="125"/>
        <v>1.075</v>
      </c>
      <c r="AK121" s="43">
        <f t="shared" si="97"/>
        <v>117588240</v>
      </c>
      <c r="AL121" s="43">
        <f t="shared" si="126"/>
        <v>12640735800</v>
      </c>
      <c r="AM121" s="43">
        <f t="shared" si="127"/>
        <v>468713472.0000031</v>
      </c>
      <c r="AN121" s="43">
        <f t="shared" si="128"/>
        <v>945.00000000000011</v>
      </c>
      <c r="AO121" s="43">
        <f t="shared" si="129"/>
        <v>403.63027932178539</v>
      </c>
      <c r="AP121" s="71">
        <f t="shared" si="185"/>
        <v>3.707960354649633E-2</v>
      </c>
      <c r="AR121" s="44">
        <f t="shared" si="130"/>
        <v>80</v>
      </c>
      <c r="AS121" s="44">
        <f t="shared" si="131"/>
        <v>4.4249999999999998</v>
      </c>
      <c r="AT121" s="44">
        <v>12</v>
      </c>
      <c r="AU121" s="35">
        <f t="shared" si="132"/>
        <v>1.175</v>
      </c>
      <c r="AV121" s="43">
        <f t="shared" si="98"/>
        <v>14398560</v>
      </c>
      <c r="AW121" s="43">
        <f t="shared" si="133"/>
        <v>1353464640</v>
      </c>
      <c r="AX121" s="43">
        <f t="shared" si="134"/>
        <v>29294592.000000156</v>
      </c>
      <c r="AY121" s="43">
        <f t="shared" si="135"/>
        <v>1327.5</v>
      </c>
      <c r="AZ121" s="43">
        <f t="shared" si="136"/>
        <v>403.63027932178539</v>
      </c>
      <c r="BA121" s="71">
        <f t="shared" si="179"/>
        <v>2.1644150230626016E-2</v>
      </c>
      <c r="BC121" s="44">
        <f t="shared" si="137"/>
        <v>55</v>
      </c>
      <c r="BD121" s="44">
        <f t="shared" si="138"/>
        <v>5.85</v>
      </c>
      <c r="BE121" s="44">
        <v>1</v>
      </c>
      <c r="BF121" s="35">
        <f t="shared" si="139"/>
        <v>1.3</v>
      </c>
      <c r="BG121" s="43">
        <f t="shared" si="99"/>
        <v>1259874</v>
      </c>
      <c r="BH121" s="43">
        <f t="shared" si="140"/>
        <v>90080991</v>
      </c>
      <c r="BI121" s="43">
        <f t="shared" si="141"/>
        <v>915456.00000000349</v>
      </c>
      <c r="BJ121" s="43">
        <f t="shared" si="142"/>
        <v>1755</v>
      </c>
      <c r="BK121" s="43">
        <f t="shared" si="143"/>
        <v>403.63027932178539</v>
      </c>
      <c r="BL121" s="71">
        <f t="shared" si="186"/>
        <v>1.0162588020373838E-2</v>
      </c>
      <c r="BN121" s="44">
        <f t="shared" si="144"/>
        <v>25</v>
      </c>
      <c r="BO121" s="44">
        <f t="shared" si="145"/>
        <v>7.45</v>
      </c>
      <c r="BP121" s="44">
        <v>1</v>
      </c>
      <c r="BQ121" s="35">
        <f t="shared" si="146"/>
        <v>1.45</v>
      </c>
      <c r="BR121" s="43">
        <f t="shared" si="100"/>
        <v>19998</v>
      </c>
      <c r="BS121" s="43">
        <f t="shared" si="147"/>
        <v>724927.5</v>
      </c>
      <c r="BT121" s="43">
        <f t="shared" si="148"/>
        <v>14304.000000000025</v>
      </c>
      <c r="BU121" s="43">
        <f t="shared" si="149"/>
        <v>2235</v>
      </c>
      <c r="BV121" s="43">
        <f t="shared" si="150"/>
        <v>403.63027932178539</v>
      </c>
      <c r="BW121" s="71">
        <f t="shared" si="187"/>
        <v>1.9731628335247352E-2</v>
      </c>
      <c r="BY121" s="44">
        <f t="shared" si="151"/>
        <v>-37</v>
      </c>
      <c r="BZ121" s="44">
        <f t="shared" si="152"/>
        <v>9.25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2.6465832235552593</v>
      </c>
      <c r="CF121" s="43">
        <f t="shared" si="156"/>
        <v>2775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11.274999999999999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1.2922769646265865E-3</v>
      </c>
      <c r="CQ121" s="43">
        <f t="shared" si="163"/>
        <v>3382.4999999999995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13.55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1.2619892232681466E-6</v>
      </c>
      <c r="DB121" s="43">
        <f t="shared" si="170"/>
        <v>4065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18.95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2.0327206584624667E-10</v>
      </c>
      <c r="DM121" s="43">
        <f t="shared" si="176"/>
        <v>5685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90">
        <f t="shared" si="106"/>
        <v>1.45</v>
      </c>
      <c r="F122" s="102">
        <f t="shared" si="94"/>
        <v>7.45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7">
        <f t="shared" si="110"/>
        <v>1.45</v>
      </c>
      <c r="N122" s="43">
        <f t="shared" si="95"/>
        <v>1126287360</v>
      </c>
      <c r="O122" s="43">
        <f t="shared" si="111"/>
        <v>189441533952</v>
      </c>
      <c r="P122" s="43">
        <f t="shared" si="112"/>
        <v>4307283154.0108242</v>
      </c>
      <c r="Q122" s="43">
        <f t="shared" si="113"/>
        <v>300</v>
      </c>
      <c r="R122" s="43">
        <f t="shared" si="114"/>
        <v>417.86427038214214</v>
      </c>
      <c r="S122" s="71">
        <f t="shared" si="115"/>
        <v>2.2736741326757771E-2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819638028</v>
      </c>
      <c r="AA122" s="43">
        <f t="shared" si="119"/>
        <v>95078011248</v>
      </c>
      <c r="AB122" s="43">
        <f t="shared" si="120"/>
        <v>4307283154.0108242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4.5302621473389613E-2</v>
      </c>
      <c r="AG122" s="44">
        <f t="shared" si="123"/>
        <v>101</v>
      </c>
      <c r="AH122" s="44">
        <f t="shared" si="124"/>
        <v>3.1500000000000004</v>
      </c>
      <c r="AI122" s="44">
        <v>1</v>
      </c>
      <c r="AJ122" s="35">
        <f t="shared" si="125"/>
        <v>1.075</v>
      </c>
      <c r="AK122" s="43">
        <f t="shared" si="97"/>
        <v>117588240</v>
      </c>
      <c r="AL122" s="43">
        <f t="shared" si="126"/>
        <v>12767143158</v>
      </c>
      <c r="AM122" s="43">
        <f t="shared" si="127"/>
        <v>538410394.25135243</v>
      </c>
      <c r="AN122" s="43">
        <f t="shared" si="128"/>
        <v>945.00000000000011</v>
      </c>
      <c r="AO122" s="43">
        <f t="shared" si="129"/>
        <v>417.86427038214214</v>
      </c>
      <c r="AP122" s="71">
        <f t="shared" si="185"/>
        <v>4.2171563958220359E-2</v>
      </c>
      <c r="AR122" s="44">
        <f t="shared" si="130"/>
        <v>81</v>
      </c>
      <c r="AS122" s="44">
        <f t="shared" si="131"/>
        <v>4.4249999999999998</v>
      </c>
      <c r="AT122" s="44">
        <v>1</v>
      </c>
      <c r="AU122" s="35">
        <f t="shared" si="132"/>
        <v>1.175</v>
      </c>
      <c r="AV122" s="43">
        <f t="shared" si="98"/>
        <v>14398560</v>
      </c>
      <c r="AW122" s="43">
        <f t="shared" si="133"/>
        <v>1370382948</v>
      </c>
      <c r="AX122" s="43">
        <f t="shared" si="134"/>
        <v>33650649.64070949</v>
      </c>
      <c r="AY122" s="43">
        <f t="shared" si="135"/>
        <v>1327.5</v>
      </c>
      <c r="AZ122" s="43">
        <f t="shared" si="136"/>
        <v>417.86427038214214</v>
      </c>
      <c r="BA122" s="71">
        <f t="shared" si="179"/>
        <v>2.4555654089114868E-2</v>
      </c>
      <c r="BC122" s="44">
        <f t="shared" si="137"/>
        <v>56</v>
      </c>
      <c r="BD122" s="44">
        <f t="shared" si="138"/>
        <v>5.85</v>
      </c>
      <c r="BE122" s="44">
        <v>1</v>
      </c>
      <c r="BF122" s="35">
        <f t="shared" si="139"/>
        <v>1.3</v>
      </c>
      <c r="BG122" s="43">
        <f t="shared" si="99"/>
        <v>1259874</v>
      </c>
      <c r="BH122" s="43">
        <f t="shared" si="140"/>
        <v>91718827.200000003</v>
      </c>
      <c r="BI122" s="43">
        <f t="shared" si="141"/>
        <v>1051582.8012721697</v>
      </c>
      <c r="BJ122" s="43">
        <f t="shared" si="142"/>
        <v>1755</v>
      </c>
      <c r="BK122" s="43">
        <f t="shared" si="143"/>
        <v>417.86427038214214</v>
      </c>
      <c r="BL122" s="71">
        <f t="shared" si="186"/>
        <v>1.1465288353274644E-2</v>
      </c>
      <c r="BN122" s="44">
        <f t="shared" si="144"/>
        <v>26</v>
      </c>
      <c r="BO122" s="44">
        <f t="shared" si="145"/>
        <v>7.45</v>
      </c>
      <c r="BP122" s="44">
        <v>1</v>
      </c>
      <c r="BQ122" s="35">
        <f t="shared" si="146"/>
        <v>1.45</v>
      </c>
      <c r="BR122" s="43">
        <f t="shared" si="100"/>
        <v>19998</v>
      </c>
      <c r="BS122" s="43">
        <f t="shared" si="147"/>
        <v>753924.6</v>
      </c>
      <c r="BT122" s="43">
        <f t="shared" si="148"/>
        <v>16430.981269877615</v>
      </c>
      <c r="BU122" s="43">
        <f t="shared" si="149"/>
        <v>2235</v>
      </c>
      <c r="BV122" s="43">
        <f t="shared" si="150"/>
        <v>417.86427038214214</v>
      </c>
      <c r="BW122" s="71">
        <f t="shared" si="187"/>
        <v>2.179393174049184E-2</v>
      </c>
      <c r="BY122" s="44">
        <f t="shared" si="151"/>
        <v>-36</v>
      </c>
      <c r="BZ122" s="44">
        <f t="shared" si="152"/>
        <v>9.25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3.0401257952606762</v>
      </c>
      <c r="CF122" s="43">
        <f t="shared" si="156"/>
        <v>2775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11.274999999999999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1.4844364234671218E-3</v>
      </c>
      <c r="CQ122" s="43">
        <f t="shared" si="163"/>
        <v>3382.4999999999995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13.55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1.4496449447921063E-6</v>
      </c>
      <c r="DB122" s="43">
        <f t="shared" si="170"/>
        <v>4065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18.95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2.3349828765443254E-10</v>
      </c>
      <c r="DM122" s="43">
        <f t="shared" si="176"/>
        <v>5685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90">
        <f t="shared" si="106"/>
        <v>1.45</v>
      </c>
      <c r="F123" s="102">
        <f t="shared" si="94"/>
        <v>7.45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7">
        <f t="shared" si="110"/>
        <v>1.45</v>
      </c>
      <c r="N123" s="43">
        <f t="shared" si="95"/>
        <v>1126287360</v>
      </c>
      <c r="O123" s="43">
        <f t="shared" si="111"/>
        <v>191074650624</v>
      </c>
      <c r="P123" s="43">
        <f t="shared" si="112"/>
        <v>4947769073.5186739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2.5894429519355656E-2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819638028</v>
      </c>
      <c r="AA123" s="43">
        <f t="shared" si="119"/>
        <v>95897649276</v>
      </c>
      <c r="AB123" s="43">
        <f t="shared" si="120"/>
        <v>4947769073.5186739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5.1594268586069879E-2</v>
      </c>
      <c r="AG123" s="44">
        <f t="shared" si="123"/>
        <v>102</v>
      </c>
      <c r="AH123" s="44">
        <f t="shared" si="124"/>
        <v>3.1500000000000004</v>
      </c>
      <c r="AI123" s="44">
        <v>1</v>
      </c>
      <c r="AJ123" s="35">
        <f t="shared" si="125"/>
        <v>1.075</v>
      </c>
      <c r="AK123" s="43">
        <f t="shared" si="97"/>
        <v>117588240</v>
      </c>
      <c r="AL123" s="43">
        <f t="shared" si="126"/>
        <v>12893550516</v>
      </c>
      <c r="AM123" s="43">
        <f t="shared" si="127"/>
        <v>618471134.18983364</v>
      </c>
      <c r="AN123" s="43">
        <f t="shared" si="128"/>
        <v>945.00000000000011</v>
      </c>
      <c r="AO123" s="43">
        <f t="shared" si="129"/>
        <v>432.60022205320115</v>
      </c>
      <c r="AP123" s="71">
        <f t="shared" si="185"/>
        <v>4.7967480596004489E-2</v>
      </c>
      <c r="AR123" s="44">
        <f t="shared" si="130"/>
        <v>82</v>
      </c>
      <c r="AS123" s="44">
        <f t="shared" si="131"/>
        <v>4.4249999999999998</v>
      </c>
      <c r="AT123" s="44">
        <v>1</v>
      </c>
      <c r="AU123" s="35">
        <f t="shared" si="132"/>
        <v>1.175</v>
      </c>
      <c r="AV123" s="43">
        <f t="shared" si="98"/>
        <v>14398560</v>
      </c>
      <c r="AW123" s="43">
        <f t="shared" si="133"/>
        <v>1387301256</v>
      </c>
      <c r="AX123" s="43">
        <f t="shared" si="134"/>
        <v>38654445.886864558</v>
      </c>
      <c r="AY123" s="43">
        <f t="shared" si="135"/>
        <v>1327.5</v>
      </c>
      <c r="AZ123" s="43">
        <f t="shared" si="136"/>
        <v>432.60022205320115</v>
      </c>
      <c r="BA123" s="71">
        <f t="shared" si="179"/>
        <v>2.7863051171968779E-2</v>
      </c>
      <c r="BC123" s="44">
        <f t="shared" si="137"/>
        <v>57</v>
      </c>
      <c r="BD123" s="44">
        <f t="shared" si="138"/>
        <v>5.85</v>
      </c>
      <c r="BE123" s="44">
        <v>1</v>
      </c>
      <c r="BF123" s="35">
        <f t="shared" si="139"/>
        <v>1.3</v>
      </c>
      <c r="BG123" s="43">
        <f t="shared" si="99"/>
        <v>1259874</v>
      </c>
      <c r="BH123" s="43">
        <f t="shared" si="140"/>
        <v>93356663.400000006</v>
      </c>
      <c r="BI123" s="43">
        <f t="shared" si="141"/>
        <v>1207951.4339645156</v>
      </c>
      <c r="BJ123" s="43">
        <f t="shared" si="142"/>
        <v>1755</v>
      </c>
      <c r="BK123" s="43">
        <f t="shared" si="143"/>
        <v>432.60022205320115</v>
      </c>
      <c r="BL123" s="71">
        <f t="shared" si="186"/>
        <v>1.2939102469728106E-2</v>
      </c>
      <c r="BN123" s="44">
        <f t="shared" si="144"/>
        <v>27</v>
      </c>
      <c r="BO123" s="44">
        <f t="shared" si="145"/>
        <v>7.45</v>
      </c>
      <c r="BP123" s="44">
        <v>1</v>
      </c>
      <c r="BQ123" s="35">
        <f t="shared" si="146"/>
        <v>1.45</v>
      </c>
      <c r="BR123" s="43">
        <f t="shared" si="100"/>
        <v>19998</v>
      </c>
      <c r="BS123" s="43">
        <f t="shared" si="147"/>
        <v>782921.7</v>
      </c>
      <c r="BT123" s="43">
        <f t="shared" si="148"/>
        <v>18874.241155695512</v>
      </c>
      <c r="BU123" s="43">
        <f t="shared" si="149"/>
        <v>2235</v>
      </c>
      <c r="BV123" s="43">
        <f t="shared" si="150"/>
        <v>432.60022205320115</v>
      </c>
      <c r="BW123" s="71">
        <f t="shared" si="187"/>
        <v>2.4107444148879144E-2</v>
      </c>
      <c r="BY123" s="44">
        <f t="shared" si="151"/>
        <v>-35</v>
      </c>
      <c r="BZ123" s="44">
        <f t="shared" si="152"/>
        <v>9.25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3.4921874999999916</v>
      </c>
      <c r="CF123" s="43">
        <f t="shared" si="156"/>
        <v>2775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11.274999999999999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1.7051696777343648E-3</v>
      </c>
      <c r="CQ123" s="43">
        <f t="shared" si="163"/>
        <v>3382.4999999999995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13.55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1.6652047634124601E-6</v>
      </c>
      <c r="DB123" s="43">
        <f t="shared" si="170"/>
        <v>4065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18.95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2.6821909892327125E-10</v>
      </c>
      <c r="DM123" s="43">
        <f t="shared" si="176"/>
        <v>5685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90">
        <f t="shared" si="106"/>
        <v>1.45</v>
      </c>
      <c r="F124" s="102">
        <f t="shared" si="94"/>
        <v>7.45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7">
        <f t="shared" si="110"/>
        <v>1.45</v>
      </c>
      <c r="N124" s="43">
        <f t="shared" si="95"/>
        <v>1126287360</v>
      </c>
      <c r="O124" s="43">
        <f t="shared" si="111"/>
        <v>192707767296</v>
      </c>
      <c r="P124" s="43">
        <f t="shared" si="112"/>
        <v>5683494195.656105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2.9492813265415672E-2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819638028</v>
      </c>
      <c r="AA124" s="43">
        <f t="shared" si="119"/>
        <v>96717287304</v>
      </c>
      <c r="AB124" s="43">
        <f t="shared" si="120"/>
        <v>5683494195.656105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5.8763995083855596E-2</v>
      </c>
      <c r="AG124" s="44">
        <f t="shared" si="123"/>
        <v>103</v>
      </c>
      <c r="AH124" s="44">
        <f t="shared" si="124"/>
        <v>3.1500000000000004</v>
      </c>
      <c r="AI124" s="44">
        <v>1</v>
      </c>
      <c r="AJ124" s="35">
        <f t="shared" si="125"/>
        <v>1.075</v>
      </c>
      <c r="AK124" s="43">
        <f t="shared" si="97"/>
        <v>117588240</v>
      </c>
      <c r="AL124" s="43">
        <f t="shared" si="126"/>
        <v>13019957874</v>
      </c>
      <c r="AM124" s="43">
        <f t="shared" si="127"/>
        <v>710436774.45701253</v>
      </c>
      <c r="AN124" s="43">
        <f t="shared" si="128"/>
        <v>945.00000000000011</v>
      </c>
      <c r="AO124" s="43">
        <f t="shared" si="129"/>
        <v>447.85583593767035</v>
      </c>
      <c r="AP124" s="71">
        <f t="shared" si="185"/>
        <v>5.4565212985497297E-2</v>
      </c>
      <c r="AR124" s="44">
        <f t="shared" si="130"/>
        <v>83</v>
      </c>
      <c r="AS124" s="44">
        <f t="shared" si="131"/>
        <v>4.4249999999999998</v>
      </c>
      <c r="AT124" s="44">
        <v>1</v>
      </c>
      <c r="AU124" s="35">
        <f t="shared" si="132"/>
        <v>1.175</v>
      </c>
      <c r="AV124" s="43">
        <f t="shared" si="98"/>
        <v>14398560</v>
      </c>
      <c r="AW124" s="43">
        <f t="shared" si="133"/>
        <v>1404219564</v>
      </c>
      <c r="AX124" s="43">
        <f t="shared" si="134"/>
        <v>44402298.403563216</v>
      </c>
      <c r="AY124" s="43">
        <f t="shared" si="135"/>
        <v>1327.5</v>
      </c>
      <c r="AZ124" s="43">
        <f t="shared" si="136"/>
        <v>447.85583593767035</v>
      </c>
      <c r="BA124" s="71">
        <f t="shared" si="179"/>
        <v>3.1620623684433455E-2</v>
      </c>
      <c r="BC124" s="44">
        <f t="shared" si="137"/>
        <v>58</v>
      </c>
      <c r="BD124" s="44">
        <f t="shared" si="138"/>
        <v>5.85</v>
      </c>
      <c r="BE124" s="44">
        <v>1</v>
      </c>
      <c r="BF124" s="35">
        <f t="shared" si="139"/>
        <v>1.3</v>
      </c>
      <c r="BG124" s="43">
        <f t="shared" si="99"/>
        <v>1259874</v>
      </c>
      <c r="BH124" s="43">
        <f t="shared" si="140"/>
        <v>94994499.600000009</v>
      </c>
      <c r="BI124" s="43">
        <f t="shared" si="141"/>
        <v>1387571.8251113482</v>
      </c>
      <c r="BJ124" s="43">
        <f t="shared" si="142"/>
        <v>1755</v>
      </c>
      <c r="BK124" s="43">
        <f t="shared" si="143"/>
        <v>447.85583593767035</v>
      </c>
      <c r="BL124" s="71">
        <f t="shared" si="186"/>
        <v>1.460686493380242E-2</v>
      </c>
      <c r="BN124" s="44">
        <f t="shared" si="144"/>
        <v>28</v>
      </c>
      <c r="BO124" s="44">
        <f t="shared" si="145"/>
        <v>7.45</v>
      </c>
      <c r="BP124" s="44">
        <v>1</v>
      </c>
      <c r="BQ124" s="35">
        <f t="shared" si="146"/>
        <v>1.45</v>
      </c>
      <c r="BR124" s="43">
        <f t="shared" si="100"/>
        <v>19998</v>
      </c>
      <c r="BS124" s="43">
        <f t="shared" si="147"/>
        <v>811918.79999999993</v>
      </c>
      <c r="BT124" s="43">
        <f t="shared" si="148"/>
        <v>21680.809767364775</v>
      </c>
      <c r="BU124" s="43">
        <f t="shared" si="149"/>
        <v>2235</v>
      </c>
      <c r="BV124" s="43">
        <f t="shared" si="150"/>
        <v>447.85583593767035</v>
      </c>
      <c r="BW124" s="71">
        <f t="shared" si="187"/>
        <v>2.6703174957107504E-2</v>
      </c>
      <c r="BY124" s="44">
        <f t="shared" si="151"/>
        <v>-34</v>
      </c>
      <c r="BZ124" s="44">
        <f t="shared" si="152"/>
        <v>9.25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4.0114700365911995</v>
      </c>
      <c r="CF124" s="43">
        <f t="shared" si="156"/>
        <v>2775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11.274999999999999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1.9587256038042888E-3</v>
      </c>
      <c r="CQ124" s="43">
        <f t="shared" si="163"/>
        <v>3382.4999999999995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13.55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1.9128179724651199E-6</v>
      </c>
      <c r="DB124" s="43">
        <f t="shared" si="170"/>
        <v>4065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18.95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3.0810283771194862E-10</v>
      </c>
      <c r="DM124" s="43">
        <f t="shared" si="176"/>
        <v>5685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90">
        <f t="shared" si="106"/>
        <v>1.45</v>
      </c>
      <c r="F125" s="102">
        <f t="shared" si="94"/>
        <v>7.45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7">
        <f t="shared" si="110"/>
        <v>1.45</v>
      </c>
      <c r="N125" s="43">
        <f t="shared" si="95"/>
        <v>1126287360</v>
      </c>
      <c r="O125" s="43">
        <f t="shared" si="111"/>
        <v>194340883968</v>
      </c>
      <c r="P125" s="43">
        <f t="shared" si="112"/>
        <v>6528620433.1853666</v>
      </c>
      <c r="Q125" s="43">
        <f t="shared" si="113"/>
        <v>300</v>
      </c>
      <c r="R125" s="43">
        <f t="shared" si="114"/>
        <v>463.64943788392884</v>
      </c>
      <c r="S125" s="71">
        <f t="shared" si="115"/>
        <v>3.3593654098333543E-2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819638028</v>
      </c>
      <c r="AA125" s="43">
        <f t="shared" si="119"/>
        <v>97536925332</v>
      </c>
      <c r="AB125" s="43">
        <f t="shared" si="120"/>
        <v>6528620433.1853666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6.6934859910367211E-2</v>
      </c>
      <c r="AG125" s="44">
        <f t="shared" si="123"/>
        <v>104</v>
      </c>
      <c r="AH125" s="44">
        <f t="shared" si="124"/>
        <v>3.1500000000000004</v>
      </c>
      <c r="AI125" s="44">
        <v>1</v>
      </c>
      <c r="AJ125" s="35">
        <f t="shared" si="125"/>
        <v>1.075</v>
      </c>
      <c r="AK125" s="43">
        <f t="shared" si="97"/>
        <v>117588240</v>
      </c>
      <c r="AL125" s="43">
        <f t="shared" si="126"/>
        <v>13146365232</v>
      </c>
      <c r="AM125" s="43">
        <f t="shared" si="127"/>
        <v>816077554.14816988</v>
      </c>
      <c r="AN125" s="43">
        <f t="shared" si="128"/>
        <v>945.00000000000011</v>
      </c>
      <c r="AO125" s="43">
        <f t="shared" si="129"/>
        <v>463.64943788392884</v>
      </c>
      <c r="AP125" s="71">
        <f t="shared" si="185"/>
        <v>6.2076287988844903E-2</v>
      </c>
      <c r="AR125" s="44">
        <f t="shared" si="130"/>
        <v>84</v>
      </c>
      <c r="AS125" s="44">
        <f t="shared" si="131"/>
        <v>4.4249999999999998</v>
      </c>
      <c r="AT125" s="44">
        <v>1</v>
      </c>
      <c r="AU125" s="35">
        <f t="shared" si="132"/>
        <v>1.175</v>
      </c>
      <c r="AV125" s="43">
        <f t="shared" si="98"/>
        <v>14398560</v>
      </c>
      <c r="AW125" s="43">
        <f t="shared" si="133"/>
        <v>1421137872</v>
      </c>
      <c r="AX125" s="43">
        <f t="shared" si="134"/>
        <v>51004847.13426055</v>
      </c>
      <c r="AY125" s="43">
        <f t="shared" si="135"/>
        <v>1327.5</v>
      </c>
      <c r="AZ125" s="43">
        <f t="shared" si="136"/>
        <v>463.64943788392884</v>
      </c>
      <c r="BA125" s="71">
        <f t="shared" si="179"/>
        <v>3.5890147000642698E-2</v>
      </c>
      <c r="BC125" s="44">
        <f t="shared" si="137"/>
        <v>59</v>
      </c>
      <c r="BD125" s="44">
        <f t="shared" si="138"/>
        <v>5.85</v>
      </c>
      <c r="BE125" s="44">
        <v>1</v>
      </c>
      <c r="BF125" s="35">
        <f t="shared" si="139"/>
        <v>1.3</v>
      </c>
      <c r="BG125" s="43">
        <f t="shared" si="99"/>
        <v>1259874</v>
      </c>
      <c r="BH125" s="43">
        <f t="shared" si="140"/>
        <v>96632335.799999997</v>
      </c>
      <c r="BI125" s="43">
        <f t="shared" si="141"/>
        <v>1593901.4729456394</v>
      </c>
      <c r="BJ125" s="43">
        <f t="shared" si="142"/>
        <v>1755</v>
      </c>
      <c r="BK125" s="43">
        <f t="shared" si="143"/>
        <v>463.64943788392884</v>
      </c>
      <c r="BL125" s="71">
        <f t="shared" si="186"/>
        <v>1.6494493895340977E-2</v>
      </c>
      <c r="BN125" s="44">
        <f t="shared" si="144"/>
        <v>29</v>
      </c>
      <c r="BO125" s="44">
        <f t="shared" si="145"/>
        <v>7.45</v>
      </c>
      <c r="BP125" s="44">
        <v>1</v>
      </c>
      <c r="BQ125" s="35">
        <f t="shared" si="146"/>
        <v>1.45</v>
      </c>
      <c r="BR125" s="43">
        <f t="shared" si="100"/>
        <v>19998</v>
      </c>
      <c r="BS125" s="43">
        <f t="shared" si="147"/>
        <v>840915.9</v>
      </c>
      <c r="BT125" s="43">
        <f t="shared" si="148"/>
        <v>24904.710514775568</v>
      </c>
      <c r="BU125" s="43">
        <f t="shared" si="149"/>
        <v>2235</v>
      </c>
      <c r="BV125" s="43">
        <f t="shared" si="150"/>
        <v>463.64943788392884</v>
      </c>
      <c r="BW125" s="71">
        <f t="shared" si="187"/>
        <v>2.9616172693102329E-2</v>
      </c>
      <c r="BY125" s="44">
        <f t="shared" si="151"/>
        <v>-33</v>
      </c>
      <c r="BZ125" s="44">
        <f t="shared" si="152"/>
        <v>9.25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4.607969032152206</v>
      </c>
      <c r="CF125" s="43">
        <f t="shared" si="156"/>
        <v>2775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11.274999999999999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2.2499848789805615E-3</v>
      </c>
      <c r="CQ125" s="43">
        <f t="shared" si="163"/>
        <v>3382.4999999999995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13.55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2.197250858379447E-6</v>
      </c>
      <c r="DB125" s="43">
        <f t="shared" si="170"/>
        <v>4065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18.95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3.5391722284963388E-10</v>
      </c>
      <c r="DM125" s="43">
        <f t="shared" si="176"/>
        <v>5685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90">
        <f t="shared" si="106"/>
        <v>1.45</v>
      </c>
      <c r="F126" s="102">
        <f t="shared" si="94"/>
        <v>7.45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7">
        <f t="shared" si="110"/>
        <v>1.45</v>
      </c>
      <c r="N126" s="43">
        <f t="shared" si="95"/>
        <v>3378862080</v>
      </c>
      <c r="O126" s="43">
        <f t="shared" si="111"/>
        <v>587922001920</v>
      </c>
      <c r="P126" s="43">
        <f t="shared" si="112"/>
        <v>7499415552.0000601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1.275580013591756E-2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11474932392</v>
      </c>
      <c r="AA126" s="43">
        <f t="shared" si="119"/>
        <v>1376991887040</v>
      </c>
      <c r="AB126" s="43">
        <f t="shared" si="120"/>
        <v>7499415552.0000601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5.4462307458622017E-3</v>
      </c>
      <c r="AG126" s="44">
        <f t="shared" si="123"/>
        <v>105</v>
      </c>
      <c r="AH126" s="44">
        <f t="shared" si="124"/>
        <v>3.1500000000000004</v>
      </c>
      <c r="AI126" s="44">
        <v>1</v>
      </c>
      <c r="AJ126" s="35">
        <f t="shared" si="125"/>
        <v>1.075</v>
      </c>
      <c r="AK126" s="43">
        <f t="shared" si="97"/>
        <v>117588240</v>
      </c>
      <c r="AL126" s="43">
        <f t="shared" si="126"/>
        <v>13272772590</v>
      </c>
      <c r="AM126" s="43">
        <f t="shared" si="127"/>
        <v>937426944.00000668</v>
      </c>
      <c r="AN126" s="43">
        <f t="shared" si="128"/>
        <v>945.00000000000011</v>
      </c>
      <c r="AO126" s="43">
        <f t="shared" si="129"/>
        <v>480.00000000000307</v>
      </c>
      <c r="AP126" s="71">
        <f t="shared" si="185"/>
        <v>7.0627816279040662E-2</v>
      </c>
      <c r="AR126" s="44">
        <f t="shared" si="130"/>
        <v>85</v>
      </c>
      <c r="AS126" s="44">
        <f t="shared" si="131"/>
        <v>4.4249999999999998</v>
      </c>
      <c r="AT126" s="44">
        <v>1</v>
      </c>
      <c r="AU126" s="35">
        <f t="shared" si="132"/>
        <v>1.175</v>
      </c>
      <c r="AV126" s="43">
        <f t="shared" si="98"/>
        <v>14398560</v>
      </c>
      <c r="AW126" s="43">
        <f t="shared" si="133"/>
        <v>1438056180</v>
      </c>
      <c r="AX126" s="43">
        <f t="shared" si="134"/>
        <v>58589184.000000328</v>
      </c>
      <c r="AY126" s="43">
        <f t="shared" si="135"/>
        <v>1327.5</v>
      </c>
      <c r="AZ126" s="43">
        <f t="shared" si="136"/>
        <v>480.00000000000307</v>
      </c>
      <c r="BA126" s="71">
        <f t="shared" si="179"/>
        <v>4.0741929845884275E-2</v>
      </c>
      <c r="BC126" s="44">
        <f t="shared" si="137"/>
        <v>60</v>
      </c>
      <c r="BD126" s="44">
        <f t="shared" si="138"/>
        <v>5.85</v>
      </c>
      <c r="BE126" s="44">
        <v>1</v>
      </c>
      <c r="BF126" s="35">
        <f t="shared" si="139"/>
        <v>1.3</v>
      </c>
      <c r="BG126" s="43">
        <f t="shared" si="99"/>
        <v>1259874</v>
      </c>
      <c r="BH126" s="43">
        <f t="shared" si="140"/>
        <v>98270172</v>
      </c>
      <c r="BI126" s="43">
        <f t="shared" si="141"/>
        <v>1830912.0000000072</v>
      </c>
      <c r="BJ126" s="43">
        <f t="shared" si="142"/>
        <v>1755</v>
      </c>
      <c r="BK126" s="43">
        <f t="shared" si="143"/>
        <v>480.00000000000307</v>
      </c>
      <c r="BL126" s="71">
        <f t="shared" si="186"/>
        <v>1.8631411370685372E-2</v>
      </c>
      <c r="BN126" s="44">
        <f t="shared" si="144"/>
        <v>30</v>
      </c>
      <c r="BO126" s="44">
        <f t="shared" si="145"/>
        <v>7.45</v>
      </c>
      <c r="BP126" s="44">
        <v>1</v>
      </c>
      <c r="BQ126" s="35">
        <f t="shared" si="146"/>
        <v>1.45</v>
      </c>
      <c r="BR126" s="43">
        <f t="shared" si="100"/>
        <v>19998</v>
      </c>
      <c r="BS126" s="43">
        <f t="shared" si="147"/>
        <v>869913</v>
      </c>
      <c r="BT126" s="43">
        <f t="shared" si="148"/>
        <v>28608.000000000051</v>
      </c>
      <c r="BU126" s="43">
        <f t="shared" si="149"/>
        <v>2235</v>
      </c>
      <c r="BV126" s="43">
        <f t="shared" si="150"/>
        <v>480.00000000000307</v>
      </c>
      <c r="BW126" s="71">
        <f t="shared" si="187"/>
        <v>3.2886047225412253E-2</v>
      </c>
      <c r="BY126" s="44">
        <f t="shared" si="151"/>
        <v>-32</v>
      </c>
      <c r="BZ126" s="44">
        <f t="shared" si="152"/>
        <v>9.25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5.2931664471105195</v>
      </c>
      <c r="CF126" s="43">
        <f t="shared" si="156"/>
        <v>2775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11.274999999999999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2.5845539292531738E-3</v>
      </c>
      <c r="CQ126" s="43">
        <f t="shared" si="163"/>
        <v>3382.4999999999995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13.55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2.5239784465362941E-6</v>
      </c>
      <c r="DB126" s="43">
        <f t="shared" si="170"/>
        <v>4065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18.95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4.0654413169249349E-10</v>
      </c>
      <c r="DM126" s="43">
        <f t="shared" si="176"/>
        <v>5685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90">
        <f t="shared" si="106"/>
        <v>1.45</v>
      </c>
      <c r="F127" s="102">
        <f t="shared" si="94"/>
        <v>7.45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7">
        <f t="shared" si="110"/>
        <v>1.45</v>
      </c>
      <c r="N127" s="43">
        <f t="shared" si="95"/>
        <v>3378862080</v>
      </c>
      <c r="O127" s="43">
        <f t="shared" si="111"/>
        <v>592821351936</v>
      </c>
      <c r="P127" s="43">
        <f t="shared" si="112"/>
        <v>8614566308.0216541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1.4531471040792856E-2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11474932392</v>
      </c>
      <c r="AA127" s="43">
        <f t="shared" si="119"/>
        <v>1388466819432</v>
      </c>
      <c r="AB127" s="43">
        <f t="shared" si="120"/>
        <v>8614566308.0216541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6.2043731887995264E-3</v>
      </c>
      <c r="AG127" s="44">
        <f t="shared" si="123"/>
        <v>106</v>
      </c>
      <c r="AH127" s="44">
        <f t="shared" si="124"/>
        <v>3.1500000000000004</v>
      </c>
      <c r="AI127" s="44">
        <v>1</v>
      </c>
      <c r="AJ127" s="35">
        <f t="shared" si="125"/>
        <v>1.075</v>
      </c>
      <c r="AK127" s="43">
        <f t="shared" si="97"/>
        <v>117588240</v>
      </c>
      <c r="AL127" s="43">
        <f t="shared" si="126"/>
        <v>13399179948</v>
      </c>
      <c r="AM127" s="43">
        <f t="shared" si="127"/>
        <v>1076820788.5027053</v>
      </c>
      <c r="AN127" s="43">
        <f t="shared" si="128"/>
        <v>945.00000000000011</v>
      </c>
      <c r="AO127" s="43">
        <f t="shared" si="129"/>
        <v>496.92716344386446</v>
      </c>
      <c r="AP127" s="71">
        <f t="shared" si="185"/>
        <v>8.0364678486419955E-2</v>
      </c>
      <c r="AR127" s="44">
        <f t="shared" si="130"/>
        <v>86</v>
      </c>
      <c r="AS127" s="44">
        <f t="shared" si="131"/>
        <v>4.4249999999999998</v>
      </c>
      <c r="AT127" s="44">
        <v>1</v>
      </c>
      <c r="AU127" s="35">
        <f t="shared" si="132"/>
        <v>1.175</v>
      </c>
      <c r="AV127" s="43">
        <f t="shared" si="98"/>
        <v>14398560</v>
      </c>
      <c r="AW127" s="43">
        <f t="shared" si="133"/>
        <v>1454974488</v>
      </c>
      <c r="AX127" s="43">
        <f t="shared" si="134"/>
        <v>67301299.281418979</v>
      </c>
      <c r="AY127" s="43">
        <f t="shared" si="135"/>
        <v>1327.5</v>
      </c>
      <c r="AZ127" s="43">
        <f t="shared" si="136"/>
        <v>496.92716344386446</v>
      </c>
      <c r="BA127" s="71">
        <f t="shared" si="179"/>
        <v>4.6255999563216382E-2</v>
      </c>
      <c r="BC127" s="44">
        <f t="shared" si="137"/>
        <v>61</v>
      </c>
      <c r="BD127" s="44">
        <f t="shared" si="138"/>
        <v>5.85</v>
      </c>
      <c r="BE127" s="44">
        <v>1</v>
      </c>
      <c r="BF127" s="35">
        <f t="shared" si="139"/>
        <v>1.3</v>
      </c>
      <c r="BG127" s="43">
        <f t="shared" si="99"/>
        <v>1259874</v>
      </c>
      <c r="BH127" s="43">
        <f t="shared" si="140"/>
        <v>99908008.200000003</v>
      </c>
      <c r="BI127" s="43">
        <f t="shared" si="141"/>
        <v>2103165.6025443398</v>
      </c>
      <c r="BJ127" s="43">
        <f t="shared" si="142"/>
        <v>1755</v>
      </c>
      <c r="BK127" s="43">
        <f t="shared" si="143"/>
        <v>496.92716344386446</v>
      </c>
      <c r="BL127" s="71">
        <f t="shared" si="186"/>
        <v>2.1051021238799351E-2</v>
      </c>
      <c r="BN127" s="44">
        <f t="shared" si="144"/>
        <v>31</v>
      </c>
      <c r="BO127" s="44">
        <f t="shared" si="145"/>
        <v>7.45</v>
      </c>
      <c r="BP127" s="44">
        <v>1</v>
      </c>
      <c r="BQ127" s="35">
        <f t="shared" si="146"/>
        <v>1.45</v>
      </c>
      <c r="BR127" s="43">
        <f t="shared" si="100"/>
        <v>19998</v>
      </c>
      <c r="BS127" s="43">
        <f t="shared" si="147"/>
        <v>898910.1</v>
      </c>
      <c r="BT127" s="43">
        <f t="shared" si="148"/>
        <v>32861.962539755245</v>
      </c>
      <c r="BU127" s="43">
        <f t="shared" si="149"/>
        <v>2235</v>
      </c>
      <c r="BV127" s="43">
        <f t="shared" si="150"/>
        <v>496.92716344386446</v>
      </c>
      <c r="BW127" s="71">
        <f t="shared" si="187"/>
        <v>3.6557562919534721E-2</v>
      </c>
      <c r="BY127" s="44">
        <f t="shared" si="151"/>
        <v>-31</v>
      </c>
      <c r="BZ127" s="44">
        <f t="shared" si="152"/>
        <v>9.25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6.0802515905213541</v>
      </c>
      <c r="CF127" s="43">
        <f t="shared" si="156"/>
        <v>2775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11.274999999999999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2.9688728469342445E-3</v>
      </c>
      <c r="CQ127" s="43">
        <f t="shared" si="163"/>
        <v>3382.4999999999995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13.55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2.899289889584213E-6</v>
      </c>
      <c r="DB127" s="43">
        <f t="shared" si="170"/>
        <v>4065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18.95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4.669965753088653E-10</v>
      </c>
      <c r="DM127" s="43">
        <f t="shared" si="176"/>
        <v>5685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91"/>
      <c r="E128" s="90">
        <f t="shared" si="106"/>
        <v>1.45</v>
      </c>
      <c r="F128" s="102">
        <f t="shared" si="94"/>
        <v>7.45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7">
        <f t="shared" si="110"/>
        <v>1.45</v>
      </c>
      <c r="N128" s="43">
        <f t="shared" si="95"/>
        <v>3378862080</v>
      </c>
      <c r="O128" s="43">
        <f t="shared" si="111"/>
        <v>597720701952</v>
      </c>
      <c r="P128" s="43">
        <f t="shared" si="112"/>
        <v>9895538147.0373516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1.6555454938604441E-2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11474932392</v>
      </c>
      <c r="AA128" s="43">
        <f t="shared" si="119"/>
        <v>1399941751824</v>
      </c>
      <c r="AB128" s="43">
        <f t="shared" si="120"/>
        <v>9895538147.0373516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7.0685356259603963E-3</v>
      </c>
      <c r="AG128" s="44">
        <f t="shared" si="123"/>
        <v>107</v>
      </c>
      <c r="AH128" s="44">
        <f t="shared" si="124"/>
        <v>3.1500000000000004</v>
      </c>
      <c r="AI128" s="44">
        <v>1</v>
      </c>
      <c r="AJ128" s="35">
        <f t="shared" si="125"/>
        <v>1.075</v>
      </c>
      <c r="AK128" s="43">
        <f t="shared" si="97"/>
        <v>117588240</v>
      </c>
      <c r="AL128" s="43">
        <f t="shared" si="126"/>
        <v>13525587306</v>
      </c>
      <c r="AM128" s="43">
        <f t="shared" si="127"/>
        <v>1236942268.3796678</v>
      </c>
      <c r="AN128" s="43">
        <f t="shared" si="128"/>
        <v>945.00000000000011</v>
      </c>
      <c r="AO128" s="43">
        <f t="shared" si="129"/>
        <v>514.45126201742414</v>
      </c>
      <c r="AP128" s="71">
        <f t="shared" si="185"/>
        <v>9.1452019080232885E-2</v>
      </c>
      <c r="AR128" s="44">
        <f t="shared" si="130"/>
        <v>87</v>
      </c>
      <c r="AS128" s="44">
        <f t="shared" si="131"/>
        <v>4.4249999999999998</v>
      </c>
      <c r="AT128" s="44">
        <v>1</v>
      </c>
      <c r="AU128" s="35">
        <f t="shared" si="132"/>
        <v>1.175</v>
      </c>
      <c r="AV128" s="43">
        <f t="shared" si="98"/>
        <v>14398560</v>
      </c>
      <c r="AW128" s="43">
        <f t="shared" si="133"/>
        <v>1471892796</v>
      </c>
      <c r="AX128" s="43">
        <f t="shared" si="134"/>
        <v>77308891.773729131</v>
      </c>
      <c r="AY128" s="43">
        <f t="shared" si="135"/>
        <v>1327.5</v>
      </c>
      <c r="AZ128" s="43">
        <f t="shared" si="136"/>
        <v>514.45126201742414</v>
      </c>
      <c r="BA128" s="71">
        <f t="shared" si="179"/>
        <v>5.2523452783941153E-2</v>
      </c>
      <c r="BC128" s="44">
        <f t="shared" si="137"/>
        <v>62</v>
      </c>
      <c r="BD128" s="44">
        <f t="shared" si="138"/>
        <v>5.85</v>
      </c>
      <c r="BE128" s="44">
        <v>1</v>
      </c>
      <c r="BF128" s="35">
        <f t="shared" si="139"/>
        <v>1.3</v>
      </c>
      <c r="BG128" s="43">
        <f t="shared" si="99"/>
        <v>1259874</v>
      </c>
      <c r="BH128" s="43">
        <f t="shared" si="140"/>
        <v>101545844.40000001</v>
      </c>
      <c r="BI128" s="43">
        <f t="shared" si="141"/>
        <v>2415902.8679290311</v>
      </c>
      <c r="BJ128" s="43">
        <f t="shared" si="142"/>
        <v>1755</v>
      </c>
      <c r="BK128" s="43">
        <f t="shared" si="143"/>
        <v>514.45126201742414</v>
      </c>
      <c r="BL128" s="71">
        <f t="shared" si="186"/>
        <v>2.3791252928209744E-2</v>
      </c>
      <c r="BN128" s="44">
        <f t="shared" si="144"/>
        <v>32</v>
      </c>
      <c r="BO128" s="44">
        <f t="shared" si="145"/>
        <v>7.45</v>
      </c>
      <c r="BP128" s="44">
        <v>4</v>
      </c>
      <c r="BQ128" s="35">
        <f t="shared" si="146"/>
        <v>1.45</v>
      </c>
      <c r="BR128" s="43">
        <f t="shared" si="100"/>
        <v>79992</v>
      </c>
      <c r="BS128" s="43">
        <f t="shared" si="147"/>
        <v>3711628.8</v>
      </c>
      <c r="BT128" s="43">
        <f t="shared" si="148"/>
        <v>37748.482311391039</v>
      </c>
      <c r="BU128" s="43">
        <f t="shared" si="149"/>
        <v>2235</v>
      </c>
      <c r="BV128" s="43">
        <f t="shared" si="150"/>
        <v>514.45126201742414</v>
      </c>
      <c r="BW128" s="71">
        <f t="shared" si="187"/>
        <v>1.0170328000308393E-2</v>
      </c>
      <c r="BY128" s="44">
        <f t="shared" si="151"/>
        <v>-30</v>
      </c>
      <c r="BZ128" s="44">
        <f t="shared" si="152"/>
        <v>9.25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6.9843749999999876</v>
      </c>
      <c r="CF128" s="43">
        <f t="shared" si="156"/>
        <v>2775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11.274999999999999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3.4103393554687309E-3</v>
      </c>
      <c r="CQ128" s="43">
        <f t="shared" si="163"/>
        <v>3382.4999999999995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13.55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3.3304095268249207E-6</v>
      </c>
      <c r="DB128" s="43">
        <f t="shared" si="170"/>
        <v>4065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18.95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5.364381978465425E-10</v>
      </c>
      <c r="DM128" s="43">
        <f t="shared" si="176"/>
        <v>5685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90">
        <f t="shared" si="106"/>
        <v>1.45</v>
      </c>
      <c r="F129" s="102">
        <f t="shared" si="94"/>
        <v>7.45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7">
        <f t="shared" si="110"/>
        <v>1.45</v>
      </c>
      <c r="N129" s="43">
        <f t="shared" si="95"/>
        <v>3378862080</v>
      </c>
      <c r="O129" s="43">
        <f t="shared" si="111"/>
        <v>602620051968</v>
      </c>
      <c r="P129" s="43">
        <f t="shared" si="112"/>
        <v>11366988391.312214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1.8862612278152033E-2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11474932392</v>
      </c>
      <c r="AA129" s="43">
        <f t="shared" si="119"/>
        <v>1411416684216</v>
      </c>
      <c r="AB129" s="43">
        <f t="shared" si="120"/>
        <v>11366988391.312214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8.0536021136991438E-3</v>
      </c>
      <c r="AG129" s="44">
        <f t="shared" si="123"/>
        <v>108</v>
      </c>
      <c r="AH129" s="44">
        <f t="shared" si="124"/>
        <v>3.1500000000000004</v>
      </c>
      <c r="AI129" s="44">
        <v>1</v>
      </c>
      <c r="AJ129" s="35">
        <f t="shared" si="125"/>
        <v>1.075</v>
      </c>
      <c r="AK129" s="43">
        <f t="shared" si="97"/>
        <v>117588240</v>
      </c>
      <c r="AL129" s="43">
        <f t="shared" si="126"/>
        <v>13651994664</v>
      </c>
      <c r="AM129" s="43">
        <f t="shared" si="127"/>
        <v>1420873548.9140255</v>
      </c>
      <c r="AN129" s="43">
        <f t="shared" si="128"/>
        <v>945.00000000000011</v>
      </c>
      <c r="AO129" s="43">
        <f t="shared" si="129"/>
        <v>532.59334659256911</v>
      </c>
      <c r="AP129" s="71">
        <f t="shared" si="185"/>
        <v>0.10407809143530043</v>
      </c>
      <c r="AR129" s="44">
        <f t="shared" si="130"/>
        <v>88</v>
      </c>
      <c r="AS129" s="44">
        <f t="shared" si="131"/>
        <v>4.4249999999999998</v>
      </c>
      <c r="AT129" s="44">
        <v>1</v>
      </c>
      <c r="AU129" s="35">
        <f t="shared" si="132"/>
        <v>1.175</v>
      </c>
      <c r="AV129" s="43">
        <f t="shared" si="98"/>
        <v>14398560</v>
      </c>
      <c r="AW129" s="43">
        <f t="shared" si="133"/>
        <v>1488811104</v>
      </c>
      <c r="AX129" s="43">
        <f t="shared" si="134"/>
        <v>88804596.807126462</v>
      </c>
      <c r="AY129" s="43">
        <f t="shared" si="135"/>
        <v>1327.5</v>
      </c>
      <c r="AZ129" s="43">
        <f t="shared" si="136"/>
        <v>532.59334659256911</v>
      </c>
      <c r="BA129" s="71">
        <f t="shared" si="179"/>
        <v>5.9647994677454033E-2</v>
      </c>
      <c r="BC129" s="44">
        <f t="shared" si="137"/>
        <v>63</v>
      </c>
      <c r="BD129" s="44">
        <f t="shared" si="138"/>
        <v>5.85</v>
      </c>
      <c r="BE129" s="44">
        <v>1</v>
      </c>
      <c r="BF129" s="35">
        <f t="shared" si="139"/>
        <v>1.3</v>
      </c>
      <c r="BG129" s="43">
        <f t="shared" si="99"/>
        <v>1259874</v>
      </c>
      <c r="BH129" s="43">
        <f t="shared" si="140"/>
        <v>103183680.60000001</v>
      </c>
      <c r="BI129" s="43">
        <f t="shared" si="141"/>
        <v>2775143.6502226978</v>
      </c>
      <c r="BJ129" s="43">
        <f t="shared" si="142"/>
        <v>1755</v>
      </c>
      <c r="BK129" s="43">
        <f t="shared" si="143"/>
        <v>532.59334659256911</v>
      </c>
      <c r="BL129" s="71">
        <f t="shared" si="186"/>
        <v>2.6895179878112407E-2</v>
      </c>
      <c r="BN129" s="44">
        <f t="shared" si="144"/>
        <v>33</v>
      </c>
      <c r="BO129" s="44">
        <f t="shared" si="145"/>
        <v>7.45</v>
      </c>
      <c r="BP129" s="44">
        <v>1</v>
      </c>
      <c r="BQ129" s="35">
        <f t="shared" si="146"/>
        <v>1.45</v>
      </c>
      <c r="BR129" s="43">
        <f t="shared" si="100"/>
        <v>79992</v>
      </c>
      <c r="BS129" s="43">
        <f t="shared" si="147"/>
        <v>3827617.1999999997</v>
      </c>
      <c r="BT129" s="43">
        <f t="shared" si="148"/>
        <v>43361.619534729565</v>
      </c>
      <c r="BU129" s="43">
        <f t="shared" si="149"/>
        <v>2235</v>
      </c>
      <c r="BV129" s="43">
        <f t="shared" si="150"/>
        <v>532.59334659256911</v>
      </c>
      <c r="BW129" s="71">
        <f t="shared" si="187"/>
        <v>1.1328619678772885E-2</v>
      </c>
      <c r="BY129" s="44">
        <f t="shared" si="151"/>
        <v>-29</v>
      </c>
      <c r="BZ129" s="44">
        <f t="shared" si="152"/>
        <v>9.25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8.0229400731824008</v>
      </c>
      <c r="CF129" s="43">
        <f t="shared" si="156"/>
        <v>2775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11.274999999999999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3.9174512076085802E-3</v>
      </c>
      <c r="CQ129" s="43">
        <f t="shared" si="163"/>
        <v>3382.4999999999995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13.55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3.8256359449302406E-6</v>
      </c>
      <c r="DB129" s="43">
        <f t="shared" si="170"/>
        <v>4065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18.95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6.1620567542389755E-10</v>
      </c>
      <c r="DM129" s="43">
        <f t="shared" si="176"/>
        <v>5685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90">
        <f t="shared" si="106"/>
        <v>1.45</v>
      </c>
      <c r="F130" s="102">
        <f t="shared" si="94"/>
        <v>7.45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7">
        <f t="shared" si="110"/>
        <v>1.45</v>
      </c>
      <c r="N130" s="43">
        <f t="shared" si="95"/>
        <v>3378862080</v>
      </c>
      <c r="O130" s="43">
        <f t="shared" si="111"/>
        <v>607519401984</v>
      </c>
      <c r="P130" s="43">
        <f t="shared" si="112"/>
        <v>13057240866.370735</v>
      </c>
      <c r="Q130" s="43">
        <f t="shared" si="113"/>
        <v>300</v>
      </c>
      <c r="R130" s="43">
        <f t="shared" si="114"/>
        <v>551.37521039858052</v>
      </c>
      <c r="S130" s="71">
        <f t="shared" si="115"/>
        <v>2.1492714181191894E-2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11474932392</v>
      </c>
      <c r="AA130" s="43">
        <f t="shared" si="119"/>
        <v>1422891616608</v>
      </c>
      <c r="AB130" s="43">
        <f t="shared" si="120"/>
        <v>13057240866.370735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9.1765533748084088E-3</v>
      </c>
      <c r="AG130" s="44">
        <f t="shared" si="123"/>
        <v>109</v>
      </c>
      <c r="AH130" s="44">
        <f t="shared" si="124"/>
        <v>3.1500000000000004</v>
      </c>
      <c r="AI130" s="44">
        <v>1</v>
      </c>
      <c r="AJ130" s="35">
        <f t="shared" si="125"/>
        <v>1.075</v>
      </c>
      <c r="AK130" s="43">
        <f t="shared" si="97"/>
        <v>117588240</v>
      </c>
      <c r="AL130" s="43">
        <f t="shared" si="126"/>
        <v>13778402022</v>
      </c>
      <c r="AM130" s="43">
        <f t="shared" si="127"/>
        <v>1632155108.2963402</v>
      </c>
      <c r="AN130" s="43">
        <f t="shared" si="128"/>
        <v>945.00000000000011</v>
      </c>
      <c r="AO130" s="43">
        <f t="shared" si="129"/>
        <v>551.37521039858052</v>
      </c>
      <c r="AP130" s="71">
        <f t="shared" si="185"/>
        <v>0.11845750368513527</v>
      </c>
      <c r="AR130" s="44">
        <f t="shared" si="130"/>
        <v>89</v>
      </c>
      <c r="AS130" s="44">
        <f t="shared" si="131"/>
        <v>4.4249999999999998</v>
      </c>
      <c r="AT130" s="44">
        <v>1</v>
      </c>
      <c r="AU130" s="35">
        <f t="shared" si="132"/>
        <v>1.175</v>
      </c>
      <c r="AV130" s="43">
        <f t="shared" si="98"/>
        <v>14398560</v>
      </c>
      <c r="AW130" s="43">
        <f t="shared" si="133"/>
        <v>1505729412</v>
      </c>
      <c r="AX130" s="43">
        <f t="shared" si="134"/>
        <v>102009694.26852114</v>
      </c>
      <c r="AY130" s="43">
        <f t="shared" si="135"/>
        <v>1327.5</v>
      </c>
      <c r="AZ130" s="43">
        <f t="shared" si="136"/>
        <v>551.37521039858052</v>
      </c>
      <c r="BA130" s="71">
        <f t="shared" si="179"/>
        <v>6.774769321469637E-2</v>
      </c>
      <c r="BC130" s="44">
        <f t="shared" si="137"/>
        <v>64</v>
      </c>
      <c r="BD130" s="44">
        <f t="shared" si="138"/>
        <v>5.85</v>
      </c>
      <c r="BE130" s="44">
        <v>1</v>
      </c>
      <c r="BF130" s="35">
        <f t="shared" si="139"/>
        <v>1.3</v>
      </c>
      <c r="BG130" s="43">
        <f t="shared" si="99"/>
        <v>1259874</v>
      </c>
      <c r="BH130" s="43">
        <f t="shared" si="140"/>
        <v>104821516.8</v>
      </c>
      <c r="BI130" s="43">
        <f t="shared" si="141"/>
        <v>3187802.9458912802</v>
      </c>
      <c r="BJ130" s="43">
        <f t="shared" si="142"/>
        <v>1755</v>
      </c>
      <c r="BK130" s="43">
        <f t="shared" si="143"/>
        <v>551.37521039858052</v>
      </c>
      <c r="BL130" s="71">
        <f t="shared" si="186"/>
        <v>3.0411723119534943E-2</v>
      </c>
      <c r="BN130" s="44">
        <f t="shared" si="144"/>
        <v>34</v>
      </c>
      <c r="BO130" s="44">
        <f t="shared" si="145"/>
        <v>7.45</v>
      </c>
      <c r="BP130" s="44">
        <v>1</v>
      </c>
      <c r="BQ130" s="35">
        <f t="shared" si="146"/>
        <v>1.45</v>
      </c>
      <c r="BR130" s="43">
        <f t="shared" si="100"/>
        <v>79992</v>
      </c>
      <c r="BS130" s="43">
        <f t="shared" si="147"/>
        <v>3943605.6</v>
      </c>
      <c r="BT130" s="43">
        <f t="shared" si="148"/>
        <v>49809.421029551151</v>
      </c>
      <c r="BU130" s="43">
        <f t="shared" si="149"/>
        <v>2235</v>
      </c>
      <c r="BV130" s="43">
        <f t="shared" si="150"/>
        <v>551.37521039858052</v>
      </c>
      <c r="BW130" s="71">
        <f t="shared" si="187"/>
        <v>1.2630426589705408E-2</v>
      </c>
      <c r="BY130" s="44">
        <f t="shared" si="151"/>
        <v>-28</v>
      </c>
      <c r="BZ130" s="44">
        <f t="shared" si="152"/>
        <v>9.25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9.2159380643044155</v>
      </c>
      <c r="CF130" s="43">
        <f t="shared" si="156"/>
        <v>2775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11.274999999999999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4.4999697579611248E-3</v>
      </c>
      <c r="CQ130" s="43">
        <f t="shared" si="163"/>
        <v>3382.4999999999995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13.55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4.3945017167588957E-6</v>
      </c>
      <c r="DB130" s="43">
        <f t="shared" si="170"/>
        <v>4065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18.95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7.0783444569926786E-10</v>
      </c>
      <c r="DM130" s="43">
        <f t="shared" si="176"/>
        <v>5685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>1+J131/200</f>
        <v>1.625</v>
      </c>
      <c r="F131" s="102">
        <f t="shared" si="94"/>
        <v>9.25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7">
        <f t="shared" si="110"/>
        <v>1.625</v>
      </c>
      <c r="N131" s="43">
        <f t="shared" si="95"/>
        <v>3378862080</v>
      </c>
      <c r="O131" s="43">
        <f t="shared" si="111"/>
        <v>686331360000</v>
      </c>
      <c r="P131" s="43">
        <f t="shared" si="112"/>
        <v>18622709760.000153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2.7133700782665901E-2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11474932392</v>
      </c>
      <c r="AA131" s="43">
        <f t="shared" si="119"/>
        <v>1434366549000</v>
      </c>
      <c r="AB131" s="43">
        <f t="shared" si="120"/>
        <v>18622709760.000153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1.2983229267988285E-2</v>
      </c>
      <c r="AG131" s="44">
        <f t="shared" si="123"/>
        <v>110</v>
      </c>
      <c r="AH131" s="44">
        <f t="shared" si="124"/>
        <v>3.1500000000000004</v>
      </c>
      <c r="AI131" s="44">
        <v>1</v>
      </c>
      <c r="AJ131" s="35">
        <f t="shared" si="125"/>
        <v>1.075</v>
      </c>
      <c r="AK131" s="43">
        <f t="shared" si="97"/>
        <v>117588240</v>
      </c>
      <c r="AL131" s="43">
        <f t="shared" si="126"/>
        <v>13904809380</v>
      </c>
      <c r="AM131" s="43">
        <f t="shared" si="127"/>
        <v>2327838720.0000172</v>
      </c>
      <c r="AN131" s="43">
        <f t="shared" si="128"/>
        <v>945.00000000000011</v>
      </c>
      <c r="AO131" s="43">
        <f t="shared" si="129"/>
        <v>570.81941520130988</v>
      </c>
      <c r="AP131" s="71">
        <f t="shared" si="185"/>
        <v>0.1674124870311611</v>
      </c>
      <c r="AR131" s="44">
        <f t="shared" si="130"/>
        <v>90</v>
      </c>
      <c r="AS131" s="44">
        <f t="shared" si="131"/>
        <v>4.4249999999999998</v>
      </c>
      <c r="AT131" s="44">
        <v>1</v>
      </c>
      <c r="AU131" s="35">
        <f t="shared" si="132"/>
        <v>1.175</v>
      </c>
      <c r="AV131" s="43">
        <f t="shared" si="98"/>
        <v>14398560</v>
      </c>
      <c r="AW131" s="43">
        <f t="shared" si="133"/>
        <v>1522647720</v>
      </c>
      <c r="AX131" s="43">
        <f t="shared" si="134"/>
        <v>145489920.00000086</v>
      </c>
      <c r="AY131" s="43">
        <f t="shared" si="135"/>
        <v>1327.5</v>
      </c>
      <c r="AZ131" s="43">
        <f t="shared" si="136"/>
        <v>570.81941520130988</v>
      </c>
      <c r="BA131" s="71">
        <f t="shared" si="179"/>
        <v>9.5550611010668224E-2</v>
      </c>
      <c r="BC131" s="44">
        <f t="shared" si="137"/>
        <v>65</v>
      </c>
      <c r="BD131" s="44">
        <f t="shared" si="138"/>
        <v>5.85</v>
      </c>
      <c r="BE131" s="44">
        <v>12</v>
      </c>
      <c r="BF131" s="35">
        <f t="shared" si="139"/>
        <v>1.3</v>
      </c>
      <c r="BG131" s="43">
        <f t="shared" si="99"/>
        <v>15118488</v>
      </c>
      <c r="BH131" s="43">
        <f t="shared" si="140"/>
        <v>1277512236</v>
      </c>
      <c r="BI131" s="43">
        <f t="shared" si="141"/>
        <v>4546560.0000000205</v>
      </c>
      <c r="BJ131" s="43">
        <f t="shared" si="142"/>
        <v>1755</v>
      </c>
      <c r="BK131" s="43">
        <f t="shared" si="143"/>
        <v>570.81941520130988</v>
      </c>
      <c r="BL131" s="71">
        <f t="shared" si="186"/>
        <v>3.5589169887215236E-3</v>
      </c>
      <c r="BN131" s="44">
        <f t="shared" si="144"/>
        <v>35</v>
      </c>
      <c r="BO131" s="44">
        <f t="shared" si="145"/>
        <v>7.45</v>
      </c>
      <c r="BP131" s="44">
        <v>1</v>
      </c>
      <c r="BQ131" s="35">
        <f t="shared" si="146"/>
        <v>1.45</v>
      </c>
      <c r="BR131" s="43">
        <f t="shared" si="100"/>
        <v>79992</v>
      </c>
      <c r="BS131" s="43">
        <f t="shared" si="147"/>
        <v>4059594</v>
      </c>
      <c r="BT131" s="43">
        <f t="shared" si="148"/>
        <v>71040.000000000175</v>
      </c>
      <c r="BU131" s="43">
        <f t="shared" si="149"/>
        <v>2235</v>
      </c>
      <c r="BV131" s="43">
        <f t="shared" si="150"/>
        <v>570.81941520130988</v>
      </c>
      <c r="BW131" s="71">
        <f t="shared" si="187"/>
        <v>1.7499286874500301E-2</v>
      </c>
      <c r="BY131" s="44">
        <f t="shared" si="151"/>
        <v>-27</v>
      </c>
      <c r="BZ131" s="44">
        <f t="shared" si="152"/>
        <v>9.25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13.144104600207337</v>
      </c>
      <c r="CF131" s="43">
        <f t="shared" si="156"/>
        <v>2775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11.274999999999999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6.4180198243199644E-3</v>
      </c>
      <c r="CQ131" s="43">
        <f t="shared" si="163"/>
        <v>3382.4999999999995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13.55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6.267597484687444E-6</v>
      </c>
      <c r="DB131" s="43">
        <f t="shared" si="170"/>
        <v>4065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18.95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1.0095391189679371E-9</v>
      </c>
      <c r="DM131" s="43">
        <f t="shared" si="176"/>
        <v>5685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90">
        <f t="shared" si="106"/>
        <v>1.625</v>
      </c>
      <c r="F132" s="102">
        <f t="shared" si="94"/>
        <v>9.25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7">
        <f t="shared" si="110"/>
        <v>1.625</v>
      </c>
      <c r="N132" s="43">
        <f t="shared" si="95"/>
        <v>3378862080</v>
      </c>
      <c r="O132" s="43">
        <f t="shared" si="111"/>
        <v>691822010880</v>
      </c>
      <c r="P132" s="43">
        <f t="shared" si="112"/>
        <v>21391876066.899406</v>
      </c>
      <c r="Q132" s="43">
        <f t="shared" si="113"/>
        <v>300</v>
      </c>
      <c r="R132" s="43">
        <f t="shared" si="114"/>
        <v>590.94931840556376</v>
      </c>
      <c r="S132" s="71">
        <f t="shared" si="115"/>
        <v>3.0921068902807627E-2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11474932392</v>
      </c>
      <c r="AA132" s="43">
        <f t="shared" si="119"/>
        <v>1445841481392</v>
      </c>
      <c r="AB132" s="43">
        <f t="shared" si="120"/>
        <v>21391876066.899406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1.479545049869792E-2</v>
      </c>
      <c r="AG132" s="44">
        <f t="shared" si="123"/>
        <v>111</v>
      </c>
      <c r="AH132" s="44">
        <f t="shared" si="124"/>
        <v>3.1500000000000004</v>
      </c>
      <c r="AI132" s="44">
        <v>1</v>
      </c>
      <c r="AJ132" s="35">
        <f t="shared" si="125"/>
        <v>1.075</v>
      </c>
      <c r="AK132" s="43">
        <f t="shared" si="97"/>
        <v>117588240</v>
      </c>
      <c r="AL132" s="43">
        <f t="shared" si="126"/>
        <v>14031216738</v>
      </c>
      <c r="AM132" s="43">
        <f t="shared" si="127"/>
        <v>2673984508.3624229</v>
      </c>
      <c r="AN132" s="43">
        <f t="shared" si="128"/>
        <v>945.00000000000011</v>
      </c>
      <c r="AO132" s="43">
        <f t="shared" si="129"/>
        <v>590.94931840556376</v>
      </c>
      <c r="AP132" s="71">
        <f t="shared" si="185"/>
        <v>0.1905739579320026</v>
      </c>
      <c r="AR132" s="44">
        <f t="shared" si="130"/>
        <v>91</v>
      </c>
      <c r="AS132" s="44">
        <f t="shared" si="131"/>
        <v>4.4249999999999998</v>
      </c>
      <c r="AT132" s="44">
        <v>1</v>
      </c>
      <c r="AU132" s="35">
        <f t="shared" si="132"/>
        <v>1.175</v>
      </c>
      <c r="AV132" s="43">
        <f t="shared" si="98"/>
        <v>14398560</v>
      </c>
      <c r="AW132" s="43">
        <f t="shared" si="133"/>
        <v>1539566028</v>
      </c>
      <c r="AX132" s="43">
        <f t="shared" si="134"/>
        <v>167124031.7726512</v>
      </c>
      <c r="AY132" s="43">
        <f t="shared" si="135"/>
        <v>1327.5</v>
      </c>
      <c r="AZ132" s="43">
        <f t="shared" si="136"/>
        <v>590.94931840556376</v>
      </c>
      <c r="BA132" s="71">
        <f t="shared" si="179"/>
        <v>0.10855268870134564</v>
      </c>
      <c r="BC132" s="44">
        <f t="shared" si="137"/>
        <v>66</v>
      </c>
      <c r="BD132" s="44">
        <f t="shared" si="138"/>
        <v>5.85</v>
      </c>
      <c r="BE132" s="44">
        <v>1</v>
      </c>
      <c r="BF132" s="35">
        <f t="shared" si="139"/>
        <v>1.3</v>
      </c>
      <c r="BG132" s="43">
        <f t="shared" si="99"/>
        <v>15118488</v>
      </c>
      <c r="BH132" s="43">
        <f t="shared" si="140"/>
        <v>1297166270.4000001</v>
      </c>
      <c r="BI132" s="43">
        <f t="shared" si="141"/>
        <v>5222625.9928953433</v>
      </c>
      <c r="BJ132" s="43">
        <f t="shared" si="142"/>
        <v>1755</v>
      </c>
      <c r="BK132" s="43">
        <f t="shared" si="143"/>
        <v>590.94931840556376</v>
      </c>
      <c r="BL132" s="71">
        <f t="shared" si="186"/>
        <v>4.0261808467197272E-3</v>
      </c>
      <c r="BN132" s="44">
        <f t="shared" si="144"/>
        <v>36</v>
      </c>
      <c r="BO132" s="44">
        <f t="shared" si="145"/>
        <v>7.45</v>
      </c>
      <c r="BP132" s="44">
        <v>1</v>
      </c>
      <c r="BQ132" s="35">
        <f t="shared" si="146"/>
        <v>1.45</v>
      </c>
      <c r="BR132" s="43">
        <f t="shared" si="100"/>
        <v>79992</v>
      </c>
      <c r="BS132" s="43">
        <f t="shared" si="147"/>
        <v>4175582.4</v>
      </c>
      <c r="BT132" s="43">
        <f t="shared" si="148"/>
        <v>81603.531138989565</v>
      </c>
      <c r="BU132" s="43">
        <f t="shared" si="149"/>
        <v>2235</v>
      </c>
      <c r="BV132" s="43">
        <f t="shared" si="150"/>
        <v>590.94931840556376</v>
      </c>
      <c r="BW132" s="71">
        <f t="shared" si="187"/>
        <v>1.9543029767294155E-2</v>
      </c>
      <c r="BY132" s="44">
        <f t="shared" si="151"/>
        <v>-26</v>
      </c>
      <c r="BZ132" s="44">
        <f t="shared" si="152"/>
        <v>9.25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15.098611332167128</v>
      </c>
      <c r="CF132" s="43">
        <f t="shared" si="156"/>
        <v>2775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11.274999999999999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7.3723688145347025E-3</v>
      </c>
      <c r="CQ132" s="43">
        <f t="shared" si="163"/>
        <v>3382.4999999999995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13.55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7.1995789204440209E-6</v>
      </c>
      <c r="DB132" s="43">
        <f t="shared" si="170"/>
        <v>4065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18.95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1.1596559252636254E-9</v>
      </c>
      <c r="DM132" s="43">
        <f t="shared" si="176"/>
        <v>5685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90">
        <f t="shared" si="106"/>
        <v>1.625</v>
      </c>
      <c r="F133" s="102">
        <f t="shared" si="94"/>
        <v>9.25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7">
        <f t="shared" si="110"/>
        <v>1.625</v>
      </c>
      <c r="N133" s="43">
        <f t="shared" si="95"/>
        <v>3378862080</v>
      </c>
      <c r="O133" s="43">
        <f t="shared" si="111"/>
        <v>697312661760</v>
      </c>
      <c r="P133" s="43">
        <f t="shared" si="112"/>
        <v>24572812848.347797</v>
      </c>
      <c r="Q133" s="43">
        <f t="shared" si="113"/>
        <v>300</v>
      </c>
      <c r="R133" s="43">
        <f t="shared" si="114"/>
        <v>611.78910111325013</v>
      </c>
      <c r="S133" s="71">
        <f t="shared" si="115"/>
        <v>3.5239303967787738E-2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11474932392</v>
      </c>
      <c r="AA133" s="43">
        <f t="shared" si="119"/>
        <v>1457316413784</v>
      </c>
      <c r="AB133" s="43">
        <f t="shared" si="120"/>
        <v>24572812848.347797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1.6861686738670001E-2</v>
      </c>
      <c r="AG133" s="44">
        <f t="shared" si="123"/>
        <v>112</v>
      </c>
      <c r="AH133" s="44">
        <f t="shared" si="124"/>
        <v>3.1500000000000004</v>
      </c>
      <c r="AI133" s="44">
        <v>1</v>
      </c>
      <c r="AJ133" s="35">
        <f t="shared" si="125"/>
        <v>1.075</v>
      </c>
      <c r="AK133" s="43">
        <f t="shared" si="97"/>
        <v>117588240</v>
      </c>
      <c r="AL133" s="43">
        <f t="shared" si="126"/>
        <v>14157624096</v>
      </c>
      <c r="AM133" s="43">
        <f t="shared" si="127"/>
        <v>3071601606.0434713</v>
      </c>
      <c r="AN133" s="43">
        <f t="shared" si="128"/>
        <v>945.00000000000011</v>
      </c>
      <c r="AO133" s="43">
        <f t="shared" si="129"/>
        <v>611.78910111325013</v>
      </c>
      <c r="AP133" s="71">
        <f t="shared" si="185"/>
        <v>0.21695742062478554</v>
      </c>
      <c r="AR133" s="44">
        <f t="shared" si="130"/>
        <v>92</v>
      </c>
      <c r="AS133" s="44">
        <f t="shared" si="131"/>
        <v>4.4249999999999998</v>
      </c>
      <c r="AT133" s="44">
        <v>1</v>
      </c>
      <c r="AU133" s="35">
        <f t="shared" si="132"/>
        <v>1.175</v>
      </c>
      <c r="AV133" s="43">
        <f t="shared" si="98"/>
        <v>14398560</v>
      </c>
      <c r="AW133" s="43">
        <f t="shared" si="133"/>
        <v>1556484336</v>
      </c>
      <c r="AX133" s="43">
        <f t="shared" si="134"/>
        <v>191975100.37771672</v>
      </c>
      <c r="AY133" s="43">
        <f t="shared" si="135"/>
        <v>1327.5</v>
      </c>
      <c r="AZ133" s="43">
        <f t="shared" si="136"/>
        <v>611.78910111325013</v>
      </c>
      <c r="BA133" s="71">
        <f t="shared" si="179"/>
        <v>0.12333892217063515</v>
      </c>
      <c r="BC133" s="44">
        <f t="shared" si="137"/>
        <v>67</v>
      </c>
      <c r="BD133" s="44">
        <f t="shared" si="138"/>
        <v>5.85</v>
      </c>
      <c r="BE133" s="44">
        <v>1</v>
      </c>
      <c r="BF133" s="35">
        <f t="shared" si="139"/>
        <v>1.3</v>
      </c>
      <c r="BG133" s="43">
        <f t="shared" si="99"/>
        <v>15118488</v>
      </c>
      <c r="BH133" s="43">
        <f t="shared" si="140"/>
        <v>1316820304.8</v>
      </c>
      <c r="BI133" s="43">
        <f t="shared" si="141"/>
        <v>5999221.8868036373</v>
      </c>
      <c r="BJ133" s="43">
        <f t="shared" si="142"/>
        <v>1755</v>
      </c>
      <c r="BK133" s="43">
        <f t="shared" si="143"/>
        <v>611.78910111325013</v>
      </c>
      <c r="BL133" s="71">
        <f t="shared" si="186"/>
        <v>4.5558394451662146E-3</v>
      </c>
      <c r="BN133" s="44">
        <f t="shared" si="144"/>
        <v>37</v>
      </c>
      <c r="BO133" s="44">
        <f t="shared" si="145"/>
        <v>7.45</v>
      </c>
      <c r="BP133" s="44">
        <v>1</v>
      </c>
      <c r="BQ133" s="35">
        <f t="shared" si="146"/>
        <v>1.45</v>
      </c>
      <c r="BR133" s="43">
        <f t="shared" si="100"/>
        <v>79992</v>
      </c>
      <c r="BS133" s="43">
        <f t="shared" si="147"/>
        <v>4291570.8</v>
      </c>
      <c r="BT133" s="43">
        <f t="shared" si="148"/>
        <v>93737.841981306628</v>
      </c>
      <c r="BU133" s="43">
        <f t="shared" si="149"/>
        <v>2235</v>
      </c>
      <c r="BV133" s="43">
        <f t="shared" si="150"/>
        <v>611.78910111325013</v>
      </c>
      <c r="BW133" s="71">
        <f t="shared" si="187"/>
        <v>2.1842315168447559E-2</v>
      </c>
      <c r="BY133" s="44">
        <f t="shared" si="151"/>
        <v>-25</v>
      </c>
      <c r="BZ133" s="44">
        <f t="shared" si="152"/>
        <v>9.25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17.343749999999968</v>
      </c>
      <c r="CF133" s="43">
        <f t="shared" si="156"/>
        <v>2775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11.274999999999999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8.4686279296874549E-3</v>
      </c>
      <c r="CQ133" s="43">
        <f t="shared" si="163"/>
        <v>3382.4999999999995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13.55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8.2701444625853781E-6</v>
      </c>
      <c r="DB133" s="43">
        <f t="shared" si="170"/>
        <v>4065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18.95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1.3320948537128912E-9</v>
      </c>
      <c r="DM133" s="43">
        <f t="shared" si="176"/>
        <v>5685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90">
        <f t="shared" si="106"/>
        <v>1.625</v>
      </c>
      <c r="F134" s="102">
        <f t="shared" ref="F134:F197" si="188">C134+E134</f>
        <v>9.25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7">
        <f t="shared" si="110"/>
        <v>1.625</v>
      </c>
      <c r="N134" s="43">
        <f t="shared" ref="N134:N197" si="189">N133*L134</f>
        <v>3378862080</v>
      </c>
      <c r="O134" s="43">
        <f t="shared" si="111"/>
        <v>702803312640</v>
      </c>
      <c r="P134" s="43">
        <f t="shared" si="112"/>
        <v>28226749696.547123</v>
      </c>
      <c r="Q134" s="43">
        <f t="shared" si="113"/>
        <v>300</v>
      </c>
      <c r="R134" s="43">
        <f t="shared" si="114"/>
        <v>633.36379717099362</v>
      </c>
      <c r="S134" s="71">
        <f t="shared" si="115"/>
        <v>4.0163085729514533E-2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11474932392</v>
      </c>
      <c r="AA134" s="43">
        <f t="shared" si="119"/>
        <v>1468791346176</v>
      </c>
      <c r="AB134" s="43">
        <f t="shared" si="120"/>
        <v>28226749696.547123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1.9217671570598165E-2</v>
      </c>
      <c r="AG134" s="44">
        <f t="shared" si="123"/>
        <v>113</v>
      </c>
      <c r="AH134" s="44">
        <f t="shared" si="124"/>
        <v>3.1500000000000004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117588240</v>
      </c>
      <c r="AL134" s="43">
        <f t="shared" si="126"/>
        <v>14284031454</v>
      </c>
      <c r="AM134" s="43">
        <f t="shared" si="127"/>
        <v>3528343712.0683866</v>
      </c>
      <c r="AN134" s="43">
        <f t="shared" si="128"/>
        <v>945.00000000000011</v>
      </c>
      <c r="AO134" s="43">
        <f t="shared" si="129"/>
        <v>633.36379717099362</v>
      </c>
      <c r="AP134" s="71">
        <f t="shared" si="185"/>
        <v>0.24701315755506362</v>
      </c>
      <c r="AR134" s="44">
        <f t="shared" si="130"/>
        <v>93</v>
      </c>
      <c r="AS134" s="44">
        <f t="shared" si="131"/>
        <v>4.4249999999999998</v>
      </c>
      <c r="AT134" s="44">
        <v>1</v>
      </c>
      <c r="AU134" s="35">
        <f t="shared" si="132"/>
        <v>1.175</v>
      </c>
      <c r="AV134" s="43">
        <f t="shared" ref="AV134:AV197" si="192">AV133*AT134</f>
        <v>14398560</v>
      </c>
      <c r="AW134" s="43">
        <f t="shared" si="133"/>
        <v>1573402644</v>
      </c>
      <c r="AX134" s="43">
        <f t="shared" si="134"/>
        <v>220521482.00427386</v>
      </c>
      <c r="AY134" s="43">
        <f t="shared" si="135"/>
        <v>1327.5</v>
      </c>
      <c r="AZ134" s="43">
        <f t="shared" si="136"/>
        <v>633.36379717099362</v>
      </c>
      <c r="BA134" s="71">
        <f t="shared" si="179"/>
        <v>0.14015578456360714</v>
      </c>
      <c r="BC134" s="44">
        <f t="shared" si="137"/>
        <v>68</v>
      </c>
      <c r="BD134" s="44">
        <f t="shared" si="138"/>
        <v>5.85</v>
      </c>
      <c r="BE134" s="44">
        <v>1</v>
      </c>
      <c r="BF134" s="35">
        <f t="shared" si="139"/>
        <v>1.3</v>
      </c>
      <c r="BG134" s="43">
        <f t="shared" ref="BG134:BG197" si="193">BG133*BE134</f>
        <v>15118488</v>
      </c>
      <c r="BH134" s="43">
        <f t="shared" si="140"/>
        <v>1336474339.2</v>
      </c>
      <c r="BI134" s="43">
        <f t="shared" si="141"/>
        <v>6891296.312633547</v>
      </c>
      <c r="BJ134" s="43">
        <f t="shared" si="142"/>
        <v>1755</v>
      </c>
      <c r="BK134" s="43">
        <f t="shared" si="143"/>
        <v>633.36379717099362</v>
      </c>
      <c r="BL134" s="71">
        <f t="shared" si="186"/>
        <v>5.1563251987004908E-3</v>
      </c>
      <c r="BN134" s="44">
        <f t="shared" si="144"/>
        <v>38</v>
      </c>
      <c r="BO134" s="44">
        <f t="shared" si="145"/>
        <v>7.45</v>
      </c>
      <c r="BP134" s="44">
        <v>1</v>
      </c>
      <c r="BQ134" s="35">
        <f t="shared" si="146"/>
        <v>1.45</v>
      </c>
      <c r="BR134" s="43">
        <f t="shared" ref="BR134:BR197" si="194">BR133*BP134</f>
        <v>79992</v>
      </c>
      <c r="BS134" s="43">
        <f t="shared" si="147"/>
        <v>4407559.2</v>
      </c>
      <c r="BT134" s="43">
        <f t="shared" si="148"/>
        <v>107676.50488489894</v>
      </c>
      <c r="BU134" s="43">
        <f t="shared" si="149"/>
        <v>2235</v>
      </c>
      <c r="BV134" s="43">
        <f t="shared" si="150"/>
        <v>633.36379717099362</v>
      </c>
      <c r="BW134" s="71">
        <f t="shared" si="187"/>
        <v>2.4429962253235064E-2</v>
      </c>
      <c r="BY134" s="44">
        <f t="shared" si="151"/>
        <v>-24</v>
      </c>
      <c r="BZ134" s="44">
        <f t="shared" si="152"/>
        <v>9.25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19.922737094479796</v>
      </c>
      <c r="CF134" s="43">
        <f t="shared" si="156"/>
        <v>2775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11.274999999999999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9.7278989719139283E-3</v>
      </c>
      <c r="CQ134" s="43">
        <f t="shared" si="163"/>
        <v>3382.4999999999995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13.55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9.4999013397596617E-6</v>
      </c>
      <c r="DB134" s="43">
        <f t="shared" si="170"/>
        <v>4065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18.95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1.5301751671600141E-9</v>
      </c>
      <c r="DM134" s="43">
        <f t="shared" si="176"/>
        <v>5685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90">
        <f t="shared" ref="E135:E198" si="200">E134</f>
        <v>1.625</v>
      </c>
      <c r="F135" s="102">
        <f t="shared" si="188"/>
        <v>9.25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7">
        <f t="shared" ref="M135:M198" si="204">E135</f>
        <v>1.625</v>
      </c>
      <c r="N135" s="43">
        <f t="shared" si="189"/>
        <v>3378862080</v>
      </c>
      <c r="O135" s="43">
        <f t="shared" ref="O135:O198" si="205">J135*N135*M135</f>
        <v>708293963520</v>
      </c>
      <c r="P135" s="43">
        <f t="shared" ref="P135:P198" si="206">F135*N$3*POWER($H$1,J135)</f>
        <v>32424020943.336739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4.5777632753213754E-2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11474932392</v>
      </c>
      <c r="AA135" s="43">
        <f t="shared" ref="AA135:AA198" si="213">V135*Z135*Y135</f>
        <v>1480266278568</v>
      </c>
      <c r="AB135" s="43">
        <f t="shared" ref="AB135:AB198" si="214">$F135*Z$3*POWER($H$1,V135)</f>
        <v>32424020943.336739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2.1904181303585141E-2</v>
      </c>
      <c r="AG135" s="44">
        <f t="shared" ref="AG135:AG198" si="217">$I135-AH$3</f>
        <v>114</v>
      </c>
      <c r="AH135" s="44">
        <f t="shared" ref="AH135:AH198" si="218">AI$3</f>
        <v>3.1500000000000004</v>
      </c>
      <c r="AI135" s="44">
        <v>1</v>
      </c>
      <c r="AJ135" s="35">
        <f t="shared" ref="AJ135:AJ198" si="219">AJ$3</f>
        <v>1.075</v>
      </c>
      <c r="AK135" s="43">
        <f t="shared" si="191"/>
        <v>117588240</v>
      </c>
      <c r="AL135" s="43">
        <f t="shared" ref="AL135:AL198" si="220">AG135*AK135*AJ135</f>
        <v>14410438812</v>
      </c>
      <c r="AM135" s="43">
        <f t="shared" ref="AM135:AM198" si="221">$F135*AK$3*POWER($H$1,AG135)</f>
        <v>4053002617.917088</v>
      </c>
      <c r="AN135" s="43">
        <f t="shared" ref="AN135:AN198" si="222">AO$3</f>
        <v>945.00000000000011</v>
      </c>
      <c r="AO135" s="43">
        <f t="shared" ref="AO135:AO198" si="223">$A135*(30+$B135)</f>
        <v>655.69932324211447</v>
      </c>
      <c r="AP135" s="71">
        <f t="shared" si="185"/>
        <v>0.28125462873080814</v>
      </c>
      <c r="AR135" s="44">
        <f t="shared" ref="AR135:AR198" si="224">$I135-AS$3</f>
        <v>94</v>
      </c>
      <c r="AS135" s="44">
        <f t="shared" ref="AS135:AS198" si="225">AT$3</f>
        <v>4.4249999999999998</v>
      </c>
      <c r="AT135" s="44">
        <v>1</v>
      </c>
      <c r="AU135" s="35">
        <f t="shared" ref="AU135:AU198" si="226">AU$3</f>
        <v>1.175</v>
      </c>
      <c r="AV135" s="43">
        <f t="shared" si="192"/>
        <v>14398560</v>
      </c>
      <c r="AW135" s="43">
        <f t="shared" ref="AW135:AW198" si="227">AR135*AV135*AU135</f>
        <v>1590320952</v>
      </c>
      <c r="AX135" s="43">
        <f t="shared" ref="AX135:AX198" si="228">$F135*AV$3*POWER($H$1,AR135)</f>
        <v>253312663.61981761</v>
      </c>
      <c r="AY135" s="43">
        <f t="shared" ref="AY135:AY198" si="229">AZ$3</f>
        <v>1327.5</v>
      </c>
      <c r="AZ135" s="43">
        <f t="shared" ref="AZ135:AZ198" si="230">$A135*(30+$B135)</f>
        <v>655.69932324211447</v>
      </c>
      <c r="BA135" s="71">
        <f t="shared" si="179"/>
        <v>0.159283988116518</v>
      </c>
      <c r="BC135" s="44">
        <f t="shared" ref="BC135:BC198" si="231">$I135-BD$3</f>
        <v>69</v>
      </c>
      <c r="BD135" s="44">
        <f t="shared" ref="BD135:BD198" si="232">BE$3</f>
        <v>5.85</v>
      </c>
      <c r="BE135" s="44">
        <v>1</v>
      </c>
      <c r="BF135" s="35">
        <f t="shared" ref="BF135:BF198" si="233">BF$3</f>
        <v>1.3</v>
      </c>
      <c r="BG135" s="43">
        <f t="shared" si="193"/>
        <v>15118488</v>
      </c>
      <c r="BH135" s="43">
        <f t="shared" ref="BH135:BH198" si="234">BC135*BG135*BF135</f>
        <v>1356128373.6000001</v>
      </c>
      <c r="BI135" s="43">
        <f t="shared" ref="BI135:BI198" si="235">$F135*BG$3*POWER($H$1,BC135)</f>
        <v>7916020.7381192883</v>
      </c>
      <c r="BJ135" s="43">
        <f t="shared" ref="BJ135:BJ198" si="236">BK$3</f>
        <v>1755</v>
      </c>
      <c r="BK135" s="43">
        <f t="shared" ref="BK135:BK198" si="237">$A135*(30+$B135)</f>
        <v>655.69932324211447</v>
      </c>
      <c r="BL135" s="71">
        <f t="shared" si="186"/>
        <v>5.8372207913512586E-3</v>
      </c>
      <c r="BN135" s="44">
        <f t="shared" ref="BN135:BN198" si="238">$I135-BO$3</f>
        <v>39</v>
      </c>
      <c r="BO135" s="44">
        <f t="shared" ref="BO135:BO198" si="239">BP$3</f>
        <v>7.45</v>
      </c>
      <c r="BP135" s="44">
        <v>1</v>
      </c>
      <c r="BQ135" s="35">
        <f t="shared" ref="BQ135:BQ198" si="240">BQ$3</f>
        <v>1.45</v>
      </c>
      <c r="BR135" s="43">
        <f t="shared" si="194"/>
        <v>79992</v>
      </c>
      <c r="BS135" s="43">
        <f t="shared" ref="BS135:BS198" si="241">BN135*BR135*BQ135</f>
        <v>4523547.5999999996</v>
      </c>
      <c r="BT135" s="43">
        <f t="shared" ref="BT135:BT198" si="242">$F135*BR$3*POWER($H$1,BN135)</f>
        <v>123687.82403311365</v>
      </c>
      <c r="BU135" s="43">
        <f t="shared" ref="BU135:BU198" si="243">BV$3</f>
        <v>2235</v>
      </c>
      <c r="BV135" s="43">
        <f t="shared" ref="BV135:BV198" si="244">$A135*(30+$B135)</f>
        <v>655.69932324211447</v>
      </c>
      <c r="BW135" s="71">
        <f t="shared" si="187"/>
        <v>2.7343102133624869E-2</v>
      </c>
      <c r="BY135" s="44">
        <f t="shared" ref="BY135:BY198" si="245">$I135-BZ$3</f>
        <v>-23</v>
      </c>
      <c r="BZ135" s="44">
        <f t="shared" ref="BZ135:BZ198" si="246">CA$3</f>
        <v>9.25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$F135*CC$3*POWER($H$1,BY135)</f>
        <v>22.88521532746735</v>
      </c>
      <c r="CF135" s="43">
        <f t="shared" ref="CF135:CF198" si="250">CG$3</f>
        <v>2775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11.274999999999999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$F135*CN$3*POWER($H$1,CJ135)</f>
        <v>1.1174421546614877E-2</v>
      </c>
      <c r="CQ135" s="43">
        <f t="shared" ref="CQ135:CQ198" si="257">CR$3</f>
        <v>3382.4999999999995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13.55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$F135*CY$3*POWER($H$1,CU135)</f>
        <v>1.0912521041616052E-5</v>
      </c>
      <c r="DB135" s="43">
        <f t="shared" ref="DB135:DB198" si="264">DC$3</f>
        <v>4065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18.95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$F135*DJ$3*POWER($H$1,DF135)</f>
        <v>1.7577096973740215E-9</v>
      </c>
      <c r="DM135" s="43">
        <f t="shared" ref="DM135:DM198" si="270">DN$3</f>
        <v>5685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90">
        <f t="shared" si="200"/>
        <v>1.625</v>
      </c>
      <c r="F136" s="102">
        <f t="shared" si="188"/>
        <v>9.25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7">
        <f t="shared" si="204"/>
        <v>1.625</v>
      </c>
      <c r="N136" s="43">
        <f t="shared" si="189"/>
        <v>13515448320</v>
      </c>
      <c r="O136" s="43">
        <f t="shared" si="205"/>
        <v>2855138457600</v>
      </c>
      <c r="P136" s="43">
        <f t="shared" si="206"/>
        <v>37245419520.00032</v>
      </c>
      <c r="Q136" s="43">
        <f t="shared" si="207"/>
        <v>300</v>
      </c>
      <c r="R136" s="43">
        <f t="shared" si="208"/>
        <v>678.82250993909054</v>
      </c>
      <c r="S136" s="71">
        <f t="shared" si="209"/>
        <v>1.3045048453204765E-2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11474932392</v>
      </c>
      <c r="AA136" s="43">
        <f t="shared" si="213"/>
        <v>1491741210960</v>
      </c>
      <c r="AB136" s="43">
        <f t="shared" si="214"/>
        <v>37245419520.00032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2.4967748592285174E-2</v>
      </c>
      <c r="AG136" s="44">
        <f t="shared" si="217"/>
        <v>115</v>
      </c>
      <c r="AH136" s="44">
        <f t="shared" si="218"/>
        <v>3.1500000000000004</v>
      </c>
      <c r="AI136" s="44">
        <v>14</v>
      </c>
      <c r="AJ136" s="35">
        <f t="shared" si="219"/>
        <v>1.075</v>
      </c>
      <c r="AK136" s="43">
        <f t="shared" si="191"/>
        <v>1646235360</v>
      </c>
      <c r="AL136" s="43">
        <f t="shared" si="220"/>
        <v>203515846380</v>
      </c>
      <c r="AM136" s="43">
        <f t="shared" si="221"/>
        <v>4655677440.0000362</v>
      </c>
      <c r="AN136" s="43">
        <f t="shared" si="222"/>
        <v>945.00000000000011</v>
      </c>
      <c r="AO136" s="43">
        <f t="shared" si="223"/>
        <v>678.82250993909054</v>
      </c>
      <c r="AP136" s="71">
        <f t="shared" si="185"/>
        <v>2.2876240463885377E-2</v>
      </c>
      <c r="AR136" s="44">
        <f t="shared" si="224"/>
        <v>95</v>
      </c>
      <c r="AS136" s="44">
        <f t="shared" si="225"/>
        <v>4.4249999999999998</v>
      </c>
      <c r="AT136" s="44">
        <v>1</v>
      </c>
      <c r="AU136" s="35">
        <f t="shared" si="226"/>
        <v>1.175</v>
      </c>
      <c r="AV136" s="43">
        <f t="shared" si="192"/>
        <v>14398560</v>
      </c>
      <c r="AW136" s="43">
        <f t="shared" si="227"/>
        <v>1607239260</v>
      </c>
      <c r="AX136" s="43">
        <f t="shared" si="228"/>
        <v>290979840.00000185</v>
      </c>
      <c r="AY136" s="43">
        <f t="shared" si="229"/>
        <v>1327.5</v>
      </c>
      <c r="AZ136" s="43">
        <f t="shared" si="230"/>
        <v>678.82250993909054</v>
      </c>
      <c r="BA136" s="71">
        <f t="shared" ref="BA136:BA199" si="273">AX136/AW136</f>
        <v>0.18104326296758197</v>
      </c>
      <c r="BC136" s="44">
        <f t="shared" si="231"/>
        <v>70</v>
      </c>
      <c r="BD136" s="44">
        <f t="shared" si="232"/>
        <v>5.85</v>
      </c>
      <c r="BE136" s="44">
        <v>1</v>
      </c>
      <c r="BF136" s="35">
        <f t="shared" si="233"/>
        <v>1.3</v>
      </c>
      <c r="BG136" s="43">
        <f t="shared" si="193"/>
        <v>15118488</v>
      </c>
      <c r="BH136" s="43">
        <f t="shared" si="234"/>
        <v>1375782408</v>
      </c>
      <c r="BI136" s="43">
        <f t="shared" si="235"/>
        <v>9093120.0000000428</v>
      </c>
      <c r="BJ136" s="43">
        <f t="shared" si="236"/>
        <v>1755</v>
      </c>
      <c r="BK136" s="43">
        <f t="shared" si="237"/>
        <v>678.82250993909054</v>
      </c>
      <c r="BL136" s="71">
        <f t="shared" si="186"/>
        <v>6.609417264768545E-3</v>
      </c>
      <c r="BN136" s="44">
        <f t="shared" si="238"/>
        <v>40</v>
      </c>
      <c r="BO136" s="44">
        <f t="shared" si="239"/>
        <v>7.45</v>
      </c>
      <c r="BP136" s="44">
        <v>1</v>
      </c>
      <c r="BQ136" s="35">
        <f t="shared" si="240"/>
        <v>1.45</v>
      </c>
      <c r="BR136" s="43">
        <f t="shared" si="194"/>
        <v>79992</v>
      </c>
      <c r="BS136" s="43">
        <f t="shared" si="241"/>
        <v>4639536</v>
      </c>
      <c r="BT136" s="43">
        <f t="shared" si="242"/>
        <v>142080.00000000038</v>
      </c>
      <c r="BU136" s="43">
        <f t="shared" si="243"/>
        <v>2235</v>
      </c>
      <c r="BV136" s="43">
        <f t="shared" si="244"/>
        <v>678.82250993909054</v>
      </c>
      <c r="BW136" s="71">
        <f t="shared" si="187"/>
        <v>3.0623752030375533E-2</v>
      </c>
      <c r="BY136" s="44">
        <f t="shared" si="245"/>
        <v>-22</v>
      </c>
      <c r="BZ136" s="44">
        <f t="shared" si="246"/>
        <v>9.25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26.288209200414684</v>
      </c>
      <c r="CF136" s="43">
        <f t="shared" si="250"/>
        <v>2775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11.274999999999999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1.2836039648639932E-2</v>
      </c>
      <c r="CQ136" s="43">
        <f t="shared" si="257"/>
        <v>3382.4999999999995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13.55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1.2535194969374891E-5</v>
      </c>
      <c r="DB136" s="43">
        <f t="shared" si="264"/>
        <v>4065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18.95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2.019078237935875E-9</v>
      </c>
      <c r="DM136" s="43">
        <f t="shared" si="270"/>
        <v>5685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90">
        <f t="shared" si="200"/>
        <v>1.625</v>
      </c>
      <c r="F137" s="102">
        <f t="shared" si="188"/>
        <v>9.25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7">
        <f t="shared" si="204"/>
        <v>1.625</v>
      </c>
      <c r="N137" s="43">
        <f t="shared" si="189"/>
        <v>13515448320</v>
      </c>
      <c r="O137" s="43">
        <f t="shared" si="205"/>
        <v>2877101061120</v>
      </c>
      <c r="P137" s="43">
        <f t="shared" si="206"/>
        <v>42783752133.798836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1.4870437716617415E-2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11474932392</v>
      </c>
      <c r="AA137" s="43">
        <f t="shared" si="213"/>
        <v>1503216143352</v>
      </c>
      <c r="AB137" s="43">
        <f t="shared" si="214"/>
        <v>42783752133.798836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2.8461477295205175E-2</v>
      </c>
      <c r="AG137" s="44">
        <f t="shared" si="217"/>
        <v>116</v>
      </c>
      <c r="AH137" s="44">
        <f t="shared" si="218"/>
        <v>3.1500000000000004</v>
      </c>
      <c r="AI137" s="44">
        <v>1</v>
      </c>
      <c r="AJ137" s="35">
        <f t="shared" si="219"/>
        <v>1.075</v>
      </c>
      <c r="AK137" s="43">
        <f t="shared" si="191"/>
        <v>1646235360</v>
      </c>
      <c r="AL137" s="43">
        <f t="shared" si="220"/>
        <v>205285549392</v>
      </c>
      <c r="AM137" s="43">
        <f t="shared" si="221"/>
        <v>5347969016.7248487</v>
      </c>
      <c r="AN137" s="43">
        <f t="shared" si="222"/>
        <v>945.00000000000011</v>
      </c>
      <c r="AO137" s="43">
        <f t="shared" si="223"/>
        <v>702.76113405390538</v>
      </c>
      <c r="AP137" s="71">
        <f t="shared" si="185"/>
        <v>2.605136617050776E-2</v>
      </c>
      <c r="AR137" s="44">
        <f t="shared" si="224"/>
        <v>96</v>
      </c>
      <c r="AS137" s="44">
        <f t="shared" si="225"/>
        <v>4.4249999999999998</v>
      </c>
      <c r="AT137" s="44">
        <v>1</v>
      </c>
      <c r="AU137" s="35">
        <f t="shared" si="226"/>
        <v>1.175</v>
      </c>
      <c r="AV137" s="43">
        <f t="shared" si="192"/>
        <v>14398560</v>
      </c>
      <c r="AW137" s="43">
        <f t="shared" si="227"/>
        <v>1624157568</v>
      </c>
      <c r="AX137" s="43">
        <f t="shared" si="228"/>
        <v>334248063.54530263</v>
      </c>
      <c r="AY137" s="43">
        <f t="shared" si="229"/>
        <v>1327.5</v>
      </c>
      <c r="AZ137" s="43">
        <f t="shared" si="230"/>
        <v>702.76113405390538</v>
      </c>
      <c r="BA137" s="71">
        <f t="shared" si="273"/>
        <v>0.20579780566296793</v>
      </c>
      <c r="BC137" s="44">
        <f t="shared" si="231"/>
        <v>71</v>
      </c>
      <c r="BD137" s="44">
        <f t="shared" si="232"/>
        <v>5.85</v>
      </c>
      <c r="BE137" s="44">
        <v>1</v>
      </c>
      <c r="BF137" s="35">
        <f t="shared" si="233"/>
        <v>1.3</v>
      </c>
      <c r="BG137" s="43">
        <f t="shared" si="193"/>
        <v>15118488</v>
      </c>
      <c r="BH137" s="43">
        <f t="shared" si="234"/>
        <v>1395436442.4000001</v>
      </c>
      <c r="BI137" s="43">
        <f t="shared" si="235"/>
        <v>10445251.985790689</v>
      </c>
      <c r="BJ137" s="43">
        <f t="shared" si="236"/>
        <v>1755</v>
      </c>
      <c r="BK137" s="43">
        <f t="shared" si="237"/>
        <v>702.76113405390538</v>
      </c>
      <c r="BL137" s="71">
        <f t="shared" si="186"/>
        <v>7.4852939685493541E-3</v>
      </c>
      <c r="BN137" s="44">
        <f t="shared" si="238"/>
        <v>41</v>
      </c>
      <c r="BO137" s="44">
        <f t="shared" si="239"/>
        <v>7.45</v>
      </c>
      <c r="BP137" s="44">
        <v>1</v>
      </c>
      <c r="BQ137" s="35">
        <f t="shared" si="240"/>
        <v>1.45</v>
      </c>
      <c r="BR137" s="43">
        <f t="shared" si="194"/>
        <v>79992</v>
      </c>
      <c r="BS137" s="43">
        <f t="shared" si="241"/>
        <v>4755524.3999999994</v>
      </c>
      <c r="BT137" s="43">
        <f t="shared" si="242"/>
        <v>163207.06227797919</v>
      </c>
      <c r="BU137" s="43">
        <f t="shared" si="243"/>
        <v>2235</v>
      </c>
      <c r="BV137" s="43">
        <f t="shared" si="244"/>
        <v>702.76113405390538</v>
      </c>
      <c r="BW137" s="71">
        <f t="shared" si="187"/>
        <v>3.431946690841902E-2</v>
      </c>
      <c r="BY137" s="44">
        <f t="shared" si="245"/>
        <v>-21</v>
      </c>
      <c r="BZ137" s="44">
        <f t="shared" si="246"/>
        <v>9.25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30.197222664334266</v>
      </c>
      <c r="CF137" s="43">
        <f t="shared" si="250"/>
        <v>2775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11.274999999999999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1.474473762906941E-2</v>
      </c>
      <c r="CQ137" s="43">
        <f t="shared" si="257"/>
        <v>3382.4999999999995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13.55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1.4399157840888048E-5</v>
      </c>
      <c r="DB137" s="43">
        <f t="shared" si="264"/>
        <v>4065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18.95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2.3193118505272521E-9</v>
      </c>
      <c r="DM137" s="43">
        <f t="shared" si="270"/>
        <v>5685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90">
        <f t="shared" si="200"/>
        <v>1.625</v>
      </c>
      <c r="F138" s="102">
        <f t="shared" si="188"/>
        <v>9.25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7">
        <f t="shared" si="204"/>
        <v>1.625</v>
      </c>
      <c r="N138" s="43">
        <f t="shared" si="189"/>
        <v>13515448320</v>
      </c>
      <c r="O138" s="43">
        <f t="shared" si="205"/>
        <v>2899063664640</v>
      </c>
      <c r="P138" s="43">
        <f t="shared" si="206"/>
        <v>49145625696.69561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1.6952240923897896E-2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11474932392</v>
      </c>
      <c r="AA138" s="43">
        <f t="shared" si="213"/>
        <v>1514691075744</v>
      </c>
      <c r="AB138" s="43">
        <f t="shared" si="214"/>
        <v>49145625696.69561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3.2445972966834713E-2</v>
      </c>
      <c r="AG138" s="44">
        <f t="shared" si="217"/>
        <v>117</v>
      </c>
      <c r="AH138" s="44">
        <f t="shared" si="218"/>
        <v>3.1500000000000004</v>
      </c>
      <c r="AI138" s="44">
        <v>1</v>
      </c>
      <c r="AJ138" s="35">
        <f t="shared" si="219"/>
        <v>1.075</v>
      </c>
      <c r="AK138" s="43">
        <f t="shared" si="191"/>
        <v>1646235360</v>
      </c>
      <c r="AL138" s="43">
        <f t="shared" si="220"/>
        <v>207055252404</v>
      </c>
      <c r="AM138" s="43">
        <f t="shared" si="221"/>
        <v>6143203212.0869436</v>
      </c>
      <c r="AN138" s="43">
        <f t="shared" si="222"/>
        <v>945.00000000000011</v>
      </c>
      <c r="AO138" s="43">
        <f t="shared" si="223"/>
        <v>727.54395192499635</v>
      </c>
      <c r="AP138" s="71">
        <f t="shared" si="185"/>
        <v>2.9669390854671532E-2</v>
      </c>
      <c r="AR138" s="44">
        <f t="shared" si="224"/>
        <v>97</v>
      </c>
      <c r="AS138" s="44">
        <f t="shared" si="225"/>
        <v>4.4249999999999998</v>
      </c>
      <c r="AT138" s="44">
        <v>1</v>
      </c>
      <c r="AU138" s="35">
        <f t="shared" si="226"/>
        <v>1.175</v>
      </c>
      <c r="AV138" s="43">
        <f t="shared" si="192"/>
        <v>14398560</v>
      </c>
      <c r="AW138" s="43">
        <f t="shared" si="227"/>
        <v>1641075876</v>
      </c>
      <c r="AX138" s="43">
        <f t="shared" si="228"/>
        <v>383950200.75543362</v>
      </c>
      <c r="AY138" s="43">
        <f t="shared" si="229"/>
        <v>1327.5</v>
      </c>
      <c r="AZ138" s="43">
        <f t="shared" si="230"/>
        <v>727.54395192499635</v>
      </c>
      <c r="BA138" s="71">
        <f t="shared" si="273"/>
        <v>0.23396249154017398</v>
      </c>
      <c r="BC138" s="44">
        <f t="shared" si="231"/>
        <v>72</v>
      </c>
      <c r="BD138" s="44">
        <f t="shared" si="232"/>
        <v>5.85</v>
      </c>
      <c r="BE138" s="44">
        <v>1</v>
      </c>
      <c r="BF138" s="35">
        <f t="shared" si="233"/>
        <v>1.3</v>
      </c>
      <c r="BG138" s="43">
        <f t="shared" si="193"/>
        <v>15118488</v>
      </c>
      <c r="BH138" s="43">
        <f t="shared" si="234"/>
        <v>1415090476.8</v>
      </c>
      <c r="BI138" s="43">
        <f t="shared" si="235"/>
        <v>11998443.773607278</v>
      </c>
      <c r="BJ138" s="43">
        <f t="shared" si="236"/>
        <v>1755</v>
      </c>
      <c r="BK138" s="43">
        <f t="shared" si="237"/>
        <v>727.54395192499635</v>
      </c>
      <c r="BL138" s="71">
        <f t="shared" si="186"/>
        <v>8.4789234118371245E-3</v>
      </c>
      <c r="BN138" s="44">
        <f t="shared" si="238"/>
        <v>42</v>
      </c>
      <c r="BO138" s="44">
        <f t="shared" si="239"/>
        <v>7.45</v>
      </c>
      <c r="BP138" s="44">
        <v>1</v>
      </c>
      <c r="BQ138" s="35">
        <f t="shared" si="240"/>
        <v>1.45</v>
      </c>
      <c r="BR138" s="43">
        <f t="shared" si="194"/>
        <v>79992</v>
      </c>
      <c r="BS138" s="43">
        <f t="shared" si="241"/>
        <v>4871512.8</v>
      </c>
      <c r="BT138" s="43">
        <f t="shared" si="242"/>
        <v>187475.68396261334</v>
      </c>
      <c r="BU138" s="43">
        <f t="shared" si="243"/>
        <v>2235</v>
      </c>
      <c r="BV138" s="43">
        <f t="shared" si="244"/>
        <v>727.54395192499635</v>
      </c>
      <c r="BW138" s="71">
        <f t="shared" si="187"/>
        <v>3.8484079106312387E-2</v>
      </c>
      <c r="BY138" s="44">
        <f t="shared" si="245"/>
        <v>-20</v>
      </c>
      <c r="BZ138" s="44">
        <f t="shared" si="246"/>
        <v>9.25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34.68749999999995</v>
      </c>
      <c r="CF138" s="43">
        <f t="shared" si="250"/>
        <v>2775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11.274999999999999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1.6937255859374917E-2</v>
      </c>
      <c r="CQ138" s="43">
        <f t="shared" si="257"/>
        <v>3382.4999999999995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13.55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1.6540288925170763E-5</v>
      </c>
      <c r="DB138" s="43">
        <f t="shared" si="264"/>
        <v>4065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18.95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2.6641897074257836E-9</v>
      </c>
      <c r="DM138" s="43">
        <f t="shared" si="270"/>
        <v>5685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90">
        <f t="shared" si="200"/>
        <v>1.625</v>
      </c>
      <c r="F139" s="102">
        <f t="shared" si="188"/>
        <v>9.25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7">
        <f t="shared" si="204"/>
        <v>1.625</v>
      </c>
      <c r="N139" s="43">
        <f t="shared" si="189"/>
        <v>13515448320</v>
      </c>
      <c r="O139" s="43">
        <f t="shared" si="205"/>
        <v>2921026268160</v>
      </c>
      <c r="P139" s="43">
        <f t="shared" si="206"/>
        <v>56453499393.094261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1.9326597644277674E-2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11474932392</v>
      </c>
      <c r="AA139" s="43">
        <f t="shared" si="213"/>
        <v>1526166008136</v>
      </c>
      <c r="AB139" s="43">
        <f t="shared" si="214"/>
        <v>56453499393.094261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3.6990405429121291E-2</v>
      </c>
      <c r="AG139" s="44">
        <f t="shared" si="217"/>
        <v>118</v>
      </c>
      <c r="AH139" s="44">
        <f t="shared" si="218"/>
        <v>3.1500000000000004</v>
      </c>
      <c r="AI139" s="44">
        <v>1</v>
      </c>
      <c r="AJ139" s="35">
        <f t="shared" si="219"/>
        <v>1.075</v>
      </c>
      <c r="AK139" s="43">
        <f t="shared" si="191"/>
        <v>1646235360</v>
      </c>
      <c r="AL139" s="43">
        <f t="shared" si="220"/>
        <v>208824955416</v>
      </c>
      <c r="AM139" s="43">
        <f t="shared" si="221"/>
        <v>7056687424.1367741</v>
      </c>
      <c r="AN139" s="43">
        <f t="shared" si="222"/>
        <v>945.00000000000011</v>
      </c>
      <c r="AO139" s="43">
        <f t="shared" si="223"/>
        <v>753.2007339808863</v>
      </c>
      <c r="AP139" s="71">
        <f t="shared" si="185"/>
        <v>3.3792356905232683E-2</v>
      </c>
      <c r="AR139" s="44">
        <f t="shared" si="224"/>
        <v>98</v>
      </c>
      <c r="AS139" s="44">
        <f t="shared" si="225"/>
        <v>4.4249999999999998</v>
      </c>
      <c r="AT139" s="44">
        <v>1</v>
      </c>
      <c r="AU139" s="35">
        <f t="shared" si="226"/>
        <v>1.175</v>
      </c>
      <c r="AV139" s="43">
        <f t="shared" si="192"/>
        <v>14398560</v>
      </c>
      <c r="AW139" s="43">
        <f t="shared" si="227"/>
        <v>1657994184</v>
      </c>
      <c r="AX139" s="43">
        <f t="shared" si="228"/>
        <v>441042964.0085479</v>
      </c>
      <c r="AY139" s="43">
        <f t="shared" si="229"/>
        <v>1327.5</v>
      </c>
      <c r="AZ139" s="43">
        <f t="shared" si="230"/>
        <v>753.2007339808863</v>
      </c>
      <c r="BA139" s="71">
        <f t="shared" si="273"/>
        <v>0.26600995845745856</v>
      </c>
      <c r="BC139" s="44">
        <f t="shared" si="231"/>
        <v>73</v>
      </c>
      <c r="BD139" s="44">
        <f t="shared" si="232"/>
        <v>5.85</v>
      </c>
      <c r="BE139" s="44">
        <v>1</v>
      </c>
      <c r="BF139" s="35">
        <f t="shared" si="233"/>
        <v>1.3</v>
      </c>
      <c r="BG139" s="43">
        <f t="shared" si="193"/>
        <v>15118488</v>
      </c>
      <c r="BH139" s="43">
        <f t="shared" si="234"/>
        <v>1434744511.2</v>
      </c>
      <c r="BI139" s="43">
        <f t="shared" si="235"/>
        <v>13782592.6252671</v>
      </c>
      <c r="BJ139" s="43">
        <f t="shared" si="236"/>
        <v>1755</v>
      </c>
      <c r="BK139" s="43">
        <f t="shared" si="237"/>
        <v>753.2007339808863</v>
      </c>
      <c r="BL139" s="71">
        <f t="shared" si="186"/>
        <v>9.6063044797707799E-3</v>
      </c>
      <c r="BN139" s="44">
        <f t="shared" si="238"/>
        <v>43</v>
      </c>
      <c r="BO139" s="44">
        <f t="shared" si="239"/>
        <v>7.45</v>
      </c>
      <c r="BP139" s="44">
        <v>1</v>
      </c>
      <c r="BQ139" s="35">
        <f t="shared" si="240"/>
        <v>1.45</v>
      </c>
      <c r="BR139" s="43">
        <f t="shared" si="194"/>
        <v>79992</v>
      </c>
      <c r="BS139" s="43">
        <f t="shared" si="241"/>
        <v>4987501.2</v>
      </c>
      <c r="BT139" s="43">
        <f t="shared" si="242"/>
        <v>215353.00976979797</v>
      </c>
      <c r="BU139" s="43">
        <f t="shared" si="243"/>
        <v>2235</v>
      </c>
      <c r="BV139" s="43">
        <f t="shared" si="244"/>
        <v>753.2007339808863</v>
      </c>
      <c r="BW139" s="71">
        <f t="shared" si="187"/>
        <v>4.3178537935950362E-2</v>
      </c>
      <c r="BY139" s="44">
        <f t="shared" si="245"/>
        <v>-19</v>
      </c>
      <c r="BZ139" s="44">
        <f t="shared" si="246"/>
        <v>9.25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39.845474188959599</v>
      </c>
      <c r="CF139" s="43">
        <f t="shared" si="250"/>
        <v>2775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11.274999999999999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1.945579794382786E-2</v>
      </c>
      <c r="CQ139" s="43">
        <f t="shared" si="257"/>
        <v>3382.4999999999995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13.55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1.899980267951933E-5</v>
      </c>
      <c r="DB139" s="43">
        <f t="shared" si="264"/>
        <v>4065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18.95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3.0603503343200303E-9</v>
      </c>
      <c r="DM139" s="43">
        <f t="shared" si="270"/>
        <v>5685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90">
        <f t="shared" si="200"/>
        <v>1.625</v>
      </c>
      <c r="F140" s="102">
        <f t="shared" si="188"/>
        <v>9.25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7">
        <f t="shared" si="204"/>
        <v>1.625</v>
      </c>
      <c r="N140" s="43">
        <f t="shared" si="189"/>
        <v>13515448320</v>
      </c>
      <c r="O140" s="43">
        <f t="shared" si="205"/>
        <v>2942988871680</v>
      </c>
      <c r="P140" s="43">
        <f t="shared" si="206"/>
        <v>64848041886.673492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2.2034756064046923E-2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11474932392</v>
      </c>
      <c r="AA140" s="43">
        <f t="shared" si="213"/>
        <v>1537640940528</v>
      </c>
      <c r="AB140" s="43">
        <f t="shared" si="214"/>
        <v>64848041886.673492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4.2173722211380354E-2</v>
      </c>
      <c r="AG140" s="44">
        <f t="shared" si="217"/>
        <v>119</v>
      </c>
      <c r="AH140" s="44">
        <f t="shared" si="218"/>
        <v>3.1500000000000004</v>
      </c>
      <c r="AI140" s="44">
        <v>1</v>
      </c>
      <c r="AJ140" s="35">
        <f t="shared" si="219"/>
        <v>1.075</v>
      </c>
      <c r="AK140" s="43">
        <f t="shared" si="191"/>
        <v>1646235360</v>
      </c>
      <c r="AL140" s="43">
        <f t="shared" si="220"/>
        <v>210594658428</v>
      </c>
      <c r="AM140" s="43">
        <f t="shared" si="221"/>
        <v>8106005235.8341808</v>
      </c>
      <c r="AN140" s="43">
        <f t="shared" si="222"/>
        <v>945.00000000000011</v>
      </c>
      <c r="AO140" s="43">
        <f t="shared" si="223"/>
        <v>779.76230050199183</v>
      </c>
      <c r="AP140" s="71">
        <f t="shared" si="185"/>
        <v>3.8491029622223463E-2</v>
      </c>
      <c r="AR140" s="44">
        <f t="shared" si="224"/>
        <v>99</v>
      </c>
      <c r="AS140" s="44">
        <f t="shared" si="225"/>
        <v>4.4249999999999998</v>
      </c>
      <c r="AT140" s="44">
        <v>1</v>
      </c>
      <c r="AU140" s="35">
        <f t="shared" si="226"/>
        <v>1.175</v>
      </c>
      <c r="AV140" s="43">
        <f t="shared" si="192"/>
        <v>14398560</v>
      </c>
      <c r="AW140" s="43">
        <f t="shared" si="227"/>
        <v>1674912492</v>
      </c>
      <c r="AX140" s="43">
        <f t="shared" si="228"/>
        <v>506625327.23963559</v>
      </c>
      <c r="AY140" s="43">
        <f t="shared" si="229"/>
        <v>1327.5</v>
      </c>
      <c r="AZ140" s="43">
        <f t="shared" si="230"/>
        <v>779.76230050199183</v>
      </c>
      <c r="BA140" s="71">
        <f t="shared" si="273"/>
        <v>0.30247868450409504</v>
      </c>
      <c r="BC140" s="44">
        <f t="shared" si="231"/>
        <v>74</v>
      </c>
      <c r="BD140" s="44">
        <f t="shared" si="232"/>
        <v>5.85</v>
      </c>
      <c r="BE140" s="44">
        <v>1</v>
      </c>
      <c r="BF140" s="35">
        <f t="shared" si="233"/>
        <v>1.3</v>
      </c>
      <c r="BG140" s="43">
        <f t="shared" si="193"/>
        <v>15118488</v>
      </c>
      <c r="BH140" s="43">
        <f t="shared" si="234"/>
        <v>1454398545.6000001</v>
      </c>
      <c r="BI140" s="43">
        <f t="shared" si="235"/>
        <v>15832041.476238582</v>
      </c>
      <c r="BJ140" s="43">
        <f t="shared" si="236"/>
        <v>1755</v>
      </c>
      <c r="BK140" s="43">
        <f t="shared" si="237"/>
        <v>779.76230050199183</v>
      </c>
      <c r="BL140" s="71">
        <f t="shared" si="186"/>
        <v>1.0885627962249648E-2</v>
      </c>
      <c r="BN140" s="44">
        <f t="shared" si="238"/>
        <v>44</v>
      </c>
      <c r="BO140" s="44">
        <f t="shared" si="239"/>
        <v>7.45</v>
      </c>
      <c r="BP140" s="44">
        <v>1</v>
      </c>
      <c r="BQ140" s="35">
        <f t="shared" si="240"/>
        <v>1.45</v>
      </c>
      <c r="BR140" s="43">
        <f t="shared" si="194"/>
        <v>79992</v>
      </c>
      <c r="BS140" s="43">
        <f t="shared" si="241"/>
        <v>5103489.5999999996</v>
      </c>
      <c r="BT140" s="43">
        <f t="shared" si="242"/>
        <v>247375.64806622735</v>
      </c>
      <c r="BU140" s="43">
        <f t="shared" si="243"/>
        <v>2235</v>
      </c>
      <c r="BV140" s="43">
        <f t="shared" si="244"/>
        <v>779.76230050199183</v>
      </c>
      <c r="BW140" s="71">
        <f t="shared" si="187"/>
        <v>4.84718628732441E-2</v>
      </c>
      <c r="BY140" s="44">
        <f t="shared" si="245"/>
        <v>-18</v>
      </c>
      <c r="BZ140" s="44">
        <f t="shared" si="246"/>
        <v>9.25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45.770430654934721</v>
      </c>
      <c r="CF140" s="43">
        <f t="shared" si="250"/>
        <v>2775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11.274999999999999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2.2348843093229757E-2</v>
      </c>
      <c r="CQ140" s="43">
        <f t="shared" si="257"/>
        <v>3382.4999999999995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13.55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2.1825042083232117E-5</v>
      </c>
      <c r="DB140" s="43">
        <f t="shared" si="264"/>
        <v>4065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18.95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3.5154193947480451E-9</v>
      </c>
      <c r="DM140" s="43">
        <f t="shared" si="270"/>
        <v>5685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90">
        <f t="shared" si="200"/>
        <v>1.625</v>
      </c>
      <c r="F141" s="102">
        <f t="shared" si="188"/>
        <v>9.25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7">
        <f t="shared" si="204"/>
        <v>1.625</v>
      </c>
      <c r="N141" s="43">
        <f t="shared" si="189"/>
        <v>13515448320</v>
      </c>
      <c r="O141" s="43">
        <f t="shared" si="205"/>
        <v>2964951475200</v>
      </c>
      <c r="P141" s="43">
        <f t="shared" si="206"/>
        <v>74490839040.000671</v>
      </c>
      <c r="Q141" s="43">
        <f t="shared" si="207"/>
        <v>300</v>
      </c>
      <c r="R141" s="43">
        <f t="shared" si="208"/>
        <v>807.26055864357227</v>
      </c>
      <c r="S141" s="71">
        <f t="shared" si="209"/>
        <v>2.5123797020986965E-2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11474932392</v>
      </c>
      <c r="AA141" s="43">
        <f t="shared" si="213"/>
        <v>1549115872920</v>
      </c>
      <c r="AB141" s="43">
        <f t="shared" si="214"/>
        <v>74490839040.000671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4.8086034325882578E-2</v>
      </c>
      <c r="AG141" s="44">
        <f t="shared" si="217"/>
        <v>120</v>
      </c>
      <c r="AH141" s="44">
        <f t="shared" si="218"/>
        <v>3.1500000000000004</v>
      </c>
      <c r="AI141" s="44">
        <v>1</v>
      </c>
      <c r="AJ141" s="35">
        <f t="shared" si="219"/>
        <v>1.075</v>
      </c>
      <c r="AK141" s="43">
        <f t="shared" si="191"/>
        <v>1646235360</v>
      </c>
      <c r="AL141" s="43">
        <f t="shared" si="220"/>
        <v>212364361440</v>
      </c>
      <c r="AM141" s="43">
        <f t="shared" si="221"/>
        <v>9311354880.0000744</v>
      </c>
      <c r="AN141" s="43">
        <f t="shared" si="222"/>
        <v>945.00000000000011</v>
      </c>
      <c r="AO141" s="43">
        <f t="shared" si="223"/>
        <v>807.26055864357227</v>
      </c>
      <c r="AP141" s="71">
        <f t="shared" si="185"/>
        <v>4.3846127555780316E-2</v>
      </c>
      <c r="AR141" s="44">
        <f t="shared" si="224"/>
        <v>100</v>
      </c>
      <c r="AS141" s="44">
        <f t="shared" si="225"/>
        <v>4.4249999999999998</v>
      </c>
      <c r="AT141" s="44">
        <v>14</v>
      </c>
      <c r="AU141" s="35">
        <f t="shared" si="226"/>
        <v>1.175</v>
      </c>
      <c r="AV141" s="43">
        <f t="shared" si="192"/>
        <v>201579840</v>
      </c>
      <c r="AW141" s="43">
        <f t="shared" si="227"/>
        <v>23685631200</v>
      </c>
      <c r="AX141" s="43">
        <f t="shared" si="228"/>
        <v>581959680.00000393</v>
      </c>
      <c r="AY141" s="43">
        <f t="shared" si="229"/>
        <v>1327.5</v>
      </c>
      <c r="AZ141" s="43">
        <f t="shared" si="230"/>
        <v>807.26055864357227</v>
      </c>
      <c r="BA141" s="71">
        <f t="shared" si="273"/>
        <v>2.4570157117028993E-2</v>
      </c>
      <c r="BC141" s="44">
        <f t="shared" si="231"/>
        <v>75</v>
      </c>
      <c r="BD141" s="44">
        <f t="shared" si="232"/>
        <v>5.85</v>
      </c>
      <c r="BE141" s="44">
        <v>1</v>
      </c>
      <c r="BF141" s="35">
        <f t="shared" si="233"/>
        <v>1.3</v>
      </c>
      <c r="BG141" s="43">
        <f t="shared" si="193"/>
        <v>15118488</v>
      </c>
      <c r="BH141" s="43">
        <f t="shared" si="234"/>
        <v>1474052580</v>
      </c>
      <c r="BI141" s="43">
        <f t="shared" si="235"/>
        <v>18186240.000000089</v>
      </c>
      <c r="BJ141" s="43">
        <f t="shared" si="236"/>
        <v>1755</v>
      </c>
      <c r="BK141" s="43">
        <f t="shared" si="237"/>
        <v>807.26055864357227</v>
      </c>
      <c r="BL141" s="71">
        <f t="shared" si="186"/>
        <v>1.233757889423462E-2</v>
      </c>
      <c r="BN141" s="44">
        <f t="shared" si="238"/>
        <v>45</v>
      </c>
      <c r="BO141" s="44">
        <f t="shared" si="239"/>
        <v>7.45</v>
      </c>
      <c r="BP141" s="44">
        <v>1</v>
      </c>
      <c r="BQ141" s="35">
        <f t="shared" si="240"/>
        <v>1.45</v>
      </c>
      <c r="BR141" s="43">
        <f t="shared" si="194"/>
        <v>79992</v>
      </c>
      <c r="BS141" s="43">
        <f t="shared" si="241"/>
        <v>5219478</v>
      </c>
      <c r="BT141" s="43">
        <f t="shared" si="242"/>
        <v>284160.00000000081</v>
      </c>
      <c r="BU141" s="43">
        <f t="shared" si="243"/>
        <v>2235</v>
      </c>
      <c r="BV141" s="43">
        <f t="shared" si="244"/>
        <v>807.26055864357227</v>
      </c>
      <c r="BW141" s="71">
        <f t="shared" si="187"/>
        <v>5.4442225831778733E-2</v>
      </c>
      <c r="BY141" s="44">
        <f t="shared" si="245"/>
        <v>-17</v>
      </c>
      <c r="BZ141" s="44">
        <f t="shared" si="246"/>
        <v>9.25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52.576418400829375</v>
      </c>
      <c r="CF141" s="43">
        <f t="shared" si="250"/>
        <v>2775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11.274999999999999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2.5672079297279871E-2</v>
      </c>
      <c r="CQ141" s="43">
        <f t="shared" si="257"/>
        <v>3382.4999999999995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13.55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2.5070389938749796E-5</v>
      </c>
      <c r="DB141" s="43">
        <f t="shared" si="264"/>
        <v>4065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18.95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4.0381564758717501E-9</v>
      </c>
      <c r="DM141" s="43">
        <f t="shared" si="270"/>
        <v>5685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90">
        <f t="shared" si="200"/>
        <v>1.625</v>
      </c>
      <c r="F142" s="102">
        <f t="shared" si="188"/>
        <v>9.25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7">
        <f t="shared" si="204"/>
        <v>1.625</v>
      </c>
      <c r="N142" s="43">
        <f t="shared" si="189"/>
        <v>13515448320</v>
      </c>
      <c r="O142" s="43">
        <f t="shared" si="205"/>
        <v>2986914078720</v>
      </c>
      <c r="P142" s="43">
        <f t="shared" si="206"/>
        <v>85567504267.597702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2.8647460895248267E-2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11474932392</v>
      </c>
      <c r="AA142" s="43">
        <f t="shared" si="213"/>
        <v>1560590805312</v>
      </c>
      <c r="AB142" s="43">
        <f t="shared" si="214"/>
        <v>85567504267.597702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5.4830198906939402E-2</v>
      </c>
      <c r="AG142" s="44">
        <f t="shared" si="217"/>
        <v>121</v>
      </c>
      <c r="AH142" s="44">
        <f t="shared" si="218"/>
        <v>3.1500000000000004</v>
      </c>
      <c r="AI142" s="44">
        <v>1</v>
      </c>
      <c r="AJ142" s="35">
        <f t="shared" si="219"/>
        <v>1.075</v>
      </c>
      <c r="AK142" s="43">
        <f t="shared" si="191"/>
        <v>1646235360</v>
      </c>
      <c r="AL142" s="43">
        <f t="shared" si="220"/>
        <v>214134064452</v>
      </c>
      <c r="AM142" s="43">
        <f t="shared" si="221"/>
        <v>10695938033.449703</v>
      </c>
      <c r="AN142" s="43">
        <f t="shared" si="222"/>
        <v>945.00000000000011</v>
      </c>
      <c r="AO142" s="43">
        <f t="shared" si="223"/>
        <v>835.72854076428553</v>
      </c>
      <c r="AP142" s="71">
        <f t="shared" si="185"/>
        <v>4.9949726872378544E-2</v>
      </c>
      <c r="AR142" s="44">
        <f t="shared" si="224"/>
        <v>101</v>
      </c>
      <c r="AS142" s="44">
        <f t="shared" si="225"/>
        <v>4.4249999999999998</v>
      </c>
      <c r="AT142" s="44">
        <v>1</v>
      </c>
      <c r="AU142" s="35">
        <f t="shared" si="226"/>
        <v>1.175</v>
      </c>
      <c r="AV142" s="43">
        <f t="shared" si="192"/>
        <v>201579840</v>
      </c>
      <c r="AW142" s="43">
        <f t="shared" si="227"/>
        <v>23922487512</v>
      </c>
      <c r="AX142" s="43">
        <f t="shared" si="228"/>
        <v>668496127.09060538</v>
      </c>
      <c r="AY142" s="43">
        <f t="shared" si="229"/>
        <v>1327.5</v>
      </c>
      <c r="AZ142" s="43">
        <f t="shared" si="230"/>
        <v>835.72854076428553</v>
      </c>
      <c r="BA142" s="71">
        <f t="shared" si="273"/>
        <v>2.7944256497376131E-2</v>
      </c>
      <c r="BC142" s="44">
        <f t="shared" si="231"/>
        <v>76</v>
      </c>
      <c r="BD142" s="44">
        <f t="shared" si="232"/>
        <v>5.85</v>
      </c>
      <c r="BE142" s="44">
        <v>1</v>
      </c>
      <c r="BF142" s="35">
        <f t="shared" si="233"/>
        <v>1.3</v>
      </c>
      <c r="BG142" s="43">
        <f t="shared" si="193"/>
        <v>15118488</v>
      </c>
      <c r="BH142" s="43">
        <f t="shared" si="234"/>
        <v>1493706614.4000001</v>
      </c>
      <c r="BI142" s="43">
        <f t="shared" si="235"/>
        <v>20890503.971581385</v>
      </c>
      <c r="BJ142" s="43">
        <f t="shared" si="236"/>
        <v>1755</v>
      </c>
      <c r="BK142" s="43">
        <f t="shared" si="237"/>
        <v>835.72854076428553</v>
      </c>
      <c r="BL142" s="71">
        <f t="shared" si="186"/>
        <v>1.3985680835973797E-2</v>
      </c>
      <c r="BN142" s="44">
        <f t="shared" si="238"/>
        <v>46</v>
      </c>
      <c r="BO142" s="44">
        <f t="shared" si="239"/>
        <v>7.45</v>
      </c>
      <c r="BP142" s="44">
        <v>1</v>
      </c>
      <c r="BQ142" s="35">
        <f t="shared" si="240"/>
        <v>1.45</v>
      </c>
      <c r="BR142" s="43">
        <f t="shared" si="194"/>
        <v>79992</v>
      </c>
      <c r="BS142" s="43">
        <f t="shared" si="241"/>
        <v>5335466.3999999994</v>
      </c>
      <c r="BT142" s="43">
        <f t="shared" si="242"/>
        <v>326414.12455595843</v>
      </c>
      <c r="BU142" s="43">
        <f t="shared" si="243"/>
        <v>2235</v>
      </c>
      <c r="BV142" s="43">
        <f t="shared" si="244"/>
        <v>835.72854076428553</v>
      </c>
      <c r="BW142" s="71">
        <f t="shared" si="187"/>
        <v>6.117818014109478E-2</v>
      </c>
      <c r="BY142" s="44">
        <f t="shared" si="245"/>
        <v>-16</v>
      </c>
      <c r="BZ142" s="44">
        <f t="shared" si="246"/>
        <v>9.25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60.394445328668553</v>
      </c>
      <c r="CF142" s="43">
        <f t="shared" si="250"/>
        <v>2775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11.274999999999999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2.9489475258138831E-2</v>
      </c>
      <c r="CQ142" s="43">
        <f t="shared" si="257"/>
        <v>3382.4999999999995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13.55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2.8798315681776097E-5</v>
      </c>
      <c r="DB142" s="43">
        <f t="shared" si="264"/>
        <v>4065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18.95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4.6386237010545049E-9</v>
      </c>
      <c r="DM142" s="43">
        <f t="shared" si="270"/>
        <v>5685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90">
        <f t="shared" si="200"/>
        <v>1.625</v>
      </c>
      <c r="F143" s="102">
        <f t="shared" si="188"/>
        <v>9.25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7">
        <f t="shared" si="204"/>
        <v>1.625</v>
      </c>
      <c r="N143" s="43">
        <f t="shared" si="189"/>
        <v>13515448320</v>
      </c>
      <c r="O143" s="43">
        <f t="shared" si="205"/>
        <v>3008876682240</v>
      </c>
      <c r="P143" s="43">
        <f t="shared" si="206"/>
        <v>98291251393.391251</v>
      </c>
      <c r="Q143" s="43">
        <f t="shared" si="207"/>
        <v>300</v>
      </c>
      <c r="R143" s="43">
        <f t="shared" si="208"/>
        <v>865.20044410640367</v>
      </c>
      <c r="S143" s="71">
        <f t="shared" si="209"/>
        <v>3.2667091999336102E-2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11474932392</v>
      </c>
      <c r="AA143" s="43">
        <f t="shared" si="213"/>
        <v>1572065737704</v>
      </c>
      <c r="AB143" s="43">
        <f t="shared" si="214"/>
        <v>98291251393.391251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6.2523626739009977E-2</v>
      </c>
      <c r="AG143" s="44">
        <f t="shared" si="217"/>
        <v>122</v>
      </c>
      <c r="AH143" s="44">
        <f t="shared" si="218"/>
        <v>3.1500000000000004</v>
      </c>
      <c r="AI143" s="44">
        <v>1</v>
      </c>
      <c r="AJ143" s="35">
        <f t="shared" si="219"/>
        <v>1.075</v>
      </c>
      <c r="AK143" s="43">
        <f t="shared" si="191"/>
        <v>1646235360</v>
      </c>
      <c r="AL143" s="43">
        <f t="shared" si="220"/>
        <v>215903767464</v>
      </c>
      <c r="AM143" s="43">
        <f t="shared" si="221"/>
        <v>12286406424.173893</v>
      </c>
      <c r="AN143" s="43">
        <f t="shared" si="222"/>
        <v>945.00000000000011</v>
      </c>
      <c r="AO143" s="43">
        <f t="shared" si="223"/>
        <v>865.20044410640367</v>
      </c>
      <c r="AP143" s="71">
        <f t="shared" si="185"/>
        <v>5.6906864426173293E-2</v>
      </c>
      <c r="AR143" s="44">
        <f t="shared" si="224"/>
        <v>102</v>
      </c>
      <c r="AS143" s="44">
        <f t="shared" si="225"/>
        <v>4.4249999999999998</v>
      </c>
      <c r="AT143" s="44">
        <v>1</v>
      </c>
      <c r="AU143" s="35">
        <f t="shared" si="226"/>
        <v>1.175</v>
      </c>
      <c r="AV143" s="43">
        <f t="shared" si="192"/>
        <v>201579840</v>
      </c>
      <c r="AW143" s="43">
        <f t="shared" si="227"/>
        <v>24159343824</v>
      </c>
      <c r="AX143" s="43">
        <f t="shared" si="228"/>
        <v>767900401.51086724</v>
      </c>
      <c r="AY143" s="43">
        <f t="shared" si="229"/>
        <v>1327.5</v>
      </c>
      <c r="AZ143" s="43">
        <f t="shared" si="230"/>
        <v>865.20044410640367</v>
      </c>
      <c r="BA143" s="71">
        <f t="shared" si="273"/>
        <v>3.1784820279267337E-2</v>
      </c>
      <c r="BC143" s="44">
        <f t="shared" si="231"/>
        <v>77</v>
      </c>
      <c r="BD143" s="44">
        <f t="shared" si="232"/>
        <v>5.85</v>
      </c>
      <c r="BE143" s="44">
        <v>1</v>
      </c>
      <c r="BF143" s="35">
        <f t="shared" si="233"/>
        <v>1.3</v>
      </c>
      <c r="BG143" s="43">
        <f t="shared" si="193"/>
        <v>15118488</v>
      </c>
      <c r="BH143" s="43">
        <f t="shared" si="234"/>
        <v>1513360648.8</v>
      </c>
      <c r="BI143" s="43">
        <f t="shared" si="235"/>
        <v>23996887.547214564</v>
      </c>
      <c r="BJ143" s="43">
        <f t="shared" si="236"/>
        <v>1755</v>
      </c>
      <c r="BK143" s="43">
        <f t="shared" si="237"/>
        <v>865.20044410640367</v>
      </c>
      <c r="BL143" s="71">
        <f t="shared" si="186"/>
        <v>1.5856687939020082E-2</v>
      </c>
      <c r="BN143" s="44">
        <f t="shared" si="238"/>
        <v>47</v>
      </c>
      <c r="BO143" s="44">
        <f t="shared" si="239"/>
        <v>7.45</v>
      </c>
      <c r="BP143" s="44">
        <v>1</v>
      </c>
      <c r="BQ143" s="35">
        <f t="shared" si="240"/>
        <v>1.45</v>
      </c>
      <c r="BR143" s="43">
        <f t="shared" si="194"/>
        <v>79992</v>
      </c>
      <c r="BS143" s="43">
        <f t="shared" si="241"/>
        <v>5451454.7999999998</v>
      </c>
      <c r="BT143" s="43">
        <f t="shared" si="242"/>
        <v>374951.36792522675</v>
      </c>
      <c r="BU143" s="43">
        <f t="shared" si="243"/>
        <v>2235</v>
      </c>
      <c r="BV143" s="43">
        <f t="shared" si="244"/>
        <v>865.20044410640367</v>
      </c>
      <c r="BW143" s="71">
        <f t="shared" si="187"/>
        <v>6.8780056275111509E-2</v>
      </c>
      <c r="BY143" s="44">
        <f t="shared" si="245"/>
        <v>-15</v>
      </c>
      <c r="BZ143" s="44">
        <f t="shared" si="246"/>
        <v>9.25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69.374999999999943</v>
      </c>
      <c r="CF143" s="43">
        <f t="shared" si="250"/>
        <v>2775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11.274999999999999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3.387451171874984E-2</v>
      </c>
      <c r="CQ143" s="43">
        <f t="shared" si="257"/>
        <v>3382.4999999999995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13.55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3.3080577850341533E-5</v>
      </c>
      <c r="DB143" s="43">
        <f t="shared" si="264"/>
        <v>4065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18.95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5.328379414851568E-9</v>
      </c>
      <c r="DM143" s="43">
        <f t="shared" si="270"/>
        <v>5685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90">
        <f t="shared" si="200"/>
        <v>1.625</v>
      </c>
      <c r="F144" s="102">
        <f t="shared" si="188"/>
        <v>9.25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7">
        <f t="shared" si="204"/>
        <v>1.625</v>
      </c>
      <c r="N144" s="43">
        <f t="shared" si="189"/>
        <v>13515448320</v>
      </c>
      <c r="O144" s="43">
        <f t="shared" si="205"/>
        <v>3030839285760</v>
      </c>
      <c r="P144" s="43">
        <f t="shared" si="206"/>
        <v>112906998786.18857</v>
      </c>
      <c r="Q144" s="43">
        <f t="shared" si="207"/>
        <v>300</v>
      </c>
      <c r="R144" s="43">
        <f t="shared" si="208"/>
        <v>895.71167187534229</v>
      </c>
      <c r="S144" s="71">
        <f t="shared" si="209"/>
        <v>3.7252717198390316E-2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11474932392</v>
      </c>
      <c r="AA144" s="43">
        <f t="shared" si="213"/>
        <v>1583540670096</v>
      </c>
      <c r="AB144" s="43">
        <f t="shared" si="214"/>
        <v>112906998786.18857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7.1300346696712077E-2</v>
      </c>
      <c r="AG144" s="44">
        <f t="shared" si="217"/>
        <v>123</v>
      </c>
      <c r="AH144" s="44">
        <f t="shared" si="218"/>
        <v>3.1500000000000004</v>
      </c>
      <c r="AI144" s="44">
        <v>1</v>
      </c>
      <c r="AJ144" s="35">
        <f t="shared" si="219"/>
        <v>1.075</v>
      </c>
      <c r="AK144" s="43">
        <f t="shared" si="191"/>
        <v>1646235360</v>
      </c>
      <c r="AL144" s="43">
        <f t="shared" si="220"/>
        <v>217673470476</v>
      </c>
      <c r="AM144" s="43">
        <f t="shared" si="221"/>
        <v>14113374848.273554</v>
      </c>
      <c r="AN144" s="43">
        <f t="shared" si="222"/>
        <v>945.00000000000011</v>
      </c>
      <c r="AO144" s="43">
        <f t="shared" si="223"/>
        <v>895.71167187534229</v>
      </c>
      <c r="AP144" s="71">
        <f t="shared" si="185"/>
        <v>6.4837367720609065E-2</v>
      </c>
      <c r="AR144" s="44">
        <f t="shared" si="224"/>
        <v>103</v>
      </c>
      <c r="AS144" s="44">
        <f t="shared" si="225"/>
        <v>4.4249999999999998</v>
      </c>
      <c r="AT144" s="44">
        <v>1</v>
      </c>
      <c r="AU144" s="35">
        <f t="shared" si="226"/>
        <v>1.175</v>
      </c>
      <c r="AV144" s="43">
        <f t="shared" si="192"/>
        <v>201579840</v>
      </c>
      <c r="AW144" s="43">
        <f t="shared" si="227"/>
        <v>24396200136</v>
      </c>
      <c r="AX144" s="43">
        <f t="shared" si="228"/>
        <v>882085928.01709616</v>
      </c>
      <c r="AY144" s="43">
        <f t="shared" si="229"/>
        <v>1327.5</v>
      </c>
      <c r="AZ144" s="43">
        <f t="shared" si="230"/>
        <v>895.71167187534229</v>
      </c>
      <c r="BA144" s="71">
        <f t="shared" si="273"/>
        <v>3.6156693382567197E-2</v>
      </c>
      <c r="BC144" s="44">
        <f t="shared" si="231"/>
        <v>78</v>
      </c>
      <c r="BD144" s="44">
        <f t="shared" si="232"/>
        <v>5.85</v>
      </c>
      <c r="BE144" s="44">
        <v>1</v>
      </c>
      <c r="BF144" s="35">
        <f t="shared" si="233"/>
        <v>1.3</v>
      </c>
      <c r="BG144" s="43">
        <f t="shared" si="193"/>
        <v>15118488</v>
      </c>
      <c r="BH144" s="43">
        <f t="shared" si="234"/>
        <v>1533014683.2</v>
      </c>
      <c r="BI144" s="43">
        <f t="shared" si="235"/>
        <v>27565185.250534203</v>
      </c>
      <c r="BJ144" s="43">
        <f t="shared" si="236"/>
        <v>1755</v>
      </c>
      <c r="BK144" s="43">
        <f t="shared" si="237"/>
        <v>895.71167187534229</v>
      </c>
      <c r="BL144" s="71">
        <f t="shared" si="186"/>
        <v>1.7981031462135054E-2</v>
      </c>
      <c r="BN144" s="44">
        <f t="shared" si="238"/>
        <v>48</v>
      </c>
      <c r="BO144" s="44">
        <f t="shared" si="239"/>
        <v>7.45</v>
      </c>
      <c r="BP144" s="44">
        <v>1</v>
      </c>
      <c r="BQ144" s="35">
        <f t="shared" si="240"/>
        <v>1.45</v>
      </c>
      <c r="BR144" s="43">
        <f t="shared" si="194"/>
        <v>79992</v>
      </c>
      <c r="BS144" s="43">
        <f t="shared" si="241"/>
        <v>5567443.2000000002</v>
      </c>
      <c r="BT144" s="43">
        <f t="shared" si="242"/>
        <v>430706.01953959611</v>
      </c>
      <c r="BU144" s="43">
        <f t="shared" si="243"/>
        <v>2235</v>
      </c>
      <c r="BV144" s="43">
        <f t="shared" si="244"/>
        <v>895.71167187534229</v>
      </c>
      <c r="BW144" s="71">
        <f t="shared" si="187"/>
        <v>7.7361547135244429E-2</v>
      </c>
      <c r="BY144" s="44">
        <f t="shared" si="245"/>
        <v>-14</v>
      </c>
      <c r="BZ144" s="44">
        <f t="shared" si="246"/>
        <v>9.25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79.690948377919241</v>
      </c>
      <c r="CF144" s="43">
        <f t="shared" si="250"/>
        <v>2775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11.274999999999999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3.8911595887655734E-2</v>
      </c>
      <c r="CQ144" s="43">
        <f t="shared" si="257"/>
        <v>3382.4999999999995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13.55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3.799960535903866E-5</v>
      </c>
      <c r="DB144" s="43">
        <f t="shared" si="264"/>
        <v>4065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18.95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6.1207006686400622E-9</v>
      </c>
      <c r="DM144" s="43">
        <f t="shared" si="270"/>
        <v>5685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90">
        <f t="shared" si="200"/>
        <v>1.625</v>
      </c>
      <c r="F145" s="102">
        <f t="shared" si="188"/>
        <v>9.25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7">
        <f t="shared" si="204"/>
        <v>1.625</v>
      </c>
      <c r="N145" s="43">
        <f t="shared" si="189"/>
        <v>13515448320</v>
      </c>
      <c r="O145" s="43">
        <f t="shared" si="205"/>
        <v>3052801889280</v>
      </c>
      <c r="P145" s="43">
        <f t="shared" si="206"/>
        <v>129696083773.34703</v>
      </c>
      <c r="Q145" s="43">
        <f t="shared" si="207"/>
        <v>300</v>
      </c>
      <c r="R145" s="43">
        <f t="shared" si="208"/>
        <v>927.29887576785916</v>
      </c>
      <c r="S145" s="71">
        <f t="shared" si="209"/>
        <v>4.248427787888185E-2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11474932392</v>
      </c>
      <c r="AA145" s="43">
        <f t="shared" si="213"/>
        <v>1595015602488</v>
      </c>
      <c r="AB145" s="43">
        <f t="shared" si="214"/>
        <v>129696083773.34703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8.1313363688129053E-2</v>
      </c>
      <c r="AG145" s="44">
        <f t="shared" si="217"/>
        <v>124</v>
      </c>
      <c r="AH145" s="44">
        <f t="shared" si="218"/>
        <v>3.1500000000000004</v>
      </c>
      <c r="AI145" s="44">
        <v>1</v>
      </c>
      <c r="AJ145" s="35">
        <f t="shared" si="219"/>
        <v>1.075</v>
      </c>
      <c r="AK145" s="43">
        <f t="shared" si="191"/>
        <v>1646235360</v>
      </c>
      <c r="AL145" s="43">
        <f t="shared" si="220"/>
        <v>219443173488</v>
      </c>
      <c r="AM145" s="43">
        <f t="shared" si="221"/>
        <v>16212010471.668364</v>
      </c>
      <c r="AN145" s="43">
        <f t="shared" si="222"/>
        <v>945.00000000000011</v>
      </c>
      <c r="AO145" s="43">
        <f t="shared" si="223"/>
        <v>927.29887576785916</v>
      </c>
      <c r="AP145" s="71">
        <f t="shared" si="185"/>
        <v>7.3877943952332145E-2</v>
      </c>
      <c r="AR145" s="44">
        <f t="shared" si="224"/>
        <v>104</v>
      </c>
      <c r="AS145" s="44">
        <f t="shared" si="225"/>
        <v>4.4249999999999998</v>
      </c>
      <c r="AT145" s="44">
        <v>1</v>
      </c>
      <c r="AU145" s="35">
        <f t="shared" si="226"/>
        <v>1.175</v>
      </c>
      <c r="AV145" s="43">
        <f t="shared" si="192"/>
        <v>201579840</v>
      </c>
      <c r="AW145" s="43">
        <f t="shared" si="227"/>
        <v>24633056448</v>
      </c>
      <c r="AX145" s="43">
        <f t="shared" si="228"/>
        <v>1013250654.4792714</v>
      </c>
      <c r="AY145" s="43">
        <f t="shared" si="229"/>
        <v>1327.5</v>
      </c>
      <c r="AZ145" s="43">
        <f t="shared" si="230"/>
        <v>927.29887576785916</v>
      </c>
      <c r="BA145" s="71">
        <f t="shared" si="273"/>
        <v>4.1133777150968977E-2</v>
      </c>
      <c r="BC145" s="44">
        <f t="shared" si="231"/>
        <v>79</v>
      </c>
      <c r="BD145" s="44">
        <f t="shared" si="232"/>
        <v>5.85</v>
      </c>
      <c r="BE145" s="44">
        <v>1</v>
      </c>
      <c r="BF145" s="35">
        <f t="shared" si="233"/>
        <v>1.3</v>
      </c>
      <c r="BG145" s="43">
        <f t="shared" si="193"/>
        <v>15118488</v>
      </c>
      <c r="BH145" s="43">
        <f t="shared" si="234"/>
        <v>1552668717.6000001</v>
      </c>
      <c r="BI145" s="43">
        <f t="shared" si="235"/>
        <v>31664082.952477176</v>
      </c>
      <c r="BJ145" s="43">
        <f t="shared" si="236"/>
        <v>1755</v>
      </c>
      <c r="BK145" s="43">
        <f t="shared" si="237"/>
        <v>927.29887576785916</v>
      </c>
      <c r="BL145" s="71">
        <f t="shared" si="186"/>
        <v>2.0393328334341123E-2</v>
      </c>
      <c r="BN145" s="44">
        <f t="shared" si="238"/>
        <v>49</v>
      </c>
      <c r="BO145" s="44">
        <f t="shared" si="239"/>
        <v>7.45</v>
      </c>
      <c r="BP145" s="44">
        <v>1</v>
      </c>
      <c r="BQ145" s="35">
        <f t="shared" si="240"/>
        <v>1.45</v>
      </c>
      <c r="BR145" s="43">
        <f t="shared" si="194"/>
        <v>79992</v>
      </c>
      <c r="BS145" s="43">
        <f t="shared" si="241"/>
        <v>5683431.5999999996</v>
      </c>
      <c r="BT145" s="43">
        <f t="shared" si="242"/>
        <v>494751.29613245488</v>
      </c>
      <c r="BU145" s="43">
        <f t="shared" si="243"/>
        <v>2235</v>
      </c>
      <c r="BV145" s="43">
        <f t="shared" si="244"/>
        <v>927.29887576785916</v>
      </c>
      <c r="BW145" s="71">
        <f t="shared" si="187"/>
        <v>8.7051508833581273E-2</v>
      </c>
      <c r="BY145" s="44">
        <f t="shared" si="245"/>
        <v>-13</v>
      </c>
      <c r="BZ145" s="44">
        <f t="shared" si="246"/>
        <v>9.25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91.540861309869456</v>
      </c>
      <c r="CF145" s="43">
        <f t="shared" si="250"/>
        <v>2775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11.274999999999999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4.4697686186459529E-2</v>
      </c>
      <c r="CQ145" s="43">
        <f t="shared" si="257"/>
        <v>3382.4999999999995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13.55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4.3650084166464248E-5</v>
      </c>
      <c r="DB145" s="43">
        <f t="shared" si="264"/>
        <v>4065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18.95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7.0308387894960918E-9</v>
      </c>
      <c r="DM145" s="43">
        <f t="shared" si="270"/>
        <v>5685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90">
        <f t="shared" si="200"/>
        <v>1.625</v>
      </c>
      <c r="F146" s="102">
        <f t="shared" si="188"/>
        <v>9.25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7">
        <f t="shared" si="204"/>
        <v>1.625</v>
      </c>
      <c r="N146" s="43">
        <f t="shared" si="189"/>
        <v>54061793280</v>
      </c>
      <c r="O146" s="43">
        <f t="shared" si="205"/>
        <v>12299057971200</v>
      </c>
      <c r="P146" s="43">
        <f t="shared" si="206"/>
        <v>148981678080.0014</v>
      </c>
      <c r="Q146" s="43">
        <f t="shared" si="207"/>
        <v>300</v>
      </c>
      <c r="R146" s="43">
        <f t="shared" si="208"/>
        <v>960.00000000000773</v>
      </c>
      <c r="S146" s="71">
        <f t="shared" si="209"/>
        <v>1.2113259277975864E-2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160649053488</v>
      </c>
      <c r="AA146" s="43">
        <f t="shared" si="213"/>
        <v>22490867488320</v>
      </c>
      <c r="AB146" s="43">
        <f t="shared" si="214"/>
        <v>148981678080.0014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6.6240965653001534E-3</v>
      </c>
      <c r="AG146" s="44">
        <f t="shared" si="217"/>
        <v>125</v>
      </c>
      <c r="AH146" s="44">
        <f t="shared" si="218"/>
        <v>3.1500000000000004</v>
      </c>
      <c r="AI146" s="44">
        <v>1</v>
      </c>
      <c r="AJ146" s="35">
        <f t="shared" si="219"/>
        <v>1.075</v>
      </c>
      <c r="AK146" s="43">
        <f t="shared" si="191"/>
        <v>1646235360</v>
      </c>
      <c r="AL146" s="43">
        <f t="shared" si="220"/>
        <v>221212876500</v>
      </c>
      <c r="AM146" s="43">
        <f t="shared" si="221"/>
        <v>18622709760.000153</v>
      </c>
      <c r="AN146" s="43">
        <f t="shared" si="222"/>
        <v>945.00000000000011</v>
      </c>
      <c r="AO146" s="43">
        <f t="shared" si="223"/>
        <v>960.00000000000773</v>
      </c>
      <c r="AP146" s="71">
        <f t="shared" si="185"/>
        <v>8.4184564907098219E-2</v>
      </c>
      <c r="AR146" s="44">
        <f t="shared" si="224"/>
        <v>105</v>
      </c>
      <c r="AS146" s="44">
        <f t="shared" si="225"/>
        <v>4.4249999999999998</v>
      </c>
      <c r="AT146" s="44">
        <v>1</v>
      </c>
      <c r="AU146" s="35">
        <f t="shared" si="226"/>
        <v>1.175</v>
      </c>
      <c r="AV146" s="43">
        <f t="shared" si="192"/>
        <v>201579840</v>
      </c>
      <c r="AW146" s="43">
        <f t="shared" si="227"/>
        <v>24869912760</v>
      </c>
      <c r="AX146" s="43">
        <f t="shared" si="228"/>
        <v>1163919360.0000083</v>
      </c>
      <c r="AY146" s="43">
        <f t="shared" si="229"/>
        <v>1327.5</v>
      </c>
      <c r="AZ146" s="43">
        <f t="shared" si="230"/>
        <v>960.00000000000773</v>
      </c>
      <c r="BA146" s="71">
        <f t="shared" si="273"/>
        <v>4.6800299270531434E-2</v>
      </c>
      <c r="BC146" s="44">
        <f t="shared" si="231"/>
        <v>80</v>
      </c>
      <c r="BD146" s="44">
        <f t="shared" si="232"/>
        <v>5.85</v>
      </c>
      <c r="BE146" s="44">
        <v>1</v>
      </c>
      <c r="BF146" s="35">
        <f t="shared" si="233"/>
        <v>1.3</v>
      </c>
      <c r="BG146" s="43">
        <f t="shared" si="193"/>
        <v>15118488</v>
      </c>
      <c r="BH146" s="43">
        <f t="shared" si="234"/>
        <v>1572322752</v>
      </c>
      <c r="BI146" s="43">
        <f t="shared" si="235"/>
        <v>36372480.000000194</v>
      </c>
      <c r="BJ146" s="43">
        <f t="shared" si="236"/>
        <v>1755</v>
      </c>
      <c r="BK146" s="43">
        <f t="shared" si="237"/>
        <v>960.00000000000773</v>
      </c>
      <c r="BL146" s="71">
        <f t="shared" si="186"/>
        <v>2.3132960426689924E-2</v>
      </c>
      <c r="BN146" s="44">
        <f t="shared" si="238"/>
        <v>50</v>
      </c>
      <c r="BO146" s="44">
        <f t="shared" si="239"/>
        <v>7.45</v>
      </c>
      <c r="BP146" s="44">
        <v>1</v>
      </c>
      <c r="BQ146" s="35">
        <f t="shared" si="240"/>
        <v>1.45</v>
      </c>
      <c r="BR146" s="43">
        <f t="shared" si="194"/>
        <v>79992</v>
      </c>
      <c r="BS146" s="43">
        <f t="shared" si="241"/>
        <v>5799420</v>
      </c>
      <c r="BT146" s="43">
        <f t="shared" si="242"/>
        <v>568320.00000000186</v>
      </c>
      <c r="BU146" s="43">
        <f t="shared" si="243"/>
        <v>2235</v>
      </c>
      <c r="BV146" s="43">
        <f t="shared" si="244"/>
        <v>960.00000000000773</v>
      </c>
      <c r="BW146" s="71">
        <f t="shared" si="187"/>
        <v>9.7996006497201762E-2</v>
      </c>
      <c r="BY146" s="44">
        <f t="shared" si="245"/>
        <v>-12</v>
      </c>
      <c r="BZ146" s="44">
        <f t="shared" si="246"/>
        <v>9.25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105.15283680165878</v>
      </c>
      <c r="CF146" s="43">
        <f t="shared" si="250"/>
        <v>2775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11.274999999999999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5.1344158594559763E-2</v>
      </c>
      <c r="CQ146" s="43">
        <f t="shared" si="257"/>
        <v>3382.4999999999995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13.55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5.0140779877499606E-5</v>
      </c>
      <c r="DB146" s="43">
        <f t="shared" si="264"/>
        <v>4065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18.95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8.0763129517435051E-9</v>
      </c>
      <c r="DM146" s="43">
        <f t="shared" si="270"/>
        <v>5685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90">
        <f t="shared" si="200"/>
        <v>1.625</v>
      </c>
      <c r="F147" s="102">
        <f t="shared" si="188"/>
        <v>9.25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7">
        <f t="shared" si="204"/>
        <v>1.625</v>
      </c>
      <c r="N147" s="43">
        <f t="shared" si="189"/>
        <v>54061793280</v>
      </c>
      <c r="O147" s="43">
        <f t="shared" si="205"/>
        <v>12386908385280</v>
      </c>
      <c r="P147" s="43">
        <f t="shared" si="206"/>
        <v>171135008535.19543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1.3815796743807677E-2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160649053488</v>
      </c>
      <c r="AA147" s="43">
        <f t="shared" si="213"/>
        <v>22651516541808</v>
      </c>
      <c r="AB147" s="43">
        <f t="shared" si="214"/>
        <v>171135008535.19543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7.5551236589095844E-3</v>
      </c>
      <c r="AG147" s="44">
        <f t="shared" si="217"/>
        <v>126</v>
      </c>
      <c r="AH147" s="44">
        <f t="shared" si="218"/>
        <v>3.1500000000000004</v>
      </c>
      <c r="AI147" s="44">
        <v>1</v>
      </c>
      <c r="AJ147" s="35">
        <f t="shared" si="219"/>
        <v>1.075</v>
      </c>
      <c r="AK147" s="43">
        <f t="shared" si="191"/>
        <v>1646235360</v>
      </c>
      <c r="AL147" s="43">
        <f t="shared" si="220"/>
        <v>222982579512</v>
      </c>
      <c r="AM147" s="43">
        <f t="shared" si="221"/>
        <v>21391876066.899406</v>
      </c>
      <c r="AN147" s="43">
        <f t="shared" si="222"/>
        <v>945.00000000000011</v>
      </c>
      <c r="AO147" s="43">
        <f t="shared" si="223"/>
        <v>993.85432688773039</v>
      </c>
      <c r="AP147" s="71">
        <f t="shared" si="185"/>
        <v>9.5935189707266721E-2</v>
      </c>
      <c r="AR147" s="44">
        <f t="shared" si="224"/>
        <v>106</v>
      </c>
      <c r="AS147" s="44">
        <f t="shared" si="225"/>
        <v>4.4249999999999998</v>
      </c>
      <c r="AT147" s="44">
        <v>1</v>
      </c>
      <c r="AU147" s="35">
        <f t="shared" si="226"/>
        <v>1.175</v>
      </c>
      <c r="AV147" s="43">
        <f t="shared" si="192"/>
        <v>201579840</v>
      </c>
      <c r="AW147" s="43">
        <f t="shared" si="227"/>
        <v>25106769072</v>
      </c>
      <c r="AX147" s="43">
        <f t="shared" si="228"/>
        <v>1336992254.1812112</v>
      </c>
      <c r="AY147" s="43">
        <f t="shared" si="229"/>
        <v>1327.5</v>
      </c>
      <c r="AZ147" s="43">
        <f t="shared" si="230"/>
        <v>993.85432688773039</v>
      </c>
      <c r="BA147" s="71">
        <f t="shared" si="273"/>
        <v>5.3252262381792273E-2</v>
      </c>
      <c r="BC147" s="44">
        <f t="shared" si="231"/>
        <v>81</v>
      </c>
      <c r="BD147" s="44">
        <f t="shared" si="232"/>
        <v>5.85</v>
      </c>
      <c r="BE147" s="44">
        <v>1</v>
      </c>
      <c r="BF147" s="35">
        <f t="shared" si="233"/>
        <v>1.3</v>
      </c>
      <c r="BG147" s="43">
        <f t="shared" si="193"/>
        <v>15118488</v>
      </c>
      <c r="BH147" s="43">
        <f t="shared" si="234"/>
        <v>1591976786.4000001</v>
      </c>
      <c r="BI147" s="43">
        <f t="shared" si="235"/>
        <v>41781007.943162784</v>
      </c>
      <c r="BJ147" s="43">
        <f t="shared" si="236"/>
        <v>1755</v>
      </c>
      <c r="BK147" s="43">
        <f t="shared" si="237"/>
        <v>993.85432688773039</v>
      </c>
      <c r="BL147" s="71">
        <f t="shared" si="186"/>
        <v>2.6244734408247136E-2</v>
      </c>
      <c r="BN147" s="44">
        <f t="shared" si="238"/>
        <v>51</v>
      </c>
      <c r="BO147" s="44">
        <f t="shared" si="239"/>
        <v>7.45</v>
      </c>
      <c r="BP147" s="44">
        <v>1</v>
      </c>
      <c r="BQ147" s="35">
        <f t="shared" si="240"/>
        <v>1.45</v>
      </c>
      <c r="BR147" s="43">
        <f t="shared" si="194"/>
        <v>79992</v>
      </c>
      <c r="BS147" s="43">
        <f t="shared" si="241"/>
        <v>5915408.3999999994</v>
      </c>
      <c r="BT147" s="43">
        <f t="shared" si="242"/>
        <v>652828.2491119171</v>
      </c>
      <c r="BU147" s="43">
        <f t="shared" si="243"/>
        <v>2235</v>
      </c>
      <c r="BV147" s="43">
        <f t="shared" si="244"/>
        <v>993.85432688773039</v>
      </c>
      <c r="BW147" s="71">
        <f t="shared" si="187"/>
        <v>0.1103606386858965</v>
      </c>
      <c r="BY147" s="44">
        <f t="shared" si="245"/>
        <v>-11</v>
      </c>
      <c r="BZ147" s="44">
        <f t="shared" si="246"/>
        <v>9.25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120.78889065733715</v>
      </c>
      <c r="CF147" s="43">
        <f t="shared" si="250"/>
        <v>2775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11.274999999999999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5.8978950516277676E-2</v>
      </c>
      <c r="CQ147" s="43">
        <f t="shared" si="257"/>
        <v>3382.4999999999995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13.55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5.7596631363552228E-5</v>
      </c>
      <c r="DB147" s="43">
        <f t="shared" si="264"/>
        <v>4065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18.95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9.2772474021090148E-9</v>
      </c>
      <c r="DM147" s="43">
        <f t="shared" si="270"/>
        <v>5685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91"/>
      <c r="E148" s="90">
        <f t="shared" si="200"/>
        <v>1.625</v>
      </c>
      <c r="F148" s="102">
        <f t="shared" si="188"/>
        <v>9.25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7">
        <f t="shared" si="204"/>
        <v>1.625</v>
      </c>
      <c r="N148" s="43">
        <f t="shared" si="189"/>
        <v>54061793280</v>
      </c>
      <c r="O148" s="43">
        <f t="shared" si="205"/>
        <v>12474758799360</v>
      </c>
      <c r="P148" s="43">
        <f t="shared" si="206"/>
        <v>196582502786.78253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1.5758421140524812E-2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160649053488</v>
      </c>
      <c r="AA148" s="43">
        <f t="shared" si="213"/>
        <v>22812165595296</v>
      </c>
      <c r="AB148" s="43">
        <f t="shared" si="214"/>
        <v>196582502786.78253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8.6174415123182763E-3</v>
      </c>
      <c r="AG148" s="44">
        <f t="shared" si="217"/>
        <v>127</v>
      </c>
      <c r="AH148" s="44">
        <f t="shared" si="218"/>
        <v>3.1500000000000004</v>
      </c>
      <c r="AI148" s="44">
        <v>1</v>
      </c>
      <c r="AJ148" s="35">
        <f t="shared" si="219"/>
        <v>1.075</v>
      </c>
      <c r="AK148" s="43">
        <f t="shared" si="191"/>
        <v>1646235360</v>
      </c>
      <c r="AL148" s="43">
        <f t="shared" si="220"/>
        <v>224752282524</v>
      </c>
      <c r="AM148" s="43">
        <f t="shared" si="221"/>
        <v>24572812848.347797</v>
      </c>
      <c r="AN148" s="43">
        <f t="shared" si="222"/>
        <v>945.00000000000011</v>
      </c>
      <c r="AO148" s="43">
        <f t="shared" si="223"/>
        <v>1028.9025240348496</v>
      </c>
      <c r="AP148" s="71">
        <f t="shared" si="185"/>
        <v>0.10933287338571883</v>
      </c>
      <c r="AR148" s="44">
        <f t="shared" si="224"/>
        <v>107</v>
      </c>
      <c r="AS148" s="44">
        <f t="shared" si="225"/>
        <v>4.4249999999999998</v>
      </c>
      <c r="AT148" s="44">
        <v>1</v>
      </c>
      <c r="AU148" s="35">
        <f t="shared" si="226"/>
        <v>1.175</v>
      </c>
      <c r="AV148" s="43">
        <f t="shared" si="192"/>
        <v>201579840</v>
      </c>
      <c r="AW148" s="43">
        <f t="shared" si="227"/>
        <v>25343625384</v>
      </c>
      <c r="AX148" s="43">
        <f t="shared" si="228"/>
        <v>1535800803.0217352</v>
      </c>
      <c r="AY148" s="43">
        <f t="shared" si="229"/>
        <v>1327.5</v>
      </c>
      <c r="AZ148" s="43">
        <f t="shared" si="230"/>
        <v>1028.9025240348496</v>
      </c>
      <c r="BA148" s="71">
        <f t="shared" si="273"/>
        <v>6.0599096607201301E-2</v>
      </c>
      <c r="BC148" s="44">
        <f t="shared" si="231"/>
        <v>82</v>
      </c>
      <c r="BD148" s="44">
        <f t="shared" si="232"/>
        <v>5.85</v>
      </c>
      <c r="BE148" s="44">
        <v>1</v>
      </c>
      <c r="BF148" s="35">
        <f t="shared" si="233"/>
        <v>1.3</v>
      </c>
      <c r="BG148" s="43">
        <f t="shared" si="193"/>
        <v>15118488</v>
      </c>
      <c r="BH148" s="43">
        <f t="shared" si="234"/>
        <v>1611630820.8</v>
      </c>
      <c r="BI148" s="43">
        <f t="shared" si="235"/>
        <v>47993775.094429143</v>
      </c>
      <c r="BJ148" s="43">
        <f t="shared" si="236"/>
        <v>1755</v>
      </c>
      <c r="BK148" s="43">
        <f t="shared" si="237"/>
        <v>1028.9025240348496</v>
      </c>
      <c r="BL148" s="71">
        <f t="shared" si="186"/>
        <v>2.9779633446452358E-2</v>
      </c>
      <c r="BN148" s="44">
        <f t="shared" si="238"/>
        <v>52</v>
      </c>
      <c r="BO148" s="44">
        <f t="shared" si="239"/>
        <v>7.45</v>
      </c>
      <c r="BP148" s="44">
        <v>10</v>
      </c>
      <c r="BQ148" s="35">
        <f t="shared" si="240"/>
        <v>1.45</v>
      </c>
      <c r="BR148" s="43">
        <f t="shared" si="194"/>
        <v>799920</v>
      </c>
      <c r="BS148" s="43">
        <f t="shared" si="241"/>
        <v>60313968</v>
      </c>
      <c r="BT148" s="43">
        <f t="shared" si="242"/>
        <v>749902.73585045384</v>
      </c>
      <c r="BU148" s="43">
        <f t="shared" si="243"/>
        <v>2235</v>
      </c>
      <c r="BV148" s="43">
        <f t="shared" si="244"/>
        <v>1028.9025240348496</v>
      </c>
      <c r="BW148" s="71">
        <f t="shared" si="187"/>
        <v>1.2433317865116316E-2</v>
      </c>
      <c r="BY148" s="44">
        <f t="shared" si="245"/>
        <v>-10</v>
      </c>
      <c r="BZ148" s="44">
        <f t="shared" si="246"/>
        <v>9.25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138.74999999999991</v>
      </c>
      <c r="CF148" s="43">
        <f t="shared" si="250"/>
        <v>2775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11.274999999999999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6.7749023437499695E-2</v>
      </c>
      <c r="CQ148" s="43">
        <f t="shared" si="257"/>
        <v>3382.4999999999995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13.55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6.6161155700683079E-5</v>
      </c>
      <c r="DB148" s="43">
        <f t="shared" si="264"/>
        <v>4065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18.95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1.0656758829703141E-8</v>
      </c>
      <c r="DM148" s="43">
        <f t="shared" si="270"/>
        <v>5685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90">
        <f t="shared" si="200"/>
        <v>1.625</v>
      </c>
      <c r="F149" s="102">
        <f t="shared" si="188"/>
        <v>9.25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7">
        <f t="shared" si="204"/>
        <v>1.625</v>
      </c>
      <c r="N149" s="43">
        <f t="shared" si="189"/>
        <v>54061793280</v>
      </c>
      <c r="O149" s="43">
        <f t="shared" si="205"/>
        <v>12562609213440</v>
      </c>
      <c r="P149" s="43">
        <f t="shared" si="206"/>
        <v>225813997572.37717</v>
      </c>
      <c r="Q149" s="43">
        <f t="shared" si="207"/>
        <v>300</v>
      </c>
      <c r="R149" s="43">
        <f t="shared" si="208"/>
        <v>1065.18669318514</v>
      </c>
      <c r="S149" s="71">
        <f t="shared" si="209"/>
        <v>1.7975087319503022E-2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160649053488</v>
      </c>
      <c r="AA149" s="43">
        <f t="shared" si="213"/>
        <v>22972814648784</v>
      </c>
      <c r="AB149" s="43">
        <f t="shared" si="214"/>
        <v>225813997572.37717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9.8296182259203484E-3</v>
      </c>
      <c r="AG149" s="44">
        <f t="shared" si="217"/>
        <v>128</v>
      </c>
      <c r="AH149" s="44">
        <f t="shared" si="218"/>
        <v>3.1500000000000004</v>
      </c>
      <c r="AI149" s="44">
        <v>1</v>
      </c>
      <c r="AJ149" s="35">
        <f t="shared" si="219"/>
        <v>1.075</v>
      </c>
      <c r="AK149" s="43">
        <f t="shared" si="191"/>
        <v>1646235360</v>
      </c>
      <c r="AL149" s="43">
        <f t="shared" si="220"/>
        <v>226521985536</v>
      </c>
      <c r="AM149" s="43">
        <f t="shared" si="221"/>
        <v>28226749696.547123</v>
      </c>
      <c r="AN149" s="43">
        <f t="shared" si="222"/>
        <v>945.00000000000011</v>
      </c>
      <c r="AO149" s="43">
        <f t="shared" si="223"/>
        <v>1065.18669318514</v>
      </c>
      <c r="AP149" s="71">
        <f t="shared" si="185"/>
        <v>0.12460931608804562</v>
      </c>
      <c r="AR149" s="44">
        <f t="shared" si="224"/>
        <v>108</v>
      </c>
      <c r="AS149" s="44">
        <f t="shared" si="225"/>
        <v>4.4249999999999998</v>
      </c>
      <c r="AT149" s="44">
        <v>1</v>
      </c>
      <c r="AU149" s="35">
        <f t="shared" si="226"/>
        <v>1.175</v>
      </c>
      <c r="AV149" s="43">
        <f t="shared" si="192"/>
        <v>201579840</v>
      </c>
      <c r="AW149" s="43">
        <f t="shared" si="227"/>
        <v>25580481696</v>
      </c>
      <c r="AX149" s="43">
        <f t="shared" si="228"/>
        <v>1764171856.0341928</v>
      </c>
      <c r="AY149" s="43">
        <f t="shared" si="229"/>
        <v>1327.5</v>
      </c>
      <c r="AZ149" s="43">
        <f t="shared" si="230"/>
        <v>1065.18669318514</v>
      </c>
      <c r="BA149" s="71">
        <f t="shared" si="273"/>
        <v>6.8965544785267077E-2</v>
      </c>
      <c r="BC149" s="44">
        <f t="shared" si="231"/>
        <v>83</v>
      </c>
      <c r="BD149" s="44">
        <f t="shared" si="232"/>
        <v>5.85</v>
      </c>
      <c r="BE149" s="44">
        <v>1</v>
      </c>
      <c r="BF149" s="35">
        <f t="shared" si="233"/>
        <v>1.3</v>
      </c>
      <c r="BG149" s="43">
        <f t="shared" si="193"/>
        <v>15118488</v>
      </c>
      <c r="BH149" s="43">
        <f t="shared" si="234"/>
        <v>1631284855.2</v>
      </c>
      <c r="BI149" s="43">
        <f t="shared" si="235"/>
        <v>55130370.501068428</v>
      </c>
      <c r="BJ149" s="43">
        <f t="shared" si="236"/>
        <v>1755</v>
      </c>
      <c r="BK149" s="43">
        <f t="shared" si="237"/>
        <v>1065.18669318514</v>
      </c>
      <c r="BL149" s="71">
        <f t="shared" si="186"/>
        <v>3.3795673591482764E-2</v>
      </c>
      <c r="BN149" s="44">
        <f t="shared" si="238"/>
        <v>53</v>
      </c>
      <c r="BO149" s="44">
        <f t="shared" si="239"/>
        <v>7.45</v>
      </c>
      <c r="BP149" s="44">
        <v>1</v>
      </c>
      <c r="BQ149" s="35">
        <f t="shared" si="240"/>
        <v>1.45</v>
      </c>
      <c r="BR149" s="43">
        <f t="shared" si="194"/>
        <v>799920</v>
      </c>
      <c r="BS149" s="43">
        <f t="shared" si="241"/>
        <v>61473852</v>
      </c>
      <c r="BT149" s="43">
        <f t="shared" si="242"/>
        <v>861412.03907919244</v>
      </c>
      <c r="BU149" s="43">
        <f t="shared" si="243"/>
        <v>2235</v>
      </c>
      <c r="BV149" s="43">
        <f t="shared" si="244"/>
        <v>1065.18669318514</v>
      </c>
      <c r="BW149" s="71">
        <f t="shared" si="187"/>
        <v>1.401265759430843E-2</v>
      </c>
      <c r="BY149" s="44">
        <f t="shared" si="245"/>
        <v>-9</v>
      </c>
      <c r="BZ149" s="44">
        <f t="shared" si="246"/>
        <v>9.25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159.38189675583848</v>
      </c>
      <c r="CF149" s="43">
        <f t="shared" si="250"/>
        <v>2775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11.274999999999999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7.7823191775311482E-2</v>
      </c>
      <c r="CQ149" s="43">
        <f t="shared" si="257"/>
        <v>3382.4999999999995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13.55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7.5999210718077361E-5</v>
      </c>
      <c r="DB149" s="43">
        <f t="shared" si="264"/>
        <v>4065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18.95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1.2241401337280126E-8</v>
      </c>
      <c r="DM149" s="43">
        <f t="shared" si="270"/>
        <v>5685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90">
        <f t="shared" si="200"/>
        <v>1.625</v>
      </c>
      <c r="F150" s="102">
        <f t="shared" si="188"/>
        <v>9.25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7">
        <f t="shared" si="204"/>
        <v>1.625</v>
      </c>
      <c r="N150" s="43">
        <f t="shared" si="189"/>
        <v>54061793280</v>
      </c>
      <c r="O150" s="43">
        <f t="shared" si="205"/>
        <v>12650459627520</v>
      </c>
      <c r="P150" s="43">
        <f t="shared" si="206"/>
        <v>259392167546.69418</v>
      </c>
      <c r="Q150" s="43">
        <f t="shared" si="207"/>
        <v>300</v>
      </c>
      <c r="R150" s="43">
        <f t="shared" si="208"/>
        <v>1102.7504207971626</v>
      </c>
      <c r="S150" s="71">
        <f t="shared" si="209"/>
        <v>2.0504564670710348E-2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160649053488</v>
      </c>
      <c r="AA150" s="43">
        <f t="shared" si="213"/>
        <v>23133463702272</v>
      </c>
      <c r="AB150" s="43">
        <f t="shared" si="214"/>
        <v>259392167546.69418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1.12128547149305E-2</v>
      </c>
      <c r="AG150" s="44">
        <f t="shared" si="217"/>
        <v>129</v>
      </c>
      <c r="AH150" s="44">
        <f t="shared" si="218"/>
        <v>3.1500000000000004</v>
      </c>
      <c r="AI150" s="44">
        <v>1</v>
      </c>
      <c r="AJ150" s="35">
        <f t="shared" si="219"/>
        <v>1.075</v>
      </c>
      <c r="AK150" s="43">
        <f t="shared" si="191"/>
        <v>1646235360</v>
      </c>
      <c r="AL150" s="43">
        <f t="shared" si="220"/>
        <v>228291688548</v>
      </c>
      <c r="AM150" s="43">
        <f t="shared" si="221"/>
        <v>32424020943.336739</v>
      </c>
      <c r="AN150" s="43">
        <f t="shared" si="222"/>
        <v>945.00000000000011</v>
      </c>
      <c r="AO150" s="43">
        <f t="shared" si="223"/>
        <v>1102.7504207971626</v>
      </c>
      <c r="AP150" s="71">
        <f t="shared" si="185"/>
        <v>0.14202891550525876</v>
      </c>
      <c r="AR150" s="44">
        <f t="shared" si="224"/>
        <v>109</v>
      </c>
      <c r="AS150" s="44">
        <f t="shared" si="225"/>
        <v>4.4249999999999998</v>
      </c>
      <c r="AT150" s="44">
        <v>1</v>
      </c>
      <c r="AU150" s="35">
        <f t="shared" si="226"/>
        <v>1.175</v>
      </c>
      <c r="AV150" s="43">
        <f t="shared" si="192"/>
        <v>201579840</v>
      </c>
      <c r="AW150" s="43">
        <f t="shared" si="227"/>
        <v>25817338008</v>
      </c>
      <c r="AX150" s="43">
        <f t="shared" si="228"/>
        <v>2026501308.9585433</v>
      </c>
      <c r="AY150" s="43">
        <f t="shared" si="229"/>
        <v>1327.5</v>
      </c>
      <c r="AZ150" s="43">
        <f t="shared" si="230"/>
        <v>1102.7504207971626</v>
      </c>
      <c r="BA150" s="71">
        <f t="shared" si="273"/>
        <v>7.8493813278913291E-2</v>
      </c>
      <c r="BC150" s="44">
        <f t="shared" si="231"/>
        <v>84</v>
      </c>
      <c r="BD150" s="44">
        <f t="shared" si="232"/>
        <v>5.85</v>
      </c>
      <c r="BE150" s="44">
        <v>1</v>
      </c>
      <c r="BF150" s="35">
        <f t="shared" si="233"/>
        <v>1.3</v>
      </c>
      <c r="BG150" s="43">
        <f t="shared" si="193"/>
        <v>15118488</v>
      </c>
      <c r="BH150" s="43">
        <f t="shared" si="234"/>
        <v>1650938889.6000001</v>
      </c>
      <c r="BI150" s="43">
        <f t="shared" si="235"/>
        <v>63328165.904954374</v>
      </c>
      <c r="BJ150" s="43">
        <f t="shared" si="236"/>
        <v>1755</v>
      </c>
      <c r="BK150" s="43">
        <f t="shared" si="237"/>
        <v>1102.7504207971626</v>
      </c>
      <c r="BL150" s="71">
        <f t="shared" si="186"/>
        <v>3.8358879486022596E-2</v>
      </c>
      <c r="BN150" s="44">
        <f t="shared" si="238"/>
        <v>54</v>
      </c>
      <c r="BO150" s="44">
        <f t="shared" si="239"/>
        <v>7.45</v>
      </c>
      <c r="BP150" s="44">
        <v>1</v>
      </c>
      <c r="BQ150" s="35">
        <f t="shared" si="240"/>
        <v>1.45</v>
      </c>
      <c r="BR150" s="43">
        <f t="shared" si="194"/>
        <v>799920</v>
      </c>
      <c r="BS150" s="43">
        <f t="shared" si="241"/>
        <v>62633736</v>
      </c>
      <c r="BT150" s="43">
        <f t="shared" si="242"/>
        <v>989502.59226490988</v>
      </c>
      <c r="BU150" s="43">
        <f t="shared" si="243"/>
        <v>2235</v>
      </c>
      <c r="BV150" s="43">
        <f t="shared" si="244"/>
        <v>1102.7504207971626</v>
      </c>
      <c r="BW150" s="71">
        <f t="shared" si="187"/>
        <v>1.57982367883166E-2</v>
      </c>
      <c r="BY150" s="44">
        <f t="shared" si="245"/>
        <v>-8</v>
      </c>
      <c r="BZ150" s="44">
        <f t="shared" si="246"/>
        <v>9.25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183.08172261973897</v>
      </c>
      <c r="CF150" s="43">
        <f t="shared" si="250"/>
        <v>2775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11.274999999999999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8.9395372372919085E-2</v>
      </c>
      <c r="CQ150" s="43">
        <f t="shared" si="257"/>
        <v>3382.4999999999995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13.55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8.730016833292851E-5</v>
      </c>
      <c r="DB150" s="43">
        <f t="shared" si="264"/>
        <v>4065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18.95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1.406167757899219E-8</v>
      </c>
      <c r="DM150" s="43">
        <f t="shared" si="270"/>
        <v>5685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90">
        <f t="shared" si="200"/>
        <v>1.625</v>
      </c>
      <c r="F151" s="102">
        <f t="shared" si="188"/>
        <v>9.25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7">
        <f t="shared" si="204"/>
        <v>1.625</v>
      </c>
      <c r="N151" s="43">
        <f t="shared" si="189"/>
        <v>54061793280</v>
      </c>
      <c r="O151" s="43">
        <f t="shared" si="205"/>
        <v>12738310041600</v>
      </c>
      <c r="P151" s="43">
        <f t="shared" si="206"/>
        <v>297963356160.00293</v>
      </c>
      <c r="Q151" s="43">
        <f t="shared" si="207"/>
        <v>300</v>
      </c>
      <c r="R151" s="43">
        <f t="shared" si="208"/>
        <v>1141.6388304026218</v>
      </c>
      <c r="S151" s="71">
        <f t="shared" si="209"/>
        <v>2.3391121364367193E-2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160649053488</v>
      </c>
      <c r="AA151" s="43">
        <f t="shared" si="213"/>
        <v>23294112755760</v>
      </c>
      <c r="AB151" s="43">
        <f t="shared" si="214"/>
        <v>297963356160.00293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1.2791358884717543E-2</v>
      </c>
      <c r="AG151" s="44">
        <f t="shared" si="217"/>
        <v>130</v>
      </c>
      <c r="AH151" s="44">
        <f t="shared" si="218"/>
        <v>3.1500000000000004</v>
      </c>
      <c r="AI151" s="44">
        <v>1</v>
      </c>
      <c r="AJ151" s="35">
        <f t="shared" si="219"/>
        <v>1.075</v>
      </c>
      <c r="AK151" s="43">
        <f t="shared" si="191"/>
        <v>1646235360</v>
      </c>
      <c r="AL151" s="43">
        <f t="shared" si="220"/>
        <v>230061391560</v>
      </c>
      <c r="AM151" s="43">
        <f t="shared" si="221"/>
        <v>37245419520.00032</v>
      </c>
      <c r="AN151" s="43">
        <f t="shared" si="222"/>
        <v>945.00000000000011</v>
      </c>
      <c r="AO151" s="43">
        <f t="shared" si="223"/>
        <v>1141.6388304026218</v>
      </c>
      <c r="AP151" s="71">
        <f t="shared" si="185"/>
        <v>0.16189339405211203</v>
      </c>
      <c r="AR151" s="44">
        <f t="shared" si="224"/>
        <v>110</v>
      </c>
      <c r="AS151" s="44">
        <f t="shared" si="225"/>
        <v>4.4249999999999998</v>
      </c>
      <c r="AT151" s="44">
        <v>1</v>
      </c>
      <c r="AU151" s="35">
        <f t="shared" si="226"/>
        <v>1.175</v>
      </c>
      <c r="AV151" s="43">
        <f t="shared" si="192"/>
        <v>201579840</v>
      </c>
      <c r="AW151" s="43">
        <f t="shared" si="227"/>
        <v>26054194320</v>
      </c>
      <c r="AX151" s="43">
        <f t="shared" si="228"/>
        <v>2327838720.0000172</v>
      </c>
      <c r="AY151" s="43">
        <f t="shared" si="229"/>
        <v>1327.5</v>
      </c>
      <c r="AZ151" s="43">
        <f t="shared" si="230"/>
        <v>1141.6388304026218</v>
      </c>
      <c r="BA151" s="71">
        <f t="shared" si="273"/>
        <v>8.9346025880105484E-2</v>
      </c>
      <c r="BC151" s="44">
        <f t="shared" si="231"/>
        <v>85</v>
      </c>
      <c r="BD151" s="44">
        <f t="shared" si="232"/>
        <v>5.85</v>
      </c>
      <c r="BE151" s="44">
        <v>12</v>
      </c>
      <c r="BF151" s="35">
        <f t="shared" si="233"/>
        <v>1.3</v>
      </c>
      <c r="BG151" s="43">
        <f t="shared" si="193"/>
        <v>181421856</v>
      </c>
      <c r="BH151" s="43">
        <f t="shared" si="234"/>
        <v>20047115088</v>
      </c>
      <c r="BI151" s="43">
        <f t="shared" si="235"/>
        <v>72744960.000000402</v>
      </c>
      <c r="BJ151" s="43">
        <f t="shared" si="236"/>
        <v>1755</v>
      </c>
      <c r="BK151" s="43">
        <f t="shared" si="237"/>
        <v>1141.6388304026218</v>
      </c>
      <c r="BL151" s="71">
        <f t="shared" si="186"/>
        <v>3.6286996747748905E-3</v>
      </c>
      <c r="BN151" s="44">
        <f t="shared" si="238"/>
        <v>55</v>
      </c>
      <c r="BO151" s="44">
        <f t="shared" si="239"/>
        <v>7.45</v>
      </c>
      <c r="BP151" s="44">
        <v>1</v>
      </c>
      <c r="BQ151" s="35">
        <f t="shared" si="240"/>
        <v>1.45</v>
      </c>
      <c r="BR151" s="43">
        <f t="shared" si="194"/>
        <v>799920</v>
      </c>
      <c r="BS151" s="43">
        <f t="shared" si="241"/>
        <v>63793620</v>
      </c>
      <c r="BT151" s="43">
        <f t="shared" si="242"/>
        <v>1136640.0000000042</v>
      </c>
      <c r="BU151" s="43">
        <f t="shared" si="243"/>
        <v>2235</v>
      </c>
      <c r="BV151" s="43">
        <f t="shared" si="244"/>
        <v>1141.6388304026218</v>
      </c>
      <c r="BW151" s="71">
        <f t="shared" si="187"/>
        <v>1.7817455726763964E-2</v>
      </c>
      <c r="BY151" s="44">
        <f t="shared" si="245"/>
        <v>-7</v>
      </c>
      <c r="BZ151" s="44">
        <f t="shared" si="246"/>
        <v>9.25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210.30567360331762</v>
      </c>
      <c r="CF151" s="43">
        <f t="shared" si="250"/>
        <v>2775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11.274999999999999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0.10268831718911957</v>
      </c>
      <c r="CQ151" s="43">
        <f t="shared" si="257"/>
        <v>3382.4999999999995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13.55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1.0028155975499923E-4</v>
      </c>
      <c r="DB151" s="43">
        <f t="shared" si="264"/>
        <v>4065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18.95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1.615262590348702E-8</v>
      </c>
      <c r="DM151" s="43">
        <f t="shared" si="270"/>
        <v>5685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90">
        <f t="shared" si="200"/>
        <v>1.625</v>
      </c>
      <c r="F152" s="102">
        <f t="shared" si="188"/>
        <v>9.25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7">
        <f t="shared" si="204"/>
        <v>1.625</v>
      </c>
      <c r="N152" s="43">
        <f t="shared" si="189"/>
        <v>54061793280</v>
      </c>
      <c r="O152" s="43">
        <f t="shared" si="205"/>
        <v>12826160455680</v>
      </c>
      <c r="P152" s="43">
        <f t="shared" si="206"/>
        <v>342270017070.39099</v>
      </c>
      <c r="Q152" s="43">
        <f t="shared" si="207"/>
        <v>300</v>
      </c>
      <c r="R152" s="43">
        <f t="shared" si="208"/>
        <v>1181.8986368111298</v>
      </c>
      <c r="S152" s="71">
        <f t="shared" si="209"/>
        <v>2.6685306039409357E-2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160649053488</v>
      </c>
      <c r="AA152" s="43">
        <f t="shared" si="213"/>
        <v>23454761809248</v>
      </c>
      <c r="AB152" s="43">
        <f t="shared" si="214"/>
        <v>342270017070.39099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1.4592773094606189E-2</v>
      </c>
      <c r="AG152" s="44">
        <f t="shared" si="217"/>
        <v>131</v>
      </c>
      <c r="AH152" s="44">
        <f t="shared" si="218"/>
        <v>3.1500000000000004</v>
      </c>
      <c r="AI152" s="44">
        <v>1</v>
      </c>
      <c r="AJ152" s="35">
        <f t="shared" si="219"/>
        <v>1.075</v>
      </c>
      <c r="AK152" s="43">
        <f t="shared" si="191"/>
        <v>1646235360</v>
      </c>
      <c r="AL152" s="43">
        <f t="shared" si="220"/>
        <v>231831094572</v>
      </c>
      <c r="AM152" s="43">
        <f t="shared" si="221"/>
        <v>42783752133.798836</v>
      </c>
      <c r="AN152" s="43">
        <f t="shared" si="222"/>
        <v>945.00000000000011</v>
      </c>
      <c r="AO152" s="43">
        <f t="shared" si="223"/>
        <v>1181.8986368111298</v>
      </c>
      <c r="AP152" s="71">
        <f t="shared" si="185"/>
        <v>0.18454708249031471</v>
      </c>
      <c r="AR152" s="44">
        <f t="shared" si="224"/>
        <v>111</v>
      </c>
      <c r="AS152" s="44">
        <f t="shared" si="225"/>
        <v>4.4249999999999998</v>
      </c>
      <c r="AT152" s="44">
        <v>1</v>
      </c>
      <c r="AU152" s="35">
        <f t="shared" si="226"/>
        <v>1.175</v>
      </c>
      <c r="AV152" s="43">
        <f t="shared" si="192"/>
        <v>201579840</v>
      </c>
      <c r="AW152" s="43">
        <f t="shared" si="227"/>
        <v>26291050632</v>
      </c>
      <c r="AX152" s="43">
        <f t="shared" si="228"/>
        <v>2673984508.3624229</v>
      </c>
      <c r="AY152" s="43">
        <f t="shared" si="229"/>
        <v>1327.5</v>
      </c>
      <c r="AZ152" s="43">
        <f t="shared" si="230"/>
        <v>1181.8986368111298</v>
      </c>
      <c r="BA152" s="71">
        <f t="shared" si="273"/>
        <v>0.10170702364810778</v>
      </c>
      <c r="BC152" s="44">
        <f t="shared" si="231"/>
        <v>86</v>
      </c>
      <c r="BD152" s="44">
        <f t="shared" si="232"/>
        <v>5.85</v>
      </c>
      <c r="BE152" s="44">
        <v>1</v>
      </c>
      <c r="BF152" s="35">
        <f t="shared" si="233"/>
        <v>1.3</v>
      </c>
      <c r="BG152" s="43">
        <f t="shared" si="193"/>
        <v>181421856</v>
      </c>
      <c r="BH152" s="43">
        <f t="shared" si="234"/>
        <v>20282963500.799999</v>
      </c>
      <c r="BI152" s="43">
        <f t="shared" si="235"/>
        <v>83562015.886325583</v>
      </c>
      <c r="BJ152" s="43">
        <f t="shared" si="236"/>
        <v>1755</v>
      </c>
      <c r="BK152" s="43">
        <f t="shared" si="237"/>
        <v>1181.8986368111298</v>
      </c>
      <c r="BL152" s="71">
        <f t="shared" si="186"/>
        <v>4.1198129594341446E-3</v>
      </c>
      <c r="BN152" s="44">
        <f t="shared" si="238"/>
        <v>56</v>
      </c>
      <c r="BO152" s="44">
        <f t="shared" si="239"/>
        <v>7.45</v>
      </c>
      <c r="BP152" s="44">
        <v>1</v>
      </c>
      <c r="BQ152" s="35">
        <f t="shared" si="240"/>
        <v>1.45</v>
      </c>
      <c r="BR152" s="43">
        <f t="shared" si="194"/>
        <v>799920</v>
      </c>
      <c r="BS152" s="43">
        <f t="shared" si="241"/>
        <v>64953504</v>
      </c>
      <c r="BT152" s="43">
        <f t="shared" si="242"/>
        <v>1305656.4982238347</v>
      </c>
      <c r="BU152" s="43">
        <f t="shared" si="243"/>
        <v>2235</v>
      </c>
      <c r="BV152" s="43">
        <f t="shared" si="244"/>
        <v>1181.8986368111298</v>
      </c>
      <c r="BW152" s="71">
        <f t="shared" si="187"/>
        <v>2.0101402046359726E-2</v>
      </c>
      <c r="BY152" s="44">
        <f t="shared" si="245"/>
        <v>-6</v>
      </c>
      <c r="BZ152" s="44">
        <f t="shared" si="246"/>
        <v>9.25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241.57778131467438</v>
      </c>
      <c r="CF152" s="43">
        <f t="shared" si="250"/>
        <v>2775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11.274999999999999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0.11795790103255542</v>
      </c>
      <c r="CQ152" s="43">
        <f t="shared" si="257"/>
        <v>3382.4999999999995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13.55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1.1519326272710451E-4</v>
      </c>
      <c r="DB152" s="43">
        <f t="shared" si="264"/>
        <v>4065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18.95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1.8554494804218036E-8</v>
      </c>
      <c r="DM152" s="43">
        <f t="shared" si="270"/>
        <v>5685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90">
        <f t="shared" si="200"/>
        <v>1.625</v>
      </c>
      <c r="F153" s="102">
        <f t="shared" si="188"/>
        <v>9.25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7">
        <f t="shared" si="204"/>
        <v>1.625</v>
      </c>
      <c r="N153" s="43">
        <f t="shared" si="189"/>
        <v>54061793280</v>
      </c>
      <c r="O153" s="43">
        <f t="shared" si="205"/>
        <v>12914010869760</v>
      </c>
      <c r="P153" s="43">
        <f t="shared" si="206"/>
        <v>393165005573.56531</v>
      </c>
      <c r="Q153" s="43">
        <f t="shared" si="207"/>
        <v>300</v>
      </c>
      <c r="R153" s="43">
        <f t="shared" si="208"/>
        <v>1223.5782022265021</v>
      </c>
      <c r="S153" s="71">
        <f t="shared" si="209"/>
        <v>3.0444840842918701E-2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160649053488</v>
      </c>
      <c r="AA153" s="43">
        <f t="shared" si="213"/>
        <v>23615410862736</v>
      </c>
      <c r="AB153" s="43">
        <f t="shared" si="214"/>
        <v>393165005573.56531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1.6648662513594505E-2</v>
      </c>
      <c r="AG153" s="44">
        <f t="shared" si="217"/>
        <v>132</v>
      </c>
      <c r="AH153" s="44">
        <f t="shared" si="218"/>
        <v>3.1500000000000004</v>
      </c>
      <c r="AI153" s="44">
        <v>1</v>
      </c>
      <c r="AJ153" s="35">
        <f t="shared" si="219"/>
        <v>1.075</v>
      </c>
      <c r="AK153" s="43">
        <f t="shared" si="191"/>
        <v>1646235360</v>
      </c>
      <c r="AL153" s="43">
        <f t="shared" si="220"/>
        <v>233600797584</v>
      </c>
      <c r="AM153" s="43">
        <f t="shared" si="221"/>
        <v>49145625696.69561</v>
      </c>
      <c r="AN153" s="43">
        <f t="shared" si="222"/>
        <v>945.00000000000011</v>
      </c>
      <c r="AO153" s="43">
        <f t="shared" si="223"/>
        <v>1223.5782022265021</v>
      </c>
      <c r="AP153" s="71">
        <f t="shared" si="185"/>
        <v>0.21038295333312568</v>
      </c>
      <c r="AR153" s="44">
        <f t="shared" si="224"/>
        <v>112</v>
      </c>
      <c r="AS153" s="44">
        <f t="shared" si="225"/>
        <v>4.4249999999999998</v>
      </c>
      <c r="AT153" s="44">
        <v>1</v>
      </c>
      <c r="AU153" s="35">
        <f t="shared" si="226"/>
        <v>1.175</v>
      </c>
      <c r="AV153" s="43">
        <f t="shared" si="192"/>
        <v>201579840</v>
      </c>
      <c r="AW153" s="43">
        <f t="shared" si="227"/>
        <v>26527906944</v>
      </c>
      <c r="AX153" s="43">
        <f t="shared" si="228"/>
        <v>3071601606.0434713</v>
      </c>
      <c r="AY153" s="43">
        <f t="shared" si="229"/>
        <v>1327.5</v>
      </c>
      <c r="AZ153" s="43">
        <f t="shared" si="230"/>
        <v>1223.5782022265021</v>
      </c>
      <c r="BA153" s="71">
        <f t="shared" si="273"/>
        <v>0.11578755958875966</v>
      </c>
      <c r="BC153" s="44">
        <f t="shared" si="231"/>
        <v>87</v>
      </c>
      <c r="BD153" s="44">
        <f t="shared" si="232"/>
        <v>5.85</v>
      </c>
      <c r="BE153" s="44">
        <v>1</v>
      </c>
      <c r="BF153" s="35">
        <f t="shared" si="233"/>
        <v>1.3</v>
      </c>
      <c r="BG153" s="43">
        <f t="shared" si="193"/>
        <v>181421856</v>
      </c>
      <c r="BH153" s="43">
        <f t="shared" si="234"/>
        <v>20518811913.600002</v>
      </c>
      <c r="BI153" s="43">
        <f t="shared" si="235"/>
        <v>95987550.18885833</v>
      </c>
      <c r="BJ153" s="43">
        <f t="shared" si="236"/>
        <v>1755</v>
      </c>
      <c r="BK153" s="43">
        <f t="shared" si="237"/>
        <v>1223.5782022265021</v>
      </c>
      <c r="BL153" s="71">
        <f t="shared" si="186"/>
        <v>4.6780267099791077E-3</v>
      </c>
      <c r="BN153" s="44">
        <f t="shared" si="238"/>
        <v>57</v>
      </c>
      <c r="BO153" s="44">
        <f t="shared" si="239"/>
        <v>7.45</v>
      </c>
      <c r="BP153" s="44">
        <v>1</v>
      </c>
      <c r="BQ153" s="35">
        <f t="shared" si="240"/>
        <v>1.45</v>
      </c>
      <c r="BR153" s="43">
        <f t="shared" si="194"/>
        <v>799920</v>
      </c>
      <c r="BS153" s="43">
        <f t="shared" si="241"/>
        <v>66113388</v>
      </c>
      <c r="BT153" s="43">
        <f t="shared" si="242"/>
        <v>1499805.4717009086</v>
      </c>
      <c r="BU153" s="43">
        <f t="shared" si="243"/>
        <v>2235</v>
      </c>
      <c r="BV153" s="43">
        <f t="shared" si="244"/>
        <v>1223.5782022265021</v>
      </c>
      <c r="BW153" s="71">
        <f t="shared" si="187"/>
        <v>2.2685351894247328E-2</v>
      </c>
      <c r="BY153" s="44">
        <f t="shared" si="245"/>
        <v>-5</v>
      </c>
      <c r="BZ153" s="44">
        <f t="shared" si="246"/>
        <v>9.25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277.49999999999994</v>
      </c>
      <c r="CF153" s="43">
        <f t="shared" si="250"/>
        <v>2775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11.274999999999999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0.13549804687499944</v>
      </c>
      <c r="CQ153" s="43">
        <f t="shared" si="257"/>
        <v>3382.4999999999995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13.55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1.3232231140136621E-4</v>
      </c>
      <c r="DB153" s="43">
        <f t="shared" si="264"/>
        <v>4065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18.95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2.1313517659406292E-8</v>
      </c>
      <c r="DM153" s="43">
        <f t="shared" si="270"/>
        <v>5685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90">
        <f t="shared" si="200"/>
        <v>1.625</v>
      </c>
      <c r="F154" s="102">
        <f t="shared" si="188"/>
        <v>9.25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7">
        <f t="shared" si="204"/>
        <v>1.625</v>
      </c>
      <c r="N154" s="43">
        <f t="shared" si="189"/>
        <v>54061793280</v>
      </c>
      <c r="O154" s="43">
        <f t="shared" si="205"/>
        <v>13001861283840</v>
      </c>
      <c r="P154" s="43">
        <f t="shared" si="206"/>
        <v>451627995144.75452</v>
      </c>
      <c r="Q154" s="43">
        <f t="shared" si="207"/>
        <v>300</v>
      </c>
      <c r="R154" s="43">
        <f t="shared" si="208"/>
        <v>1266.7275943419895</v>
      </c>
      <c r="S154" s="71">
        <f t="shared" si="209"/>
        <v>3.4735641712012606E-2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160649053488</v>
      </c>
      <c r="AA154" s="43">
        <f t="shared" si="213"/>
        <v>23776059916224</v>
      </c>
      <c r="AB154" s="43">
        <f t="shared" si="214"/>
        <v>451627995144.75452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1.8995073058197438E-2</v>
      </c>
      <c r="AG154" s="44">
        <f t="shared" si="217"/>
        <v>133</v>
      </c>
      <c r="AH154" s="44">
        <f t="shared" si="218"/>
        <v>3.1500000000000004</v>
      </c>
      <c r="AI154" s="44">
        <v>1</v>
      </c>
      <c r="AJ154" s="35">
        <f t="shared" si="219"/>
        <v>1.075</v>
      </c>
      <c r="AK154" s="43">
        <f t="shared" si="191"/>
        <v>1646235360</v>
      </c>
      <c r="AL154" s="43">
        <f t="shared" si="220"/>
        <v>235370500596</v>
      </c>
      <c r="AM154" s="43">
        <f t="shared" si="221"/>
        <v>56453499393.094261</v>
      </c>
      <c r="AN154" s="43">
        <f t="shared" si="222"/>
        <v>945.00000000000011</v>
      </c>
      <c r="AO154" s="43">
        <f t="shared" si="223"/>
        <v>1266.7275943419895</v>
      </c>
      <c r="AP154" s="71">
        <f t="shared" si="185"/>
        <v>0.23984951066571195</v>
      </c>
      <c r="AR154" s="44">
        <f t="shared" si="224"/>
        <v>113</v>
      </c>
      <c r="AS154" s="44">
        <f t="shared" si="225"/>
        <v>4.4249999999999998</v>
      </c>
      <c r="AT154" s="44">
        <v>1</v>
      </c>
      <c r="AU154" s="35">
        <f t="shared" si="226"/>
        <v>1.175</v>
      </c>
      <c r="AV154" s="43">
        <f t="shared" si="192"/>
        <v>201579840</v>
      </c>
      <c r="AW154" s="43">
        <f t="shared" si="227"/>
        <v>26764763256</v>
      </c>
      <c r="AX154" s="43">
        <f t="shared" si="228"/>
        <v>3528343712.0683866</v>
      </c>
      <c r="AY154" s="43">
        <f t="shared" si="229"/>
        <v>1327.5</v>
      </c>
      <c r="AZ154" s="43">
        <f t="shared" si="230"/>
        <v>1266.7275943419895</v>
      </c>
      <c r="BA154" s="71">
        <f t="shared" si="273"/>
        <v>0.13182794401431588</v>
      </c>
      <c r="BC154" s="44">
        <f t="shared" si="231"/>
        <v>88</v>
      </c>
      <c r="BD154" s="44">
        <f t="shared" si="232"/>
        <v>5.85</v>
      </c>
      <c r="BE154" s="44">
        <v>1</v>
      </c>
      <c r="BF154" s="35">
        <f t="shared" si="233"/>
        <v>1.3</v>
      </c>
      <c r="BG154" s="43">
        <f t="shared" si="193"/>
        <v>181421856</v>
      </c>
      <c r="BH154" s="43">
        <f t="shared" si="234"/>
        <v>20754660326.400002</v>
      </c>
      <c r="BI154" s="43">
        <f t="shared" si="235"/>
        <v>110260741.00213689</v>
      </c>
      <c r="BJ154" s="43">
        <f t="shared" si="236"/>
        <v>1755</v>
      </c>
      <c r="BK154" s="43">
        <f t="shared" si="237"/>
        <v>1266.7275943419895</v>
      </c>
      <c r="BL154" s="71">
        <f t="shared" si="186"/>
        <v>5.3125774774489968E-3</v>
      </c>
      <c r="BN154" s="44">
        <f t="shared" si="238"/>
        <v>58</v>
      </c>
      <c r="BO154" s="44">
        <f t="shared" si="239"/>
        <v>7.45</v>
      </c>
      <c r="BP154" s="44">
        <v>1</v>
      </c>
      <c r="BQ154" s="35">
        <f t="shared" si="240"/>
        <v>1.45</v>
      </c>
      <c r="BR154" s="43">
        <f t="shared" si="194"/>
        <v>799920</v>
      </c>
      <c r="BS154" s="43">
        <f t="shared" si="241"/>
        <v>67273272</v>
      </c>
      <c r="BT154" s="43">
        <f t="shared" si="242"/>
        <v>1722824.0781583854</v>
      </c>
      <c r="BU154" s="43">
        <f t="shared" si="243"/>
        <v>2235</v>
      </c>
      <c r="BV154" s="43">
        <f t="shared" si="244"/>
        <v>1266.7275943419895</v>
      </c>
      <c r="BW154" s="71">
        <f t="shared" si="187"/>
        <v>2.5609339741322311E-2</v>
      </c>
      <c r="BY154" s="44">
        <f t="shared" si="245"/>
        <v>-4</v>
      </c>
      <c r="BZ154" s="44">
        <f t="shared" si="246"/>
        <v>9.25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318.76379351167714</v>
      </c>
      <c r="CF154" s="43">
        <f t="shared" si="250"/>
        <v>2775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11.274999999999999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0.15564638355062305</v>
      </c>
      <c r="CQ154" s="43">
        <f t="shared" si="257"/>
        <v>3382.4999999999995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13.55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1.519984214361548E-4</v>
      </c>
      <c r="DB154" s="43">
        <f t="shared" si="264"/>
        <v>4065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18.95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2.4482802674560259E-8</v>
      </c>
      <c r="DM154" s="43">
        <f t="shared" si="270"/>
        <v>5685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90">
        <f t="shared" si="200"/>
        <v>1.625</v>
      </c>
      <c r="F155" s="102">
        <f t="shared" si="188"/>
        <v>9.25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7">
        <f t="shared" si="204"/>
        <v>1.625</v>
      </c>
      <c r="N155" s="43">
        <f t="shared" si="189"/>
        <v>54061793280</v>
      </c>
      <c r="O155" s="43">
        <f t="shared" si="205"/>
        <v>13089711697920</v>
      </c>
      <c r="P155" s="43">
        <f t="shared" si="206"/>
        <v>518784335093.38843</v>
      </c>
      <c r="Q155" s="43">
        <f t="shared" si="207"/>
        <v>300</v>
      </c>
      <c r="R155" s="43">
        <f t="shared" si="208"/>
        <v>1311.398646484231</v>
      </c>
      <c r="S155" s="71">
        <f t="shared" si="209"/>
        <v>3.9632984061507254E-2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160649053488</v>
      </c>
      <c r="AA155" s="43">
        <f t="shared" si="213"/>
        <v>23936708969712</v>
      </c>
      <c r="AB155" s="43">
        <f t="shared" si="214"/>
        <v>518784335093.38843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2.167316884496634E-2</v>
      </c>
      <c r="AG155" s="44">
        <f t="shared" si="217"/>
        <v>134</v>
      </c>
      <c r="AH155" s="44">
        <f t="shared" si="218"/>
        <v>3.1500000000000004</v>
      </c>
      <c r="AI155" s="44">
        <v>1</v>
      </c>
      <c r="AJ155" s="35">
        <f t="shared" si="219"/>
        <v>1.075</v>
      </c>
      <c r="AK155" s="43">
        <f t="shared" si="191"/>
        <v>1646235360</v>
      </c>
      <c r="AL155" s="43">
        <f t="shared" si="220"/>
        <v>237140203608</v>
      </c>
      <c r="AM155" s="43">
        <f t="shared" si="221"/>
        <v>64848041886.673492</v>
      </c>
      <c r="AN155" s="43">
        <f t="shared" si="222"/>
        <v>945.00000000000011</v>
      </c>
      <c r="AO155" s="43">
        <f t="shared" si="223"/>
        <v>1311.398646484231</v>
      </c>
      <c r="AP155" s="71">
        <f t="shared" si="185"/>
        <v>0.27345865821161763</v>
      </c>
      <c r="AR155" s="44">
        <f t="shared" si="224"/>
        <v>114</v>
      </c>
      <c r="AS155" s="44">
        <f t="shared" si="225"/>
        <v>4.4249999999999998</v>
      </c>
      <c r="AT155" s="44">
        <v>1</v>
      </c>
      <c r="AU155" s="35">
        <f t="shared" si="226"/>
        <v>1.175</v>
      </c>
      <c r="AV155" s="43">
        <f t="shared" si="192"/>
        <v>201579840</v>
      </c>
      <c r="AW155" s="43">
        <f t="shared" si="227"/>
        <v>27001619568</v>
      </c>
      <c r="AX155" s="43">
        <f t="shared" si="228"/>
        <v>4053002617.917088</v>
      </c>
      <c r="AY155" s="43">
        <f t="shared" si="229"/>
        <v>1327.5</v>
      </c>
      <c r="AZ155" s="43">
        <f t="shared" si="230"/>
        <v>1311.398646484231</v>
      </c>
      <c r="BA155" s="71">
        <f t="shared" si="273"/>
        <v>0.1501022043403781</v>
      </c>
      <c r="BC155" s="44">
        <f t="shared" si="231"/>
        <v>89</v>
      </c>
      <c r="BD155" s="44">
        <f t="shared" si="232"/>
        <v>5.85</v>
      </c>
      <c r="BE155" s="44">
        <v>1</v>
      </c>
      <c r="BF155" s="35">
        <f t="shared" si="233"/>
        <v>1.3</v>
      </c>
      <c r="BG155" s="43">
        <f t="shared" si="193"/>
        <v>181421856</v>
      </c>
      <c r="BH155" s="43">
        <f t="shared" si="234"/>
        <v>20990508739.200001</v>
      </c>
      <c r="BI155" s="43">
        <f t="shared" si="235"/>
        <v>126656331.80990881</v>
      </c>
      <c r="BJ155" s="43">
        <f t="shared" si="236"/>
        <v>1755</v>
      </c>
      <c r="BK155" s="43">
        <f t="shared" si="237"/>
        <v>1311.398646484231</v>
      </c>
      <c r="BL155" s="71">
        <f t="shared" si="186"/>
        <v>6.0339810427451311E-3</v>
      </c>
      <c r="BN155" s="44">
        <f t="shared" si="238"/>
        <v>59</v>
      </c>
      <c r="BO155" s="44">
        <f t="shared" si="239"/>
        <v>7.45</v>
      </c>
      <c r="BP155" s="44">
        <v>1</v>
      </c>
      <c r="BQ155" s="35">
        <f t="shared" si="240"/>
        <v>1.45</v>
      </c>
      <c r="BR155" s="43">
        <f t="shared" si="194"/>
        <v>799920</v>
      </c>
      <c r="BS155" s="43">
        <f t="shared" si="241"/>
        <v>68433156</v>
      </c>
      <c r="BT155" s="43">
        <f t="shared" si="242"/>
        <v>1979005.1845298207</v>
      </c>
      <c r="BU155" s="43">
        <f t="shared" si="243"/>
        <v>2235</v>
      </c>
      <c r="BV155" s="43">
        <f t="shared" si="244"/>
        <v>1311.398646484231</v>
      </c>
      <c r="BW155" s="71">
        <f t="shared" si="187"/>
        <v>2.8918806324376163E-2</v>
      </c>
      <c r="BY155" s="44">
        <f t="shared" si="245"/>
        <v>-3</v>
      </c>
      <c r="BZ155" s="44">
        <f t="shared" si="246"/>
        <v>9.25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366.16344523947805</v>
      </c>
      <c r="CF155" s="43">
        <f t="shared" si="250"/>
        <v>2775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11.274999999999999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0.17879074474583828</v>
      </c>
      <c r="CQ155" s="43">
        <f t="shared" si="257"/>
        <v>3382.4999999999995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13.55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1.7460033666585707E-4</v>
      </c>
      <c r="DB155" s="43">
        <f t="shared" si="264"/>
        <v>4065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18.95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2.8123355157984384E-8</v>
      </c>
      <c r="DM155" s="43">
        <f t="shared" si="270"/>
        <v>5685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90">
        <f t="shared" si="200"/>
        <v>1.625</v>
      </c>
      <c r="F156" s="102">
        <f t="shared" si="188"/>
        <v>9.25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7">
        <f t="shared" si="204"/>
        <v>1.625</v>
      </c>
      <c r="N156" s="43">
        <f t="shared" si="189"/>
        <v>216247173120</v>
      </c>
      <c r="O156" s="43">
        <f t="shared" si="205"/>
        <v>52710248448000</v>
      </c>
      <c r="P156" s="43">
        <f t="shared" si="206"/>
        <v>595926712320.00598</v>
      </c>
      <c r="Q156" s="43">
        <f t="shared" si="207"/>
        <v>300</v>
      </c>
      <c r="R156" s="43">
        <f t="shared" si="208"/>
        <v>1357.6450198781831</v>
      </c>
      <c r="S156" s="71">
        <f t="shared" si="209"/>
        <v>1.1305708659444146E-2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160649053488</v>
      </c>
      <c r="AA156" s="43">
        <f t="shared" si="213"/>
        <v>24097358023200</v>
      </c>
      <c r="AB156" s="43">
        <f t="shared" si="214"/>
        <v>595926712320.00598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2.4729960510453921E-2</v>
      </c>
      <c r="AG156" s="44">
        <f t="shared" si="217"/>
        <v>135</v>
      </c>
      <c r="AH156" s="44">
        <f t="shared" si="218"/>
        <v>3.1500000000000004</v>
      </c>
      <c r="AI156" s="44">
        <v>14</v>
      </c>
      <c r="AJ156" s="35">
        <f t="shared" si="219"/>
        <v>1.075</v>
      </c>
      <c r="AK156" s="43">
        <f t="shared" si="191"/>
        <v>23047295040</v>
      </c>
      <c r="AL156" s="43">
        <f t="shared" si="220"/>
        <v>3344738692680</v>
      </c>
      <c r="AM156" s="43">
        <f t="shared" si="221"/>
        <v>74490839040.000671</v>
      </c>
      <c r="AN156" s="43">
        <f t="shared" si="222"/>
        <v>945.00000000000011</v>
      </c>
      <c r="AO156" s="43">
        <f t="shared" si="223"/>
        <v>1357.6450198781831</v>
      </c>
      <c r="AP156" s="71">
        <f t="shared" si="185"/>
        <v>2.2271048917221769E-2</v>
      </c>
      <c r="AR156" s="44">
        <f t="shared" si="224"/>
        <v>115</v>
      </c>
      <c r="AS156" s="44">
        <f t="shared" si="225"/>
        <v>4.4249999999999998</v>
      </c>
      <c r="AT156" s="44">
        <v>1</v>
      </c>
      <c r="AU156" s="35">
        <f t="shared" si="226"/>
        <v>1.175</v>
      </c>
      <c r="AV156" s="43">
        <f t="shared" si="192"/>
        <v>201579840</v>
      </c>
      <c r="AW156" s="43">
        <f t="shared" si="227"/>
        <v>27238475880</v>
      </c>
      <c r="AX156" s="43">
        <f t="shared" si="228"/>
        <v>4655677440.0000362</v>
      </c>
      <c r="AY156" s="43">
        <f t="shared" si="229"/>
        <v>1327.5</v>
      </c>
      <c r="AZ156" s="43">
        <f t="shared" si="230"/>
        <v>1357.6450198781831</v>
      </c>
      <c r="BA156" s="71">
        <f t="shared" si="273"/>
        <v>0.17092283211846274</v>
      </c>
      <c r="BC156" s="44">
        <f t="shared" si="231"/>
        <v>90</v>
      </c>
      <c r="BD156" s="44">
        <f t="shared" si="232"/>
        <v>5.85</v>
      </c>
      <c r="BE156" s="44">
        <v>1</v>
      </c>
      <c r="BF156" s="35">
        <f t="shared" si="233"/>
        <v>1.3</v>
      </c>
      <c r="BG156" s="43">
        <f t="shared" si="193"/>
        <v>181421856</v>
      </c>
      <c r="BH156" s="43">
        <f t="shared" si="234"/>
        <v>21226357152</v>
      </c>
      <c r="BI156" s="43">
        <f t="shared" si="235"/>
        <v>145489920.00000086</v>
      </c>
      <c r="BJ156" s="43">
        <f t="shared" si="236"/>
        <v>1755</v>
      </c>
      <c r="BK156" s="43">
        <f t="shared" si="237"/>
        <v>1357.6450198781831</v>
      </c>
      <c r="BL156" s="71">
        <f t="shared" si="186"/>
        <v>6.8542104967970188E-3</v>
      </c>
      <c r="BN156" s="44">
        <f t="shared" si="238"/>
        <v>60</v>
      </c>
      <c r="BO156" s="44">
        <f t="shared" si="239"/>
        <v>7.45</v>
      </c>
      <c r="BP156" s="44">
        <v>1</v>
      </c>
      <c r="BQ156" s="35">
        <f t="shared" si="240"/>
        <v>1.45</v>
      </c>
      <c r="BR156" s="43">
        <f t="shared" si="194"/>
        <v>799920</v>
      </c>
      <c r="BS156" s="43">
        <f t="shared" si="241"/>
        <v>69593040</v>
      </c>
      <c r="BT156" s="43">
        <f t="shared" si="242"/>
        <v>2273280.0000000093</v>
      </c>
      <c r="BU156" s="43">
        <f t="shared" si="243"/>
        <v>2235</v>
      </c>
      <c r="BV156" s="43">
        <f t="shared" si="244"/>
        <v>1357.6450198781831</v>
      </c>
      <c r="BW156" s="71">
        <f t="shared" si="187"/>
        <v>3.2665335499067284E-2</v>
      </c>
      <c r="BY156" s="44">
        <f t="shared" si="245"/>
        <v>-2</v>
      </c>
      <c r="BZ156" s="44">
        <f t="shared" si="246"/>
        <v>9.25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420.61134720663546</v>
      </c>
      <c r="CF156" s="43">
        <f t="shared" si="250"/>
        <v>2775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11.274999999999999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0.20537663437823914</v>
      </c>
      <c r="CQ156" s="43">
        <f t="shared" si="257"/>
        <v>3382.4999999999995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13.55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2.0056311950999853E-4</v>
      </c>
      <c r="DB156" s="43">
        <f t="shared" si="264"/>
        <v>4065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18.95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3.2305251806974047E-8</v>
      </c>
      <c r="DM156" s="43">
        <f t="shared" si="270"/>
        <v>5685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90">
        <f t="shared" si="200"/>
        <v>1.625</v>
      </c>
      <c r="F157" s="102">
        <f t="shared" si="188"/>
        <v>9.25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7">
        <f t="shared" si="204"/>
        <v>1.625</v>
      </c>
      <c r="N157" s="43">
        <f t="shared" si="189"/>
        <v>216247173120</v>
      </c>
      <c r="O157" s="43">
        <f t="shared" si="205"/>
        <v>53061650104320</v>
      </c>
      <c r="P157" s="43">
        <f t="shared" si="206"/>
        <v>684540034140.78223</v>
      </c>
      <c r="Q157" s="43">
        <f t="shared" si="207"/>
        <v>300</v>
      </c>
      <c r="R157" s="43">
        <f t="shared" si="208"/>
        <v>1405.522268107813</v>
      </c>
      <c r="S157" s="71">
        <f t="shared" si="209"/>
        <v>1.2900843317065456E-2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160649053488</v>
      </c>
      <c r="AA157" s="43">
        <f t="shared" si="213"/>
        <v>24258007076688</v>
      </c>
      <c r="AB157" s="43">
        <f t="shared" si="214"/>
        <v>684540034140.78223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2.8219137375000057E-2</v>
      </c>
      <c r="AG157" s="44">
        <f t="shared" si="217"/>
        <v>136</v>
      </c>
      <c r="AH157" s="44">
        <f t="shared" si="218"/>
        <v>3.1500000000000004</v>
      </c>
      <c r="AI157" s="44">
        <v>1</v>
      </c>
      <c r="AJ157" s="35">
        <f t="shared" si="219"/>
        <v>1.075</v>
      </c>
      <c r="AK157" s="43">
        <f t="shared" si="191"/>
        <v>23047295040</v>
      </c>
      <c r="AL157" s="43">
        <f t="shared" si="220"/>
        <v>3369514534848</v>
      </c>
      <c r="AM157" s="43">
        <f t="shared" si="221"/>
        <v>85567504267.597702</v>
      </c>
      <c r="AN157" s="43">
        <f t="shared" si="222"/>
        <v>945.00000000000011</v>
      </c>
      <c r="AO157" s="43">
        <f t="shared" si="223"/>
        <v>1405.522268107813</v>
      </c>
      <c r="AP157" s="71">
        <f t="shared" si="185"/>
        <v>2.5394609040158861E-2</v>
      </c>
      <c r="AR157" s="44">
        <f t="shared" si="224"/>
        <v>116</v>
      </c>
      <c r="AS157" s="44">
        <f t="shared" si="225"/>
        <v>4.4249999999999998</v>
      </c>
      <c r="AT157" s="44">
        <v>1</v>
      </c>
      <c r="AU157" s="35">
        <f t="shared" si="226"/>
        <v>1.175</v>
      </c>
      <c r="AV157" s="43">
        <f t="shared" si="192"/>
        <v>201579840</v>
      </c>
      <c r="AW157" s="43">
        <f t="shared" si="227"/>
        <v>27475332192</v>
      </c>
      <c r="AX157" s="43">
        <f t="shared" si="228"/>
        <v>5347969016.7248487</v>
      </c>
      <c r="AY157" s="43">
        <f t="shared" si="229"/>
        <v>1327.5</v>
      </c>
      <c r="AZ157" s="43">
        <f t="shared" si="230"/>
        <v>1405.522268107813</v>
      </c>
      <c r="BA157" s="71">
        <f t="shared" si="273"/>
        <v>0.19464620042999947</v>
      </c>
      <c r="BC157" s="44">
        <f t="shared" si="231"/>
        <v>91</v>
      </c>
      <c r="BD157" s="44">
        <f t="shared" si="232"/>
        <v>5.85</v>
      </c>
      <c r="BE157" s="44">
        <v>1</v>
      </c>
      <c r="BF157" s="35">
        <f t="shared" si="233"/>
        <v>1.3</v>
      </c>
      <c r="BG157" s="43">
        <f t="shared" si="193"/>
        <v>181421856</v>
      </c>
      <c r="BH157" s="43">
        <f t="shared" si="234"/>
        <v>21462205564.799999</v>
      </c>
      <c r="BI157" s="43">
        <f t="shared" si="235"/>
        <v>167124031.7726512</v>
      </c>
      <c r="BJ157" s="43">
        <f t="shared" si="236"/>
        <v>1755</v>
      </c>
      <c r="BK157" s="43">
        <f t="shared" si="237"/>
        <v>1405.522268107813</v>
      </c>
      <c r="BL157" s="71">
        <f t="shared" si="186"/>
        <v>7.786899220029374E-3</v>
      </c>
      <c r="BN157" s="44">
        <f t="shared" si="238"/>
        <v>61</v>
      </c>
      <c r="BO157" s="44">
        <f t="shared" si="239"/>
        <v>7.45</v>
      </c>
      <c r="BP157" s="44">
        <v>1</v>
      </c>
      <c r="BQ157" s="35">
        <f t="shared" si="240"/>
        <v>1.45</v>
      </c>
      <c r="BR157" s="43">
        <f t="shared" si="194"/>
        <v>799920</v>
      </c>
      <c r="BS157" s="43">
        <f t="shared" si="241"/>
        <v>70752924</v>
      </c>
      <c r="BT157" s="43">
        <f t="shared" si="242"/>
        <v>2611312.9964476703</v>
      </c>
      <c r="BU157" s="43">
        <f t="shared" si="243"/>
        <v>2235</v>
      </c>
      <c r="BV157" s="43">
        <f t="shared" si="244"/>
        <v>1405.522268107813</v>
      </c>
      <c r="BW157" s="71">
        <f t="shared" si="187"/>
        <v>3.6907492281840822E-2</v>
      </c>
      <c r="BY157" s="44">
        <f t="shared" si="245"/>
        <v>-1</v>
      </c>
      <c r="BZ157" s="44">
        <f t="shared" si="246"/>
        <v>9.25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483.15556262934888</v>
      </c>
      <c r="CF157" s="43">
        <f t="shared" si="250"/>
        <v>2775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11.274999999999999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0.2359158020651109</v>
      </c>
      <c r="CQ157" s="43">
        <f t="shared" si="257"/>
        <v>3382.4999999999995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13.55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2.303865254542091E-4</v>
      </c>
      <c r="DB157" s="43">
        <f t="shared" si="264"/>
        <v>4065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18.95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3.7108989608436079E-8</v>
      </c>
      <c r="DM157" s="43">
        <f t="shared" si="270"/>
        <v>5685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91"/>
      <c r="E158" s="90">
        <f t="shared" si="200"/>
        <v>1.625</v>
      </c>
      <c r="F158" s="102">
        <f t="shared" si="188"/>
        <v>9.25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7">
        <f t="shared" si="204"/>
        <v>1.625</v>
      </c>
      <c r="N158" s="43">
        <f t="shared" si="189"/>
        <v>216247173120</v>
      </c>
      <c r="O158" s="43">
        <f t="shared" si="205"/>
        <v>53413051760640</v>
      </c>
      <c r="P158" s="43">
        <f t="shared" si="206"/>
        <v>786330011147.13074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1.4721682907595559E-2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160649053488</v>
      </c>
      <c r="AA158" s="43">
        <f t="shared" si="213"/>
        <v>24418656130176</v>
      </c>
      <c r="AB158" s="43">
        <f t="shared" si="214"/>
        <v>786330011147.13074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3.2202018282873585E-2</v>
      </c>
      <c r="AG158" s="44">
        <f t="shared" si="217"/>
        <v>137</v>
      </c>
      <c r="AH158" s="44">
        <f t="shared" si="218"/>
        <v>3.1500000000000004</v>
      </c>
      <c r="AI158" s="44">
        <v>1</v>
      </c>
      <c r="AJ158" s="35">
        <f t="shared" si="219"/>
        <v>1.075</v>
      </c>
      <c r="AK158" s="43">
        <f t="shared" si="191"/>
        <v>23047295040</v>
      </c>
      <c r="AL158" s="43">
        <f t="shared" si="220"/>
        <v>3394290377016</v>
      </c>
      <c r="AM158" s="43">
        <f t="shared" si="221"/>
        <v>98291251393.391251</v>
      </c>
      <c r="AN158" s="43">
        <f t="shared" si="222"/>
        <v>945.00000000000011</v>
      </c>
      <c r="AO158" s="43">
        <f t="shared" si="223"/>
        <v>1455.087903849995</v>
      </c>
      <c r="AP158" s="71">
        <f t="shared" si="185"/>
        <v>2.8957820479637745E-2</v>
      </c>
      <c r="AR158" s="44">
        <f t="shared" si="224"/>
        <v>117</v>
      </c>
      <c r="AS158" s="44">
        <f t="shared" si="225"/>
        <v>4.4249999999999998</v>
      </c>
      <c r="AT158" s="44">
        <v>1</v>
      </c>
      <c r="AU158" s="35">
        <f t="shared" si="226"/>
        <v>1.175</v>
      </c>
      <c r="AV158" s="43">
        <f t="shared" si="192"/>
        <v>201579840</v>
      </c>
      <c r="AW158" s="43">
        <f t="shared" si="227"/>
        <v>27712188504</v>
      </c>
      <c r="AX158" s="43">
        <f t="shared" si="228"/>
        <v>6143203212.0869436</v>
      </c>
      <c r="AY158" s="43">
        <f t="shared" si="229"/>
        <v>1327.5</v>
      </c>
      <c r="AZ158" s="43">
        <f t="shared" si="230"/>
        <v>1455.087903849995</v>
      </c>
      <c r="BA158" s="71">
        <f t="shared" si="273"/>
        <v>0.22167874656309547</v>
      </c>
      <c r="BC158" s="44">
        <f t="shared" si="231"/>
        <v>92</v>
      </c>
      <c r="BD158" s="44">
        <f t="shared" si="232"/>
        <v>5.85</v>
      </c>
      <c r="BE158" s="44">
        <v>1</v>
      </c>
      <c r="BF158" s="35">
        <f t="shared" si="233"/>
        <v>1.3</v>
      </c>
      <c r="BG158" s="43">
        <f t="shared" si="193"/>
        <v>181421856</v>
      </c>
      <c r="BH158" s="43">
        <f t="shared" si="234"/>
        <v>21698053977.600002</v>
      </c>
      <c r="BI158" s="43">
        <f t="shared" si="235"/>
        <v>191975100.37771672</v>
      </c>
      <c r="BJ158" s="43">
        <f t="shared" si="236"/>
        <v>1755</v>
      </c>
      <c r="BK158" s="43">
        <f t="shared" si="237"/>
        <v>1455.087903849995</v>
      </c>
      <c r="BL158" s="71">
        <f t="shared" si="186"/>
        <v>8.8475722558300531E-3</v>
      </c>
      <c r="BN158" s="44">
        <f t="shared" si="238"/>
        <v>62</v>
      </c>
      <c r="BO158" s="44">
        <f t="shared" si="239"/>
        <v>7.45</v>
      </c>
      <c r="BP158" s="44">
        <v>1</v>
      </c>
      <c r="BQ158" s="35">
        <f t="shared" si="240"/>
        <v>1.45</v>
      </c>
      <c r="BR158" s="43">
        <f t="shared" si="194"/>
        <v>799920</v>
      </c>
      <c r="BS158" s="43">
        <f t="shared" si="241"/>
        <v>71912808</v>
      </c>
      <c r="BT158" s="43">
        <f t="shared" si="242"/>
        <v>2999610.9434018172</v>
      </c>
      <c r="BU158" s="43">
        <f t="shared" si="243"/>
        <v>2235</v>
      </c>
      <c r="BV158" s="43">
        <f t="shared" si="244"/>
        <v>1455.087903849995</v>
      </c>
      <c r="BW158" s="71">
        <f t="shared" si="187"/>
        <v>4.1711776063616056E-2</v>
      </c>
      <c r="BY158" s="44">
        <f t="shared" si="245"/>
        <v>0</v>
      </c>
      <c r="BZ158" s="44">
        <f t="shared" si="246"/>
        <v>9.25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555</v>
      </c>
      <c r="CF158" s="43">
        <f t="shared" si="250"/>
        <v>2775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11.274999999999999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0.270996093749999</v>
      </c>
      <c r="CQ158" s="43">
        <f t="shared" si="257"/>
        <v>3382.4999999999995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13.55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2.6464462280273248E-4</v>
      </c>
      <c r="DB158" s="43">
        <f t="shared" si="264"/>
        <v>4065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18.95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4.2627035318812597E-8</v>
      </c>
      <c r="DM158" s="43">
        <f t="shared" si="270"/>
        <v>5685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90">
        <f t="shared" si="200"/>
        <v>1.625</v>
      </c>
      <c r="F159" s="102">
        <f t="shared" si="188"/>
        <v>9.25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7">
        <f t="shared" si="204"/>
        <v>1.625</v>
      </c>
      <c r="N159" s="43">
        <f t="shared" si="189"/>
        <v>216247173120</v>
      </c>
      <c r="O159" s="43">
        <f t="shared" si="205"/>
        <v>53764453416960</v>
      </c>
      <c r="P159" s="43">
        <f t="shared" si="206"/>
        <v>903255990289.50952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1.6800245011038786E-2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160649053488</v>
      </c>
      <c r="AA159" s="43">
        <f t="shared" si="213"/>
        <v>24579305183664</v>
      </c>
      <c r="AB159" s="43">
        <f t="shared" si="214"/>
        <v>903255990289.50952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3.6748638073375452E-2</v>
      </c>
      <c r="AG159" s="44">
        <f t="shared" si="217"/>
        <v>138</v>
      </c>
      <c r="AH159" s="44">
        <f t="shared" si="218"/>
        <v>3.1500000000000004</v>
      </c>
      <c r="AI159" s="44">
        <v>1</v>
      </c>
      <c r="AJ159" s="35">
        <f t="shared" si="219"/>
        <v>1.075</v>
      </c>
      <c r="AK159" s="43">
        <f t="shared" si="191"/>
        <v>23047295040</v>
      </c>
      <c r="AL159" s="43">
        <f t="shared" si="220"/>
        <v>3419066219184</v>
      </c>
      <c r="AM159" s="43">
        <f t="shared" si="221"/>
        <v>112906998786.18857</v>
      </c>
      <c r="AN159" s="43">
        <f t="shared" si="222"/>
        <v>945.00000000000011</v>
      </c>
      <c r="AO159" s="43">
        <f t="shared" si="223"/>
        <v>1506.4014679617749</v>
      </c>
      <c r="AP159" s="71">
        <f t="shared" si="185"/>
        <v>3.3022758714844412E-2</v>
      </c>
      <c r="AR159" s="44">
        <f t="shared" si="224"/>
        <v>118</v>
      </c>
      <c r="AS159" s="44">
        <f t="shared" si="225"/>
        <v>4.4249999999999998</v>
      </c>
      <c r="AT159" s="44">
        <v>1</v>
      </c>
      <c r="AU159" s="35">
        <f t="shared" si="226"/>
        <v>1.175</v>
      </c>
      <c r="AV159" s="43">
        <f t="shared" si="192"/>
        <v>201579840</v>
      </c>
      <c r="AW159" s="43">
        <f t="shared" si="227"/>
        <v>27949044816</v>
      </c>
      <c r="AX159" s="43">
        <f t="shared" si="228"/>
        <v>7056687424.1367741</v>
      </c>
      <c r="AY159" s="43">
        <f t="shared" si="229"/>
        <v>1327.5</v>
      </c>
      <c r="AZ159" s="43">
        <f t="shared" si="230"/>
        <v>1506.4014679617749</v>
      </c>
      <c r="BA159" s="71">
        <f t="shared" si="273"/>
        <v>0.2524840283664016</v>
      </c>
      <c r="BC159" s="44">
        <f t="shared" si="231"/>
        <v>93</v>
      </c>
      <c r="BD159" s="44">
        <f t="shared" si="232"/>
        <v>5.85</v>
      </c>
      <c r="BE159" s="44">
        <v>1</v>
      </c>
      <c r="BF159" s="35">
        <f t="shared" si="233"/>
        <v>1.3</v>
      </c>
      <c r="BG159" s="43">
        <f t="shared" si="193"/>
        <v>181421856</v>
      </c>
      <c r="BH159" s="43">
        <f t="shared" si="234"/>
        <v>21933902390.400002</v>
      </c>
      <c r="BI159" s="43">
        <f t="shared" si="235"/>
        <v>220521482.00427386</v>
      </c>
      <c r="BJ159" s="43">
        <f t="shared" si="236"/>
        <v>1755</v>
      </c>
      <c r="BK159" s="43">
        <f t="shared" si="237"/>
        <v>1506.4014679617749</v>
      </c>
      <c r="BL159" s="71">
        <f t="shared" si="186"/>
        <v>1.0053910064849719E-2</v>
      </c>
      <c r="BN159" s="44">
        <f t="shared" si="238"/>
        <v>63</v>
      </c>
      <c r="BO159" s="44">
        <f t="shared" si="239"/>
        <v>7.45</v>
      </c>
      <c r="BP159" s="44">
        <v>1</v>
      </c>
      <c r="BQ159" s="35">
        <f t="shared" si="240"/>
        <v>1.45</v>
      </c>
      <c r="BR159" s="43">
        <f t="shared" si="194"/>
        <v>799920</v>
      </c>
      <c r="BS159" s="43">
        <f t="shared" si="241"/>
        <v>73072692</v>
      </c>
      <c r="BT159" s="43">
        <f t="shared" si="242"/>
        <v>3445648.1563167721</v>
      </c>
      <c r="BU159" s="43">
        <f t="shared" si="243"/>
        <v>2235</v>
      </c>
      <c r="BV159" s="43">
        <f t="shared" si="244"/>
        <v>1506.4014679617749</v>
      </c>
      <c r="BW159" s="71">
        <f t="shared" ref="BW159:BW222" si="277">BT159/BS159</f>
        <v>4.7153704920529983E-2</v>
      </c>
      <c r="BY159" s="44">
        <f t="shared" si="245"/>
        <v>1</v>
      </c>
      <c r="BZ159" s="44">
        <f t="shared" si="246"/>
        <v>9.25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637.5275870233545</v>
      </c>
      <c r="CF159" s="43">
        <f t="shared" si="250"/>
        <v>2775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11.274999999999999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0.3112927671012462</v>
      </c>
      <c r="CQ159" s="43">
        <f t="shared" si="257"/>
        <v>3382.4999999999995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13.55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3.0399684287230966E-4</v>
      </c>
      <c r="DB159" s="43">
        <f t="shared" si="264"/>
        <v>4065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18.95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4.8965605349120537E-8</v>
      </c>
      <c r="DM159" s="43">
        <f t="shared" si="270"/>
        <v>5685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90">
        <f t="shared" si="200"/>
        <v>1.625</v>
      </c>
      <c r="F160" s="102">
        <f t="shared" si="188"/>
        <v>9.25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7">
        <f t="shared" si="204"/>
        <v>1.625</v>
      </c>
      <c r="N160" s="43">
        <f t="shared" si="189"/>
        <v>216247173120</v>
      </c>
      <c r="O160" s="43">
        <f t="shared" si="205"/>
        <v>54115855073280</v>
      </c>
      <c r="P160" s="43">
        <f t="shared" si="206"/>
        <v>1037568670186.7772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1.9173099432352542E-2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160649053488</v>
      </c>
      <c r="AA160" s="43">
        <f t="shared" si="213"/>
        <v>24739954237152</v>
      </c>
      <c r="AB160" s="43">
        <f t="shared" si="214"/>
        <v>1037568670186.7772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4.1938989063636176E-2</v>
      </c>
      <c r="AG160" s="44">
        <f t="shared" si="217"/>
        <v>139</v>
      </c>
      <c r="AH160" s="44">
        <f t="shared" si="218"/>
        <v>3.1500000000000004</v>
      </c>
      <c r="AI160" s="44">
        <v>1</v>
      </c>
      <c r="AJ160" s="35">
        <f t="shared" si="219"/>
        <v>1.075</v>
      </c>
      <c r="AK160" s="43">
        <f t="shared" si="191"/>
        <v>23047295040</v>
      </c>
      <c r="AL160" s="43">
        <f t="shared" si="220"/>
        <v>3443842061352</v>
      </c>
      <c r="AM160" s="43">
        <f t="shared" si="221"/>
        <v>129696083773.34703</v>
      </c>
      <c r="AN160" s="43">
        <f t="shared" si="222"/>
        <v>945.00000000000011</v>
      </c>
      <c r="AO160" s="43">
        <f t="shared" si="223"/>
        <v>1559.5246010039864</v>
      </c>
      <c r="AP160" s="71">
        <f t="shared" si="185"/>
        <v>3.7660287975700694E-2</v>
      </c>
      <c r="AR160" s="44">
        <f t="shared" si="224"/>
        <v>119</v>
      </c>
      <c r="AS160" s="44">
        <f t="shared" si="225"/>
        <v>4.4249999999999998</v>
      </c>
      <c r="AT160" s="44">
        <v>1</v>
      </c>
      <c r="AU160" s="35">
        <f t="shared" si="226"/>
        <v>1.175</v>
      </c>
      <c r="AV160" s="43">
        <f t="shared" si="192"/>
        <v>201579840</v>
      </c>
      <c r="AW160" s="43">
        <f t="shared" si="227"/>
        <v>28185901128</v>
      </c>
      <c r="AX160" s="43">
        <f t="shared" si="228"/>
        <v>8106005235.8341808</v>
      </c>
      <c r="AY160" s="43">
        <f t="shared" si="229"/>
        <v>1327.5</v>
      </c>
      <c r="AZ160" s="43">
        <f t="shared" si="230"/>
        <v>1559.5246010039864</v>
      </c>
      <c r="BA160" s="71">
        <f t="shared" si="273"/>
        <v>0.28759077806391786</v>
      </c>
      <c r="BC160" s="44">
        <f t="shared" si="231"/>
        <v>94</v>
      </c>
      <c r="BD160" s="44">
        <f t="shared" si="232"/>
        <v>5.85</v>
      </c>
      <c r="BE160" s="44">
        <v>1</v>
      </c>
      <c r="BF160" s="35">
        <f t="shared" si="233"/>
        <v>1.3</v>
      </c>
      <c r="BG160" s="43">
        <f t="shared" si="193"/>
        <v>181421856</v>
      </c>
      <c r="BH160" s="43">
        <f t="shared" si="234"/>
        <v>22169750803.200001</v>
      </c>
      <c r="BI160" s="43">
        <f t="shared" si="235"/>
        <v>253312663.61981761</v>
      </c>
      <c r="BJ160" s="43">
        <f t="shared" si="236"/>
        <v>1755</v>
      </c>
      <c r="BK160" s="43">
        <f t="shared" si="237"/>
        <v>1559.5246010039864</v>
      </c>
      <c r="BL160" s="71">
        <f t="shared" si="186"/>
        <v>1.1426049208602483E-2</v>
      </c>
      <c r="BN160" s="44">
        <f t="shared" si="238"/>
        <v>64</v>
      </c>
      <c r="BO160" s="44">
        <f t="shared" si="239"/>
        <v>7.45</v>
      </c>
      <c r="BP160" s="44">
        <v>1</v>
      </c>
      <c r="BQ160" s="35">
        <f t="shared" si="240"/>
        <v>1.45</v>
      </c>
      <c r="BR160" s="43">
        <f t="shared" si="194"/>
        <v>799920</v>
      </c>
      <c r="BS160" s="43">
        <f t="shared" si="241"/>
        <v>74232576</v>
      </c>
      <c r="BT160" s="43">
        <f t="shared" si="242"/>
        <v>3958010.3690596432</v>
      </c>
      <c r="BU160" s="43">
        <f t="shared" si="243"/>
        <v>2235</v>
      </c>
      <c r="BV160" s="43">
        <f t="shared" si="244"/>
        <v>1559.5246010039864</v>
      </c>
      <c r="BW160" s="71">
        <f t="shared" si="277"/>
        <v>5.331904916056858E-2</v>
      </c>
      <c r="BY160" s="44">
        <f t="shared" si="245"/>
        <v>2</v>
      </c>
      <c r="BZ160" s="44">
        <f t="shared" si="246"/>
        <v>9.25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732.32689047895644</v>
      </c>
      <c r="CF160" s="43">
        <f t="shared" si="250"/>
        <v>2775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11.274999999999999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0.35758148949167667</v>
      </c>
      <c r="CQ160" s="43">
        <f t="shared" si="257"/>
        <v>3382.4999999999995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13.55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3.4920067333171426E-4</v>
      </c>
      <c r="DB160" s="43">
        <f t="shared" si="264"/>
        <v>4065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18.95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5.6246710315968787E-8</v>
      </c>
      <c r="DM160" s="43">
        <f t="shared" si="270"/>
        <v>5685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90">
        <f t="shared" si="200"/>
        <v>1.625</v>
      </c>
      <c r="F161" s="102">
        <f t="shared" si="188"/>
        <v>9.25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7">
        <f t="shared" si="204"/>
        <v>1.625</v>
      </c>
      <c r="N161" s="43">
        <f t="shared" si="189"/>
        <v>216247173120</v>
      </c>
      <c r="O161" s="43">
        <f t="shared" si="205"/>
        <v>54467256729600</v>
      </c>
      <c r="P161" s="43">
        <f t="shared" si="206"/>
        <v>1191853424640.0122</v>
      </c>
      <c r="Q161" s="43">
        <f t="shared" si="207"/>
        <v>300</v>
      </c>
      <c r="R161" s="43">
        <f t="shared" si="208"/>
        <v>1614.5211172871468</v>
      </c>
      <c r="S161" s="71">
        <f t="shared" si="209"/>
        <v>2.1882016760214482E-2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160649053488</v>
      </c>
      <c r="AA161" s="43">
        <f t="shared" si="213"/>
        <v>24900603290640</v>
      </c>
      <c r="AB161" s="43">
        <f t="shared" si="214"/>
        <v>1191853424640.0122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4.7864439697652764E-2</v>
      </c>
      <c r="AG161" s="44">
        <f t="shared" si="217"/>
        <v>140</v>
      </c>
      <c r="AH161" s="44">
        <f t="shared" si="218"/>
        <v>3.1500000000000004</v>
      </c>
      <c r="AI161" s="44">
        <v>1</v>
      </c>
      <c r="AJ161" s="35">
        <f t="shared" si="219"/>
        <v>1.075</v>
      </c>
      <c r="AK161" s="43">
        <f t="shared" si="191"/>
        <v>23047295040</v>
      </c>
      <c r="AL161" s="43">
        <f t="shared" si="220"/>
        <v>3468617903520</v>
      </c>
      <c r="AM161" s="43">
        <f t="shared" si="221"/>
        <v>148981678080.0014</v>
      </c>
      <c r="AN161" s="43">
        <f t="shared" si="222"/>
        <v>945.00000000000011</v>
      </c>
      <c r="AO161" s="43">
        <f t="shared" si="223"/>
        <v>1614.5211172871468</v>
      </c>
      <c r="AP161" s="71">
        <f t="shared" si="185"/>
        <v>4.2951308626070571E-2</v>
      </c>
      <c r="AR161" s="44">
        <f t="shared" si="224"/>
        <v>120</v>
      </c>
      <c r="AS161" s="44">
        <f t="shared" si="225"/>
        <v>4.4249999999999998</v>
      </c>
      <c r="AT161" s="44">
        <v>14</v>
      </c>
      <c r="AU161" s="35">
        <f t="shared" si="226"/>
        <v>1.175</v>
      </c>
      <c r="AV161" s="43">
        <f t="shared" si="192"/>
        <v>2822117760</v>
      </c>
      <c r="AW161" s="43">
        <f t="shared" si="227"/>
        <v>397918604160</v>
      </c>
      <c r="AX161" s="43">
        <f t="shared" si="228"/>
        <v>9311354880.0000744</v>
      </c>
      <c r="AY161" s="43">
        <f t="shared" si="229"/>
        <v>1327.5</v>
      </c>
      <c r="AZ161" s="43">
        <f t="shared" si="230"/>
        <v>1614.5211172871468</v>
      </c>
      <c r="BA161" s="71">
        <f t="shared" si="273"/>
        <v>2.3400149635265734E-2</v>
      </c>
      <c r="BC161" s="44">
        <f t="shared" si="231"/>
        <v>95</v>
      </c>
      <c r="BD161" s="44">
        <f t="shared" si="232"/>
        <v>5.85</v>
      </c>
      <c r="BE161" s="44">
        <v>1</v>
      </c>
      <c r="BF161" s="35">
        <f t="shared" si="233"/>
        <v>1.3</v>
      </c>
      <c r="BG161" s="43">
        <f t="shared" si="193"/>
        <v>181421856</v>
      </c>
      <c r="BH161" s="43">
        <f t="shared" si="234"/>
        <v>22405599216</v>
      </c>
      <c r="BI161" s="43">
        <f t="shared" si="235"/>
        <v>290979840.00000185</v>
      </c>
      <c r="BJ161" s="43">
        <f t="shared" si="236"/>
        <v>1755</v>
      </c>
      <c r="BK161" s="43">
        <f t="shared" si="237"/>
        <v>1614.5211172871468</v>
      </c>
      <c r="BL161" s="71">
        <f t="shared" si="186"/>
        <v>1.2986925151825935E-2</v>
      </c>
      <c r="BN161" s="44">
        <f t="shared" si="238"/>
        <v>65</v>
      </c>
      <c r="BO161" s="44">
        <f t="shared" si="239"/>
        <v>7.45</v>
      </c>
      <c r="BP161" s="44">
        <v>1</v>
      </c>
      <c r="BQ161" s="35">
        <f t="shared" si="240"/>
        <v>1.45</v>
      </c>
      <c r="BR161" s="43">
        <f t="shared" si="194"/>
        <v>799920</v>
      </c>
      <c r="BS161" s="43">
        <f t="shared" si="241"/>
        <v>75392460</v>
      </c>
      <c r="BT161" s="43">
        <f t="shared" si="242"/>
        <v>4546560.0000000205</v>
      </c>
      <c r="BU161" s="43">
        <f t="shared" si="243"/>
        <v>2235</v>
      </c>
      <c r="BV161" s="43">
        <f t="shared" si="244"/>
        <v>1614.5211172871468</v>
      </c>
      <c r="BW161" s="71">
        <f t="shared" si="277"/>
        <v>6.0305234767508854E-2</v>
      </c>
      <c r="BY161" s="44">
        <f t="shared" si="245"/>
        <v>3</v>
      </c>
      <c r="BZ161" s="44">
        <f t="shared" si="246"/>
        <v>9.25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841.22269441327114</v>
      </c>
      <c r="CF161" s="43">
        <f t="shared" si="250"/>
        <v>2775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11.274999999999999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0.41075326875647855</v>
      </c>
      <c r="CQ161" s="43">
        <f t="shared" si="257"/>
        <v>3382.4999999999995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13.55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4.0112623901999728E-4</v>
      </c>
      <c r="DB161" s="43">
        <f t="shared" si="264"/>
        <v>4065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18.95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6.4610503613948121E-8</v>
      </c>
      <c r="DM161" s="43">
        <f t="shared" si="270"/>
        <v>5685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90">
        <f t="shared" si="200"/>
        <v>1.625</v>
      </c>
      <c r="F162" s="102">
        <f t="shared" si="188"/>
        <v>9.25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7">
        <f t="shared" si="204"/>
        <v>1.625</v>
      </c>
      <c r="N162" s="43">
        <f t="shared" si="189"/>
        <v>216247173120</v>
      </c>
      <c r="O162" s="43">
        <f t="shared" si="205"/>
        <v>54818658385920</v>
      </c>
      <c r="P162" s="43">
        <f t="shared" si="206"/>
        <v>1369080068281.5649</v>
      </c>
      <c r="Q162" s="43">
        <f t="shared" si="207"/>
        <v>300</v>
      </c>
      <c r="R162" s="43">
        <f t="shared" si="208"/>
        <v>1671.4570815285738</v>
      </c>
      <c r="S162" s="71">
        <f t="shared" si="209"/>
        <v>2.4974709498421597E-2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160649053488</v>
      </c>
      <c r="AA162" s="43">
        <f t="shared" si="213"/>
        <v>25061252344128</v>
      </c>
      <c r="AB162" s="43">
        <f t="shared" si="214"/>
        <v>1369080068281.5649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5.4629355687500131E-2</v>
      </c>
      <c r="AG162" s="44">
        <f t="shared" si="217"/>
        <v>141</v>
      </c>
      <c r="AH162" s="44">
        <f t="shared" si="218"/>
        <v>3.1500000000000004</v>
      </c>
      <c r="AI162" s="44">
        <v>1</v>
      </c>
      <c r="AJ162" s="35">
        <f t="shared" si="219"/>
        <v>1.075</v>
      </c>
      <c r="AK162" s="43">
        <f t="shared" si="191"/>
        <v>23047295040</v>
      </c>
      <c r="AL162" s="43">
        <f t="shared" si="220"/>
        <v>3493393745688</v>
      </c>
      <c r="AM162" s="43">
        <f t="shared" si="221"/>
        <v>171135008535.19543</v>
      </c>
      <c r="AN162" s="43">
        <f t="shared" si="222"/>
        <v>945.00000000000011</v>
      </c>
      <c r="AO162" s="43">
        <f t="shared" si="223"/>
        <v>1671.4570815285738</v>
      </c>
      <c r="AP162" s="71">
        <f t="shared" si="185"/>
        <v>4.8988181978178807E-2</v>
      </c>
      <c r="AR162" s="44">
        <f t="shared" si="224"/>
        <v>121</v>
      </c>
      <c r="AS162" s="44">
        <f t="shared" si="225"/>
        <v>4.4249999999999998</v>
      </c>
      <c r="AT162" s="44">
        <v>1</v>
      </c>
      <c r="AU162" s="35">
        <f t="shared" si="226"/>
        <v>1.175</v>
      </c>
      <c r="AV162" s="43">
        <f t="shared" si="192"/>
        <v>2822117760</v>
      </c>
      <c r="AW162" s="43">
        <f t="shared" si="227"/>
        <v>401234592528</v>
      </c>
      <c r="AX162" s="43">
        <f t="shared" si="228"/>
        <v>10695938033.449703</v>
      </c>
      <c r="AY162" s="43">
        <f t="shared" si="229"/>
        <v>1327.5</v>
      </c>
      <c r="AZ162" s="43">
        <f t="shared" si="230"/>
        <v>1671.4570815285738</v>
      </c>
      <c r="BA162" s="71">
        <f t="shared" si="273"/>
        <v>2.6657567001038902E-2</v>
      </c>
      <c r="BC162" s="44">
        <f t="shared" si="231"/>
        <v>96</v>
      </c>
      <c r="BD162" s="44">
        <f t="shared" si="232"/>
        <v>5.85</v>
      </c>
      <c r="BE162" s="44">
        <v>1</v>
      </c>
      <c r="BF162" s="35">
        <f t="shared" si="233"/>
        <v>1.3</v>
      </c>
      <c r="BG162" s="43">
        <f t="shared" si="193"/>
        <v>181421856</v>
      </c>
      <c r="BH162" s="43">
        <f t="shared" si="234"/>
        <v>22641447628.799999</v>
      </c>
      <c r="BI162" s="43">
        <f t="shared" si="235"/>
        <v>334248063.54530263</v>
      </c>
      <c r="BJ162" s="43">
        <f t="shared" si="236"/>
        <v>1755</v>
      </c>
      <c r="BK162" s="43">
        <f t="shared" si="237"/>
        <v>1671.4570815285738</v>
      </c>
      <c r="BL162" s="71">
        <f t="shared" si="186"/>
        <v>1.4762663104639031E-2</v>
      </c>
      <c r="BN162" s="44">
        <f t="shared" si="238"/>
        <v>66</v>
      </c>
      <c r="BO162" s="44">
        <f t="shared" si="239"/>
        <v>7.45</v>
      </c>
      <c r="BP162" s="44">
        <v>1</v>
      </c>
      <c r="BQ162" s="35">
        <f t="shared" si="240"/>
        <v>1.45</v>
      </c>
      <c r="BR162" s="43">
        <f t="shared" si="194"/>
        <v>799920</v>
      </c>
      <c r="BS162" s="43">
        <f t="shared" si="241"/>
        <v>76552344</v>
      </c>
      <c r="BT162" s="43">
        <f t="shared" si="242"/>
        <v>5222625.9928953433</v>
      </c>
      <c r="BU162" s="43">
        <f t="shared" si="243"/>
        <v>2235</v>
      </c>
      <c r="BV162" s="43">
        <f t="shared" si="244"/>
        <v>1671.4570815285738</v>
      </c>
      <c r="BW162" s="71">
        <f t="shared" si="277"/>
        <v>6.8222940278554287E-2</v>
      </c>
      <c r="BY162" s="44">
        <f t="shared" si="245"/>
        <v>4</v>
      </c>
      <c r="BZ162" s="44">
        <f t="shared" si="246"/>
        <v>9.25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966.31112525869798</v>
      </c>
      <c r="CF162" s="43">
        <f t="shared" si="250"/>
        <v>2775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11.274999999999999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0.47183160413022196</v>
      </c>
      <c r="CQ162" s="43">
        <f t="shared" si="257"/>
        <v>3382.4999999999995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13.55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4.6077305090841836E-4</v>
      </c>
      <c r="DB162" s="43">
        <f t="shared" si="264"/>
        <v>4065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18.95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7.4217979216872185E-8</v>
      </c>
      <c r="DM162" s="43">
        <f t="shared" si="270"/>
        <v>5685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90">
        <f t="shared" si="200"/>
        <v>1.625</v>
      </c>
      <c r="F163" s="102">
        <f t="shared" si="188"/>
        <v>9.25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7">
        <f t="shared" si="204"/>
        <v>1.625</v>
      </c>
      <c r="N163" s="43">
        <f t="shared" si="189"/>
        <v>216247173120</v>
      </c>
      <c r="O163" s="43">
        <f t="shared" si="205"/>
        <v>55170060042240</v>
      </c>
      <c r="P163" s="43">
        <f t="shared" si="206"/>
        <v>1572660022294.2622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2.8505679005790138E-2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160649053488</v>
      </c>
      <c r="AA163" s="43">
        <f t="shared" si="213"/>
        <v>25221901397616</v>
      </c>
      <c r="AB163" s="43">
        <f t="shared" si="214"/>
        <v>1572660022294.2622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6.2352952598685188E-2</v>
      </c>
      <c r="AG163" s="44">
        <f t="shared" si="217"/>
        <v>142</v>
      </c>
      <c r="AH163" s="44">
        <f t="shared" si="218"/>
        <v>3.1500000000000004</v>
      </c>
      <c r="AI163" s="44">
        <v>1</v>
      </c>
      <c r="AJ163" s="35">
        <f t="shared" si="219"/>
        <v>1.075</v>
      </c>
      <c r="AK163" s="43">
        <f t="shared" si="191"/>
        <v>23047295040</v>
      </c>
      <c r="AL163" s="43">
        <f t="shared" si="220"/>
        <v>3518169587856</v>
      </c>
      <c r="AM163" s="43">
        <f t="shared" si="221"/>
        <v>196582502786.78253</v>
      </c>
      <c r="AN163" s="43">
        <f t="shared" si="222"/>
        <v>945.00000000000011</v>
      </c>
      <c r="AO163" s="43">
        <f t="shared" si="223"/>
        <v>1730.4008882128101</v>
      </c>
      <c r="AP163" s="71">
        <f t="shared" si="185"/>
        <v>5.5876357826906642E-2</v>
      </c>
      <c r="AR163" s="44">
        <f t="shared" si="224"/>
        <v>122</v>
      </c>
      <c r="AS163" s="44">
        <f t="shared" si="225"/>
        <v>4.4249999999999998</v>
      </c>
      <c r="AT163" s="44">
        <v>1</v>
      </c>
      <c r="AU163" s="35">
        <f t="shared" si="226"/>
        <v>1.175</v>
      </c>
      <c r="AV163" s="43">
        <f t="shared" si="192"/>
        <v>2822117760</v>
      </c>
      <c r="AW163" s="43">
        <f t="shared" si="227"/>
        <v>404550580896</v>
      </c>
      <c r="AX163" s="43">
        <f t="shared" si="228"/>
        <v>12286406424.173893</v>
      </c>
      <c r="AY163" s="43">
        <f t="shared" si="229"/>
        <v>1327.5</v>
      </c>
      <c r="AZ163" s="43">
        <f t="shared" si="230"/>
        <v>1730.4008882128101</v>
      </c>
      <c r="BA163" s="71">
        <f t="shared" si="273"/>
        <v>3.0370507433117307E-2</v>
      </c>
      <c r="BC163" s="44">
        <f t="shared" si="231"/>
        <v>97</v>
      </c>
      <c r="BD163" s="44">
        <f t="shared" si="232"/>
        <v>5.85</v>
      </c>
      <c r="BE163" s="44">
        <v>1</v>
      </c>
      <c r="BF163" s="35">
        <f t="shared" si="233"/>
        <v>1.3</v>
      </c>
      <c r="BG163" s="43">
        <f t="shared" si="193"/>
        <v>181421856</v>
      </c>
      <c r="BH163" s="43">
        <f t="shared" si="234"/>
        <v>22877296041.600002</v>
      </c>
      <c r="BI163" s="43">
        <f t="shared" si="235"/>
        <v>383950200.75543362</v>
      </c>
      <c r="BJ163" s="43">
        <f t="shared" si="236"/>
        <v>1755</v>
      </c>
      <c r="BK163" s="43">
        <f t="shared" si="237"/>
        <v>1730.4008882128101</v>
      </c>
      <c r="BL163" s="71">
        <f t="shared" si="186"/>
        <v>1.6783023660543614E-2</v>
      </c>
      <c r="BN163" s="44">
        <f t="shared" si="238"/>
        <v>67</v>
      </c>
      <c r="BO163" s="44">
        <f t="shared" si="239"/>
        <v>7.45</v>
      </c>
      <c r="BP163" s="44">
        <v>1</v>
      </c>
      <c r="BQ163" s="35">
        <f t="shared" si="240"/>
        <v>1.45</v>
      </c>
      <c r="BR163" s="43">
        <f t="shared" si="194"/>
        <v>799920</v>
      </c>
      <c r="BS163" s="43">
        <f t="shared" si="241"/>
        <v>77712228</v>
      </c>
      <c r="BT163" s="43">
        <f t="shared" si="242"/>
        <v>5999221.8868036373</v>
      </c>
      <c r="BU163" s="43">
        <f t="shared" si="243"/>
        <v>2235</v>
      </c>
      <c r="BV163" s="43">
        <f t="shared" si="244"/>
        <v>1730.4008882128101</v>
      </c>
      <c r="BW163" s="71">
        <f t="shared" si="277"/>
        <v>7.7197913908781987E-2</v>
      </c>
      <c r="BY163" s="44">
        <f t="shared" si="245"/>
        <v>5</v>
      </c>
      <c r="BZ163" s="44">
        <f t="shared" si="246"/>
        <v>9.25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1110.0000000000002</v>
      </c>
      <c r="CF163" s="43">
        <f t="shared" si="250"/>
        <v>2775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11.274999999999999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0.54199218749999822</v>
      </c>
      <c r="CQ163" s="43">
        <f t="shared" si="257"/>
        <v>3382.4999999999995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13.55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5.2928924560546517E-4</v>
      </c>
      <c r="DB163" s="43">
        <f t="shared" si="264"/>
        <v>4065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18.95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8.5254070637625193E-8</v>
      </c>
      <c r="DM163" s="43">
        <f t="shared" si="270"/>
        <v>5685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90">
        <f t="shared" si="200"/>
        <v>1.625</v>
      </c>
      <c r="F164" s="102">
        <f t="shared" si="188"/>
        <v>9.25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7">
        <f t="shared" si="204"/>
        <v>1.625</v>
      </c>
      <c r="N164" s="43">
        <f t="shared" si="189"/>
        <v>216247173120</v>
      </c>
      <c r="O164" s="43">
        <f t="shared" si="205"/>
        <v>55521461698560</v>
      </c>
      <c r="P164" s="43">
        <f t="shared" si="206"/>
        <v>1806511980579.019</v>
      </c>
      <c r="Q164" s="43">
        <f t="shared" si="207"/>
        <v>300</v>
      </c>
      <c r="R164" s="43">
        <f t="shared" si="208"/>
        <v>1791.4233437506869</v>
      </c>
      <c r="S164" s="71">
        <f t="shared" si="209"/>
        <v>3.2537183375809298E-2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160649053488</v>
      </c>
      <c r="AA164" s="43">
        <f t="shared" si="213"/>
        <v>25382550451104</v>
      </c>
      <c r="AB164" s="43">
        <f t="shared" si="214"/>
        <v>1806511980579.019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7.1171412977549933E-2</v>
      </c>
      <c r="AG164" s="44">
        <f t="shared" si="217"/>
        <v>143</v>
      </c>
      <c r="AH164" s="44">
        <f t="shared" si="218"/>
        <v>3.1500000000000004</v>
      </c>
      <c r="AI164" s="44">
        <v>1</v>
      </c>
      <c r="AJ164" s="35">
        <f t="shared" si="219"/>
        <v>1.075</v>
      </c>
      <c r="AK164" s="43">
        <f t="shared" si="191"/>
        <v>23047295040</v>
      </c>
      <c r="AL164" s="43">
        <f t="shared" si="220"/>
        <v>3542945430024</v>
      </c>
      <c r="AM164" s="43">
        <f t="shared" si="221"/>
        <v>225813997572.37717</v>
      </c>
      <c r="AN164" s="43">
        <f t="shared" si="222"/>
        <v>945.00000000000011</v>
      </c>
      <c r="AO164" s="43">
        <f t="shared" si="223"/>
        <v>1791.4233437506869</v>
      </c>
      <c r="AP164" s="71">
        <f t="shared" si="185"/>
        <v>6.3736233603475939E-2</v>
      </c>
      <c r="AR164" s="44">
        <f t="shared" si="224"/>
        <v>123</v>
      </c>
      <c r="AS164" s="44">
        <f t="shared" si="225"/>
        <v>4.4249999999999998</v>
      </c>
      <c r="AT164" s="44">
        <v>1</v>
      </c>
      <c r="AU164" s="35">
        <f t="shared" si="226"/>
        <v>1.175</v>
      </c>
      <c r="AV164" s="43">
        <f t="shared" si="192"/>
        <v>2822117760</v>
      </c>
      <c r="AW164" s="43">
        <f t="shared" si="227"/>
        <v>407866569264</v>
      </c>
      <c r="AX164" s="43">
        <f t="shared" si="228"/>
        <v>14113374848.273554</v>
      </c>
      <c r="AY164" s="43">
        <f t="shared" si="229"/>
        <v>1327.5</v>
      </c>
      <c r="AZ164" s="43">
        <f t="shared" si="230"/>
        <v>1791.4233437506869</v>
      </c>
      <c r="BA164" s="71">
        <f t="shared" si="273"/>
        <v>3.4602921425360512E-2</v>
      </c>
      <c r="BC164" s="44">
        <f t="shared" si="231"/>
        <v>98</v>
      </c>
      <c r="BD164" s="44">
        <f t="shared" si="232"/>
        <v>5.85</v>
      </c>
      <c r="BE164" s="44">
        <v>1</v>
      </c>
      <c r="BF164" s="35">
        <f t="shared" si="233"/>
        <v>1.3</v>
      </c>
      <c r="BG164" s="43">
        <f t="shared" si="193"/>
        <v>181421856</v>
      </c>
      <c r="BH164" s="43">
        <f t="shared" si="234"/>
        <v>23113144454.400002</v>
      </c>
      <c r="BI164" s="43">
        <f t="shared" si="235"/>
        <v>441042964.0085479</v>
      </c>
      <c r="BJ164" s="43">
        <f t="shared" si="236"/>
        <v>1755</v>
      </c>
      <c r="BK164" s="43">
        <f t="shared" si="237"/>
        <v>1791.4233437506869</v>
      </c>
      <c r="BL164" s="71">
        <f t="shared" si="186"/>
        <v>1.9081910939408656E-2</v>
      </c>
      <c r="BN164" s="44">
        <f t="shared" si="238"/>
        <v>68</v>
      </c>
      <c r="BO164" s="44">
        <f t="shared" si="239"/>
        <v>7.45</v>
      </c>
      <c r="BP164" s="44">
        <v>1</v>
      </c>
      <c r="BQ164" s="35">
        <f t="shared" si="240"/>
        <v>1.45</v>
      </c>
      <c r="BR164" s="43">
        <f t="shared" si="194"/>
        <v>799920</v>
      </c>
      <c r="BS164" s="43">
        <f t="shared" si="241"/>
        <v>78872112</v>
      </c>
      <c r="BT164" s="43">
        <f t="shared" si="242"/>
        <v>6891296.312633547</v>
      </c>
      <c r="BU164" s="43">
        <f t="shared" si="243"/>
        <v>2235</v>
      </c>
      <c r="BV164" s="43">
        <f t="shared" si="244"/>
        <v>1791.4233437506869</v>
      </c>
      <c r="BW164" s="71">
        <f t="shared" si="277"/>
        <v>8.7373041470393834E-2</v>
      </c>
      <c r="BY164" s="44">
        <f t="shared" si="245"/>
        <v>6</v>
      </c>
      <c r="BZ164" s="44">
        <f t="shared" si="246"/>
        <v>9.25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1275.0551740467092</v>
      </c>
      <c r="CF164" s="43">
        <f t="shared" si="250"/>
        <v>2775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11.274999999999999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0.62258553420249252</v>
      </c>
      <c r="CQ164" s="43">
        <f t="shared" si="257"/>
        <v>3382.4999999999995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13.55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6.0799368574461954E-4</v>
      </c>
      <c r="DB164" s="43">
        <f t="shared" si="264"/>
        <v>4065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18.95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9.7931210698241114E-8</v>
      </c>
      <c r="DM164" s="43">
        <f t="shared" si="270"/>
        <v>5685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90">
        <f t="shared" si="200"/>
        <v>1.625</v>
      </c>
      <c r="F165" s="102">
        <f t="shared" si="188"/>
        <v>9.25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7">
        <f t="shared" si="204"/>
        <v>1.625</v>
      </c>
      <c r="N165" s="43">
        <f t="shared" si="189"/>
        <v>216247173120</v>
      </c>
      <c r="O165" s="43">
        <f t="shared" si="205"/>
        <v>55872863354880</v>
      </c>
      <c r="P165" s="43">
        <f t="shared" si="206"/>
        <v>2075137340373.5552</v>
      </c>
      <c r="Q165" s="43">
        <f t="shared" si="207"/>
        <v>300</v>
      </c>
      <c r="R165" s="43">
        <f t="shared" si="208"/>
        <v>1854.5977515357213</v>
      </c>
      <c r="S165" s="71">
        <f t="shared" si="209"/>
        <v>3.7140343554494248E-2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160649053488</v>
      </c>
      <c r="AA165" s="43">
        <f t="shared" si="213"/>
        <v>25543199504592</v>
      </c>
      <c r="AB165" s="43">
        <f t="shared" si="214"/>
        <v>2075137340373.5552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8.1240305859119163E-2</v>
      </c>
      <c r="AG165" s="44">
        <f t="shared" si="217"/>
        <v>144</v>
      </c>
      <c r="AH165" s="44">
        <f t="shared" si="218"/>
        <v>3.1500000000000004</v>
      </c>
      <c r="AI165" s="44">
        <v>1</v>
      </c>
      <c r="AJ165" s="35">
        <f t="shared" si="219"/>
        <v>1.075</v>
      </c>
      <c r="AK165" s="43">
        <f t="shared" si="191"/>
        <v>23047295040</v>
      </c>
      <c r="AL165" s="43">
        <f t="shared" si="220"/>
        <v>3567721272192</v>
      </c>
      <c r="AM165" s="43">
        <f t="shared" si="221"/>
        <v>259392167546.69418</v>
      </c>
      <c r="AN165" s="43">
        <f t="shared" si="222"/>
        <v>945.00000000000011</v>
      </c>
      <c r="AO165" s="43">
        <f t="shared" si="223"/>
        <v>1854.5977515357213</v>
      </c>
      <c r="AP165" s="71">
        <f t="shared" si="185"/>
        <v>7.2705278175311097E-2</v>
      </c>
      <c r="AR165" s="44">
        <f t="shared" si="224"/>
        <v>124</v>
      </c>
      <c r="AS165" s="44">
        <f t="shared" si="225"/>
        <v>4.4249999999999998</v>
      </c>
      <c r="AT165" s="44">
        <v>1</v>
      </c>
      <c r="AU165" s="35">
        <f t="shared" si="226"/>
        <v>1.175</v>
      </c>
      <c r="AV165" s="43">
        <f t="shared" si="192"/>
        <v>2822117760</v>
      </c>
      <c r="AW165" s="43">
        <f t="shared" si="227"/>
        <v>411182557632</v>
      </c>
      <c r="AX165" s="43">
        <f t="shared" si="228"/>
        <v>16212010471.668364</v>
      </c>
      <c r="AY165" s="43">
        <f t="shared" si="229"/>
        <v>1327.5</v>
      </c>
      <c r="AZ165" s="43">
        <f t="shared" si="230"/>
        <v>1854.5977515357213</v>
      </c>
      <c r="BA165" s="71">
        <f t="shared" si="273"/>
        <v>3.9427767960375844E-2</v>
      </c>
      <c r="BC165" s="44">
        <f t="shared" si="231"/>
        <v>99</v>
      </c>
      <c r="BD165" s="44">
        <f t="shared" si="232"/>
        <v>5.85</v>
      </c>
      <c r="BE165" s="44">
        <v>1</v>
      </c>
      <c r="BF165" s="35">
        <f t="shared" si="233"/>
        <v>1.3</v>
      </c>
      <c r="BG165" s="43">
        <f t="shared" si="193"/>
        <v>181421856</v>
      </c>
      <c r="BH165" s="43">
        <f t="shared" si="234"/>
        <v>23348992867.200001</v>
      </c>
      <c r="BI165" s="43">
        <f t="shared" si="235"/>
        <v>506625327.23963559</v>
      </c>
      <c r="BJ165" s="43">
        <f t="shared" si="236"/>
        <v>1755</v>
      </c>
      <c r="BK165" s="43">
        <f t="shared" si="237"/>
        <v>1854.5977515357213</v>
      </c>
      <c r="BL165" s="71">
        <f t="shared" si="186"/>
        <v>2.1697952032497657E-2</v>
      </c>
      <c r="BN165" s="44">
        <f t="shared" si="238"/>
        <v>69</v>
      </c>
      <c r="BO165" s="44">
        <f t="shared" si="239"/>
        <v>7.45</v>
      </c>
      <c r="BP165" s="44">
        <v>1</v>
      </c>
      <c r="BQ165" s="35">
        <f t="shared" si="240"/>
        <v>1.45</v>
      </c>
      <c r="BR165" s="43">
        <f t="shared" si="194"/>
        <v>799920</v>
      </c>
      <c r="BS165" s="43">
        <f t="shared" si="241"/>
        <v>80031996</v>
      </c>
      <c r="BT165" s="43">
        <f t="shared" si="242"/>
        <v>7916020.7381192883</v>
      </c>
      <c r="BU165" s="43">
        <f t="shared" si="243"/>
        <v>2235</v>
      </c>
      <c r="BV165" s="43">
        <f t="shared" si="244"/>
        <v>1854.5977515357213</v>
      </c>
      <c r="BW165" s="71">
        <f t="shared" si="277"/>
        <v>9.891069989206927E-2</v>
      </c>
      <c r="BY165" s="44">
        <f t="shared" si="245"/>
        <v>7</v>
      </c>
      <c r="BZ165" s="44">
        <f t="shared" si="246"/>
        <v>9.25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1464.6537809579133</v>
      </c>
      <c r="CF165" s="43">
        <f t="shared" si="250"/>
        <v>2775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11.274999999999999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0.71516297898335346</v>
      </c>
      <c r="CQ165" s="43">
        <f t="shared" si="257"/>
        <v>3382.4999999999995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13.55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6.9840134666342873E-4</v>
      </c>
      <c r="DB165" s="43">
        <f t="shared" si="264"/>
        <v>4065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18.95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1.124934206319376E-7</v>
      </c>
      <c r="DM165" s="43">
        <f t="shared" si="270"/>
        <v>5685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90">
        <f t="shared" si="200"/>
        <v>1.625</v>
      </c>
      <c r="F166" s="102">
        <f t="shared" si="188"/>
        <v>9.25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7">
        <f t="shared" si="204"/>
        <v>1.625</v>
      </c>
      <c r="N166" s="43">
        <f t="shared" si="189"/>
        <v>648741519360</v>
      </c>
      <c r="O166" s="43">
        <f t="shared" si="205"/>
        <v>168672795033600</v>
      </c>
      <c r="P166" s="43">
        <f t="shared" si="206"/>
        <v>2383706849280.0254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1.4132135824305192E-2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2249086748832</v>
      </c>
      <c r="AA166" s="43">
        <f t="shared" si="213"/>
        <v>359853879813120</v>
      </c>
      <c r="AB166" s="43">
        <f t="shared" si="214"/>
        <v>2383706849280.0254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6.624096565300162E-3</v>
      </c>
      <c r="AG166" s="44">
        <f t="shared" si="217"/>
        <v>145</v>
      </c>
      <c r="AH166" s="44">
        <f t="shared" si="218"/>
        <v>3.1500000000000004</v>
      </c>
      <c r="AI166" s="44">
        <v>1</v>
      </c>
      <c r="AJ166" s="35">
        <f t="shared" si="219"/>
        <v>1.075</v>
      </c>
      <c r="AK166" s="43">
        <f t="shared" si="191"/>
        <v>23047295040</v>
      </c>
      <c r="AL166" s="43">
        <f t="shared" si="220"/>
        <v>3592497114360</v>
      </c>
      <c r="AM166" s="43">
        <f t="shared" si="221"/>
        <v>297963356160.00293</v>
      </c>
      <c r="AN166" s="43">
        <f t="shared" si="222"/>
        <v>945.00000000000011</v>
      </c>
      <c r="AO166" s="43">
        <f t="shared" si="223"/>
        <v>1920.0000000000184</v>
      </c>
      <c r="AP166" s="71">
        <f t="shared" si="185"/>
        <v>8.2940458036550105E-2</v>
      </c>
      <c r="AR166" s="44">
        <f t="shared" si="224"/>
        <v>125</v>
      </c>
      <c r="AS166" s="44">
        <f t="shared" si="225"/>
        <v>4.4249999999999998</v>
      </c>
      <c r="AT166" s="44">
        <v>1</v>
      </c>
      <c r="AU166" s="35">
        <f t="shared" si="226"/>
        <v>1.175</v>
      </c>
      <c r="AV166" s="43">
        <f t="shared" si="192"/>
        <v>2822117760</v>
      </c>
      <c r="AW166" s="43">
        <f t="shared" si="227"/>
        <v>414498546000</v>
      </c>
      <c r="AX166" s="43">
        <f t="shared" si="228"/>
        <v>18622709760.000153</v>
      </c>
      <c r="AY166" s="43">
        <f t="shared" si="229"/>
        <v>1327.5</v>
      </c>
      <c r="AZ166" s="43">
        <f t="shared" si="230"/>
        <v>1920.0000000000184</v>
      </c>
      <c r="BA166" s="71">
        <f t="shared" si="273"/>
        <v>4.4928287299710219E-2</v>
      </c>
      <c r="BC166" s="44">
        <f t="shared" si="231"/>
        <v>100</v>
      </c>
      <c r="BD166" s="44">
        <f t="shared" si="232"/>
        <v>5.85</v>
      </c>
      <c r="BE166" s="44">
        <v>1</v>
      </c>
      <c r="BF166" s="35">
        <f t="shared" si="233"/>
        <v>1.3</v>
      </c>
      <c r="BG166" s="43">
        <f t="shared" si="193"/>
        <v>181421856</v>
      </c>
      <c r="BH166" s="43">
        <f t="shared" si="234"/>
        <v>23584841280</v>
      </c>
      <c r="BI166" s="43">
        <f t="shared" si="235"/>
        <v>581959680.00000393</v>
      </c>
      <c r="BJ166" s="43">
        <f t="shared" si="236"/>
        <v>1755</v>
      </c>
      <c r="BK166" s="43">
        <f t="shared" si="237"/>
        <v>1920.0000000000184</v>
      </c>
      <c r="BL166" s="71">
        <f t="shared" si="186"/>
        <v>2.4675157788469286E-2</v>
      </c>
      <c r="BN166" s="44">
        <f t="shared" si="238"/>
        <v>70</v>
      </c>
      <c r="BO166" s="44">
        <f t="shared" si="239"/>
        <v>7.45</v>
      </c>
      <c r="BP166" s="44">
        <v>1</v>
      </c>
      <c r="BQ166" s="35">
        <f t="shared" si="240"/>
        <v>1.45</v>
      </c>
      <c r="BR166" s="43">
        <f t="shared" si="194"/>
        <v>799920</v>
      </c>
      <c r="BS166" s="43">
        <f t="shared" si="241"/>
        <v>81191880</v>
      </c>
      <c r="BT166" s="43">
        <f t="shared" si="242"/>
        <v>9093120.0000000428</v>
      </c>
      <c r="BU166" s="43">
        <f t="shared" si="243"/>
        <v>2235</v>
      </c>
      <c r="BV166" s="43">
        <f t="shared" si="244"/>
        <v>1920.0000000000184</v>
      </c>
      <c r="BW166" s="71">
        <f t="shared" si="277"/>
        <v>0.11199543599680217</v>
      </c>
      <c r="BY166" s="44">
        <f t="shared" si="245"/>
        <v>8</v>
      </c>
      <c r="BZ166" s="44">
        <f t="shared" si="246"/>
        <v>9.25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1682.4453888265427</v>
      </c>
      <c r="CF166" s="43">
        <f t="shared" si="250"/>
        <v>2775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11.274999999999999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0.82150653751295744</v>
      </c>
      <c r="CQ166" s="43">
        <f t="shared" si="257"/>
        <v>3382.4999999999995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13.55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8.0225247803999457E-4</v>
      </c>
      <c r="DB166" s="43">
        <f t="shared" si="264"/>
        <v>4065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18.95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1.2922100722789627E-7</v>
      </c>
      <c r="DM166" s="43">
        <f t="shared" si="270"/>
        <v>5685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90">
        <f t="shared" si="200"/>
        <v>1.625</v>
      </c>
      <c r="F167" s="102">
        <f t="shared" si="188"/>
        <v>9.25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7">
        <f t="shared" si="204"/>
        <v>1.625</v>
      </c>
      <c r="N167" s="43">
        <f t="shared" si="189"/>
        <v>648741519360</v>
      </c>
      <c r="O167" s="43">
        <f t="shared" si="205"/>
        <v>169727000002560</v>
      </c>
      <c r="P167" s="43">
        <f t="shared" si="206"/>
        <v>2738160136563.1313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1.6132731601464893E-2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2249086748832</v>
      </c>
      <c r="AA167" s="43">
        <f t="shared" si="213"/>
        <v>362102966561952</v>
      </c>
      <c r="AB167" s="43">
        <f t="shared" si="214"/>
        <v>2738160136563.1313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7.5618274066104928E-3</v>
      </c>
      <c r="AG167" s="44">
        <f t="shared" si="217"/>
        <v>146</v>
      </c>
      <c r="AH167" s="44">
        <f t="shared" si="218"/>
        <v>3.1500000000000004</v>
      </c>
      <c r="AI167" s="44">
        <v>1</v>
      </c>
      <c r="AJ167" s="35">
        <f t="shared" si="219"/>
        <v>1.075</v>
      </c>
      <c r="AK167" s="43">
        <f t="shared" si="191"/>
        <v>23047295040</v>
      </c>
      <c r="AL167" s="43">
        <f t="shared" si="220"/>
        <v>3617272956528</v>
      </c>
      <c r="AM167" s="43">
        <f t="shared" si="221"/>
        <v>342270017070.39099</v>
      </c>
      <c r="AN167" s="43">
        <f t="shared" si="222"/>
        <v>945.00000000000011</v>
      </c>
      <c r="AO167" s="43">
        <f t="shared" si="223"/>
        <v>1987.7086537754642</v>
      </c>
      <c r="AP167" s="71">
        <f t="shared" si="185"/>
        <v>9.4621009026345404E-2</v>
      </c>
      <c r="AR167" s="44">
        <f t="shared" si="224"/>
        <v>126</v>
      </c>
      <c r="AS167" s="44">
        <f t="shared" si="225"/>
        <v>4.4249999999999998</v>
      </c>
      <c r="AT167" s="44">
        <v>1</v>
      </c>
      <c r="AU167" s="35">
        <f t="shared" si="226"/>
        <v>1.175</v>
      </c>
      <c r="AV167" s="43">
        <f t="shared" si="192"/>
        <v>2822117760</v>
      </c>
      <c r="AW167" s="43">
        <f t="shared" si="227"/>
        <v>417814534368</v>
      </c>
      <c r="AX167" s="43">
        <f t="shared" si="228"/>
        <v>21391876066.899406</v>
      </c>
      <c r="AY167" s="43">
        <f t="shared" si="229"/>
        <v>1327.5</v>
      </c>
      <c r="AZ167" s="43">
        <f t="shared" si="230"/>
        <v>1987.7086537754642</v>
      </c>
      <c r="BA167" s="71">
        <f t="shared" si="273"/>
        <v>5.1199454081360431E-2</v>
      </c>
      <c r="BC167" s="44">
        <f t="shared" si="231"/>
        <v>101</v>
      </c>
      <c r="BD167" s="44">
        <f t="shared" si="232"/>
        <v>5.85</v>
      </c>
      <c r="BE167" s="44">
        <v>1</v>
      </c>
      <c r="BF167" s="35">
        <f t="shared" si="233"/>
        <v>1.3</v>
      </c>
      <c r="BG167" s="43">
        <f t="shared" si="193"/>
        <v>181421856</v>
      </c>
      <c r="BH167" s="43">
        <f t="shared" si="234"/>
        <v>23820689692.799999</v>
      </c>
      <c r="BI167" s="43">
        <f t="shared" si="235"/>
        <v>668496127.09060538</v>
      </c>
      <c r="BJ167" s="43">
        <f t="shared" si="236"/>
        <v>1755</v>
      </c>
      <c r="BK167" s="43">
        <f t="shared" si="237"/>
        <v>1987.7086537754642</v>
      </c>
      <c r="BL167" s="71">
        <f t="shared" si="186"/>
        <v>2.8063676396937569E-2</v>
      </c>
      <c r="BN167" s="44">
        <f t="shared" si="238"/>
        <v>71</v>
      </c>
      <c r="BO167" s="44">
        <f t="shared" si="239"/>
        <v>7.45</v>
      </c>
      <c r="BP167" s="44">
        <v>1</v>
      </c>
      <c r="BQ167" s="35">
        <f t="shared" si="240"/>
        <v>1.45</v>
      </c>
      <c r="BR167" s="43">
        <f t="shared" si="194"/>
        <v>799920</v>
      </c>
      <c r="BS167" s="43">
        <f t="shared" si="241"/>
        <v>82351764</v>
      </c>
      <c r="BT167" s="43">
        <f t="shared" si="242"/>
        <v>10445251.985790689</v>
      </c>
      <c r="BU167" s="43">
        <f t="shared" si="243"/>
        <v>2235</v>
      </c>
      <c r="BV167" s="43">
        <f t="shared" si="244"/>
        <v>1987.7086537754642</v>
      </c>
      <c r="BW167" s="71">
        <f t="shared" si="277"/>
        <v>0.12683701572914319</v>
      </c>
      <c r="BY167" s="44">
        <f t="shared" si="245"/>
        <v>9</v>
      </c>
      <c r="BZ167" s="44">
        <f t="shared" si="246"/>
        <v>9.25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1932.6222505173969</v>
      </c>
      <c r="CF167" s="43">
        <f t="shared" si="250"/>
        <v>2775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11.274999999999999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0.94366320826044425</v>
      </c>
      <c r="CQ167" s="43">
        <f t="shared" si="257"/>
        <v>3382.4999999999995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13.55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9.2154610181683684E-4</v>
      </c>
      <c r="DB167" s="43">
        <f t="shared" si="264"/>
        <v>4065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18.95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1.4843595843374442E-7</v>
      </c>
      <c r="DM167" s="43">
        <f t="shared" si="270"/>
        <v>5685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90">
        <f t="shared" si="200"/>
        <v>1.625</v>
      </c>
      <c r="F168" s="102">
        <f t="shared" si="188"/>
        <v>9.25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7">
        <f t="shared" si="204"/>
        <v>1.625</v>
      </c>
      <c r="N168" s="43">
        <f t="shared" si="189"/>
        <v>648741519360</v>
      </c>
      <c r="O168" s="43">
        <f t="shared" si="205"/>
        <v>170781204971520</v>
      </c>
      <c r="P168" s="43">
        <f t="shared" si="206"/>
        <v>3145320044588.5254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1.8417249398802689E-2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2249086748832</v>
      </c>
      <c r="AA168" s="43">
        <f t="shared" si="213"/>
        <v>364352053310784</v>
      </c>
      <c r="AB168" s="43">
        <f t="shared" si="214"/>
        <v>3145320044588.5254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8.6326398218638245E-3</v>
      </c>
      <c r="AG168" s="44">
        <f t="shared" si="217"/>
        <v>147</v>
      </c>
      <c r="AH168" s="44">
        <f t="shared" si="218"/>
        <v>3.1500000000000004</v>
      </c>
      <c r="AI168" s="44">
        <v>1</v>
      </c>
      <c r="AJ168" s="35">
        <f t="shared" si="219"/>
        <v>1.075</v>
      </c>
      <c r="AK168" s="43">
        <f t="shared" si="191"/>
        <v>23047295040</v>
      </c>
      <c r="AL168" s="43">
        <f t="shared" si="220"/>
        <v>3642048798696</v>
      </c>
      <c r="AM168" s="43">
        <f t="shared" si="221"/>
        <v>393165005573.56531</v>
      </c>
      <c r="AN168" s="43">
        <f t="shared" si="222"/>
        <v>945.00000000000011</v>
      </c>
      <c r="AO168" s="43">
        <f t="shared" si="223"/>
        <v>2057.8050480697034</v>
      </c>
      <c r="AP168" s="71">
        <f t="shared" si="185"/>
        <v>0.10795160287647276</v>
      </c>
      <c r="AR168" s="44">
        <f t="shared" si="224"/>
        <v>127</v>
      </c>
      <c r="AS168" s="44">
        <f t="shared" si="225"/>
        <v>4.4249999999999998</v>
      </c>
      <c r="AT168" s="44">
        <v>1</v>
      </c>
      <c r="AU168" s="35">
        <f t="shared" si="226"/>
        <v>1.175</v>
      </c>
      <c r="AV168" s="43">
        <f t="shared" si="192"/>
        <v>2822117760</v>
      </c>
      <c r="AW168" s="43">
        <f t="shared" si="227"/>
        <v>421130522736</v>
      </c>
      <c r="AX168" s="43">
        <f t="shared" si="228"/>
        <v>24572812848.347797</v>
      </c>
      <c r="AY168" s="43">
        <f t="shared" si="229"/>
        <v>1327.5</v>
      </c>
      <c r="AZ168" s="43">
        <f t="shared" si="230"/>
        <v>2057.8050480697034</v>
      </c>
      <c r="BA168" s="71">
        <f t="shared" si="273"/>
        <v>5.8349636328193913E-2</v>
      </c>
      <c r="BC168" s="44">
        <f t="shared" si="231"/>
        <v>102</v>
      </c>
      <c r="BD168" s="44">
        <f t="shared" si="232"/>
        <v>5.85</v>
      </c>
      <c r="BE168" s="44">
        <v>1</v>
      </c>
      <c r="BF168" s="35">
        <f t="shared" si="233"/>
        <v>1.3</v>
      </c>
      <c r="BG168" s="43">
        <f t="shared" si="193"/>
        <v>181421856</v>
      </c>
      <c r="BH168" s="43">
        <f t="shared" si="234"/>
        <v>24056538105.600002</v>
      </c>
      <c r="BI168" s="43">
        <f t="shared" si="235"/>
        <v>767900401.51086724</v>
      </c>
      <c r="BJ168" s="43">
        <f t="shared" si="236"/>
        <v>1755</v>
      </c>
      <c r="BK168" s="43">
        <f t="shared" si="237"/>
        <v>2057.8050480697034</v>
      </c>
      <c r="BL168" s="71">
        <f t="shared" si="186"/>
        <v>3.1920652844563344E-2</v>
      </c>
      <c r="BN168" s="44">
        <f t="shared" si="238"/>
        <v>72</v>
      </c>
      <c r="BO168" s="44">
        <f t="shared" si="239"/>
        <v>7.45</v>
      </c>
      <c r="BP168" s="44">
        <v>12</v>
      </c>
      <c r="BQ168" s="35">
        <f t="shared" si="240"/>
        <v>1.45</v>
      </c>
      <c r="BR168" s="43">
        <f t="shared" si="194"/>
        <v>9599040</v>
      </c>
      <c r="BS168" s="43">
        <f t="shared" si="241"/>
        <v>1002139776</v>
      </c>
      <c r="BT168" s="43">
        <f t="shared" si="242"/>
        <v>11998443.773607278</v>
      </c>
      <c r="BU168" s="43">
        <f t="shared" si="243"/>
        <v>2235</v>
      </c>
      <c r="BV168" s="43">
        <f t="shared" si="244"/>
        <v>2057.8050480697034</v>
      </c>
      <c r="BW168" s="71">
        <f t="shared" si="277"/>
        <v>1.1972824610852766E-2</v>
      </c>
      <c r="BY168" s="44">
        <f t="shared" si="245"/>
        <v>10</v>
      </c>
      <c r="BZ168" s="44">
        <f t="shared" si="246"/>
        <v>9.25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2220.0000000000014</v>
      </c>
      <c r="CF168" s="43">
        <f t="shared" si="250"/>
        <v>2775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11.274999999999999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1.0839843749999969</v>
      </c>
      <c r="CQ168" s="43">
        <f t="shared" si="257"/>
        <v>3382.4999999999995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13.55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1.0585784912109308E-3</v>
      </c>
      <c r="DB168" s="43">
        <f t="shared" si="264"/>
        <v>4065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18.95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1.7050814127525052E-7</v>
      </c>
      <c r="DM168" s="43">
        <f t="shared" si="270"/>
        <v>5685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90">
        <f t="shared" si="200"/>
        <v>1.625</v>
      </c>
      <c r="F169" s="102">
        <f t="shared" si="188"/>
        <v>9.25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7">
        <f t="shared" si="204"/>
        <v>1.625</v>
      </c>
      <c r="N169" s="43">
        <f t="shared" si="189"/>
        <v>648741519360</v>
      </c>
      <c r="O169" s="43">
        <f t="shared" si="205"/>
        <v>171835409940480</v>
      </c>
      <c r="P169" s="43">
        <f t="shared" si="206"/>
        <v>3613023961158.0405</v>
      </c>
      <c r="Q169" s="43">
        <f t="shared" si="207"/>
        <v>300</v>
      </c>
      <c r="R169" s="43">
        <f t="shared" si="208"/>
        <v>2130.3733863702832</v>
      </c>
      <c r="S169" s="71">
        <f t="shared" si="209"/>
        <v>2.1026073510747943E-2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2249086748832</v>
      </c>
      <c r="AA169" s="43">
        <f t="shared" si="213"/>
        <v>366601140059616</v>
      </c>
      <c r="AB169" s="43">
        <f t="shared" si="214"/>
        <v>3613023961158.0405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9.8554629714749306E-3</v>
      </c>
      <c r="AG169" s="44">
        <f t="shared" si="217"/>
        <v>148</v>
      </c>
      <c r="AH169" s="44">
        <f t="shared" si="218"/>
        <v>3.1500000000000004</v>
      </c>
      <c r="AI169" s="44">
        <v>1</v>
      </c>
      <c r="AJ169" s="35">
        <f t="shared" si="219"/>
        <v>1.075</v>
      </c>
      <c r="AK169" s="43">
        <f t="shared" si="191"/>
        <v>23047295040</v>
      </c>
      <c r="AL169" s="43">
        <f t="shared" si="220"/>
        <v>3666824640864</v>
      </c>
      <c r="AM169" s="43">
        <f t="shared" si="221"/>
        <v>451627995144.75452</v>
      </c>
      <c r="AN169" s="43">
        <f t="shared" si="222"/>
        <v>945.00000000000011</v>
      </c>
      <c r="AO169" s="43">
        <f t="shared" si="223"/>
        <v>2130.3733863702832</v>
      </c>
      <c r="AP169" s="71">
        <f t="shared" si="185"/>
        <v>0.12316596493644678</v>
      </c>
      <c r="AR169" s="44">
        <f t="shared" si="224"/>
        <v>128</v>
      </c>
      <c r="AS169" s="44">
        <f t="shared" si="225"/>
        <v>4.4249999999999998</v>
      </c>
      <c r="AT169" s="44">
        <v>1</v>
      </c>
      <c r="AU169" s="35">
        <f t="shared" si="226"/>
        <v>1.175</v>
      </c>
      <c r="AV169" s="43">
        <f t="shared" si="192"/>
        <v>2822117760</v>
      </c>
      <c r="AW169" s="43">
        <f t="shared" si="227"/>
        <v>424446511104</v>
      </c>
      <c r="AX169" s="43">
        <f t="shared" si="228"/>
        <v>28226749696.547123</v>
      </c>
      <c r="AY169" s="43">
        <f t="shared" si="229"/>
        <v>1327.5</v>
      </c>
      <c r="AZ169" s="43">
        <f t="shared" si="230"/>
        <v>2130.3733863702832</v>
      </c>
      <c r="BA169" s="71">
        <f t="shared" si="273"/>
        <v>6.6502489614364779E-2</v>
      </c>
      <c r="BC169" s="44">
        <f t="shared" si="231"/>
        <v>103</v>
      </c>
      <c r="BD169" s="44">
        <f t="shared" si="232"/>
        <v>5.85</v>
      </c>
      <c r="BE169" s="44">
        <v>1</v>
      </c>
      <c r="BF169" s="35">
        <f t="shared" si="233"/>
        <v>1.3</v>
      </c>
      <c r="BG169" s="43">
        <f t="shared" si="193"/>
        <v>181421856</v>
      </c>
      <c r="BH169" s="43">
        <f t="shared" si="234"/>
        <v>24292386518.400002</v>
      </c>
      <c r="BI169" s="43">
        <f t="shared" si="235"/>
        <v>882085928.01709616</v>
      </c>
      <c r="BJ169" s="43">
        <f t="shared" si="236"/>
        <v>1755</v>
      </c>
      <c r="BK169" s="43">
        <f t="shared" si="237"/>
        <v>2130.3733863702832</v>
      </c>
      <c r="BL169" s="71">
        <f t="shared" si="186"/>
        <v>3.6311209166253383E-2</v>
      </c>
      <c r="BN169" s="44">
        <f t="shared" si="238"/>
        <v>73</v>
      </c>
      <c r="BO169" s="44">
        <f t="shared" si="239"/>
        <v>7.45</v>
      </c>
      <c r="BP169" s="44">
        <v>1</v>
      </c>
      <c r="BQ169" s="35">
        <f t="shared" si="240"/>
        <v>1.45</v>
      </c>
      <c r="BR169" s="43">
        <f t="shared" si="194"/>
        <v>9599040</v>
      </c>
      <c r="BS169" s="43">
        <f t="shared" si="241"/>
        <v>1016058384</v>
      </c>
      <c r="BT169" s="43">
        <f t="shared" si="242"/>
        <v>13782592.6252671</v>
      </c>
      <c r="BU169" s="43">
        <f t="shared" si="243"/>
        <v>2235</v>
      </c>
      <c r="BV169" s="43">
        <f t="shared" si="244"/>
        <v>2130.3733863702832</v>
      </c>
      <c r="BW169" s="71">
        <f t="shared" si="277"/>
        <v>1.3564764429193568E-2</v>
      </c>
      <c r="BY169" s="44">
        <f t="shared" si="245"/>
        <v>11</v>
      </c>
      <c r="BZ169" s="44">
        <f t="shared" si="246"/>
        <v>9.25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2550.1103480934194</v>
      </c>
      <c r="CF169" s="43">
        <f t="shared" si="250"/>
        <v>2775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11.274999999999999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1.2451710684049857</v>
      </c>
      <c r="CQ169" s="43">
        <f t="shared" si="257"/>
        <v>3382.4999999999995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13.55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1.2159873714892397E-3</v>
      </c>
      <c r="DB169" s="43">
        <f t="shared" si="264"/>
        <v>4065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18.95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1.9586242139648228E-7</v>
      </c>
      <c r="DM169" s="43">
        <f t="shared" si="270"/>
        <v>5685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90">
        <f t="shared" si="200"/>
        <v>1.625</v>
      </c>
      <c r="F170" s="102">
        <f t="shared" si="188"/>
        <v>9.25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7">
        <f t="shared" si="204"/>
        <v>1.625</v>
      </c>
      <c r="N170" s="43">
        <f t="shared" si="189"/>
        <v>648741519360</v>
      </c>
      <c r="O170" s="43">
        <f t="shared" si="205"/>
        <v>172889614909440</v>
      </c>
      <c r="P170" s="43">
        <f t="shared" si="206"/>
        <v>4150274680747.1118</v>
      </c>
      <c r="Q170" s="43">
        <f t="shared" si="207"/>
        <v>300</v>
      </c>
      <c r="R170" s="43">
        <f t="shared" si="208"/>
        <v>2205.5008415943289</v>
      </c>
      <c r="S170" s="71">
        <f t="shared" si="209"/>
        <v>2.4005344004734093E-2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2249086748832</v>
      </c>
      <c r="AA170" s="43">
        <f t="shared" si="213"/>
        <v>368850226808448</v>
      </c>
      <c r="AB170" s="43">
        <f t="shared" si="214"/>
        <v>4150274680747.1118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1.1251923895121909E-2</v>
      </c>
      <c r="AG170" s="44">
        <f t="shared" si="217"/>
        <v>149</v>
      </c>
      <c r="AH170" s="44">
        <f t="shared" si="218"/>
        <v>3.1500000000000004</v>
      </c>
      <c r="AI170" s="44">
        <v>1</v>
      </c>
      <c r="AJ170" s="35">
        <f t="shared" si="219"/>
        <v>1.075</v>
      </c>
      <c r="AK170" s="43">
        <f t="shared" si="191"/>
        <v>23047295040</v>
      </c>
      <c r="AL170" s="43">
        <f t="shared" si="220"/>
        <v>3691600483032</v>
      </c>
      <c r="AM170" s="43">
        <f t="shared" si="221"/>
        <v>518784335093.38843</v>
      </c>
      <c r="AN170" s="43">
        <f t="shared" si="222"/>
        <v>945.00000000000011</v>
      </c>
      <c r="AO170" s="43">
        <f t="shared" si="223"/>
        <v>2205.5008415943289</v>
      </c>
      <c r="AP170" s="71">
        <f t="shared" ref="AP170:AP233" si="279">AM170/AL170</f>
        <v>0.14053100747979597</v>
      </c>
      <c r="AR170" s="44">
        <f t="shared" si="224"/>
        <v>129</v>
      </c>
      <c r="AS170" s="44">
        <f t="shared" si="225"/>
        <v>4.4249999999999998</v>
      </c>
      <c r="AT170" s="44">
        <v>1</v>
      </c>
      <c r="AU170" s="35">
        <f t="shared" si="226"/>
        <v>1.175</v>
      </c>
      <c r="AV170" s="43">
        <f t="shared" si="192"/>
        <v>2822117760</v>
      </c>
      <c r="AW170" s="43">
        <f t="shared" si="227"/>
        <v>427762499472</v>
      </c>
      <c r="AX170" s="43">
        <f t="shared" si="228"/>
        <v>32424020943.336739</v>
      </c>
      <c r="AY170" s="43">
        <f t="shared" si="229"/>
        <v>1327.5</v>
      </c>
      <c r="AZ170" s="43">
        <f t="shared" si="230"/>
        <v>2205.5008415943289</v>
      </c>
      <c r="BA170" s="71">
        <f t="shared" si="273"/>
        <v>7.5799119799792342E-2</v>
      </c>
      <c r="BC170" s="44">
        <f t="shared" si="231"/>
        <v>104</v>
      </c>
      <c r="BD170" s="44">
        <f t="shared" si="232"/>
        <v>5.85</v>
      </c>
      <c r="BE170" s="44">
        <v>1</v>
      </c>
      <c r="BF170" s="35">
        <f t="shared" si="233"/>
        <v>1.3</v>
      </c>
      <c r="BG170" s="43">
        <f t="shared" si="193"/>
        <v>181421856</v>
      </c>
      <c r="BH170" s="43">
        <f t="shared" si="234"/>
        <v>24528234931.200001</v>
      </c>
      <c r="BI170" s="43">
        <f t="shared" si="235"/>
        <v>1013250654.4792714</v>
      </c>
      <c r="BJ170" s="43">
        <f t="shared" si="236"/>
        <v>1755</v>
      </c>
      <c r="BK170" s="43">
        <f t="shared" si="237"/>
        <v>2205.5008415943289</v>
      </c>
      <c r="BL170" s="71">
        <f t="shared" si="186"/>
        <v>4.1309562523409012E-2</v>
      </c>
      <c r="BN170" s="44">
        <f t="shared" si="238"/>
        <v>74</v>
      </c>
      <c r="BO170" s="44">
        <f t="shared" si="239"/>
        <v>7.45</v>
      </c>
      <c r="BP170" s="44">
        <v>1</v>
      </c>
      <c r="BQ170" s="35">
        <f t="shared" si="240"/>
        <v>1.45</v>
      </c>
      <c r="BR170" s="43">
        <f t="shared" si="194"/>
        <v>9599040</v>
      </c>
      <c r="BS170" s="43">
        <f t="shared" si="241"/>
        <v>1029976992</v>
      </c>
      <c r="BT170" s="43">
        <f t="shared" si="242"/>
        <v>15832041.476238582</v>
      </c>
      <c r="BU170" s="43">
        <f t="shared" si="243"/>
        <v>2235</v>
      </c>
      <c r="BV170" s="43">
        <f t="shared" si="244"/>
        <v>2205.5008415943289</v>
      </c>
      <c r="BW170" s="71">
        <f t="shared" si="277"/>
        <v>1.5371257415659419E-2</v>
      </c>
      <c r="BY170" s="44">
        <f t="shared" si="245"/>
        <v>12</v>
      </c>
      <c r="BZ170" s="44">
        <f t="shared" si="246"/>
        <v>9.25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2929.3075619158276</v>
      </c>
      <c r="CF170" s="43">
        <f t="shared" si="250"/>
        <v>2775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11.274999999999999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1.4303259579667074</v>
      </c>
      <c r="CQ170" s="43">
        <f t="shared" si="257"/>
        <v>3382.4999999999995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13.55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1.3968026933268579E-3</v>
      </c>
      <c r="DB170" s="43">
        <f t="shared" si="264"/>
        <v>4065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18.95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2.2498684126387528E-7</v>
      </c>
      <c r="DM170" s="43">
        <f t="shared" si="270"/>
        <v>5685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>1+J171/200</f>
        <v>1.825</v>
      </c>
      <c r="F171" s="102">
        <f t="shared" si="188"/>
        <v>11.274999999999999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7">
        <f t="shared" si="204"/>
        <v>1.825</v>
      </c>
      <c r="N171" s="43">
        <f t="shared" si="189"/>
        <v>648741519360</v>
      </c>
      <c r="O171" s="43">
        <f t="shared" si="205"/>
        <v>195352290017280</v>
      </c>
      <c r="P171" s="43">
        <f t="shared" si="206"/>
        <v>5811090751488.0625</v>
      </c>
      <c r="Q171" s="43">
        <f t="shared" si="207"/>
        <v>300</v>
      </c>
      <c r="R171" s="43">
        <f t="shared" si="208"/>
        <v>2283.2776608052468</v>
      </c>
      <c r="S171" s="71">
        <f t="shared" si="209"/>
        <v>2.9746724499487766E-2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2249086748832</v>
      </c>
      <c r="AA171" s="43">
        <f t="shared" si="213"/>
        <v>371099313557280</v>
      </c>
      <c r="AB171" s="43">
        <f t="shared" si="214"/>
        <v>5811090751488.0625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1.5659125574187052E-2</v>
      </c>
      <c r="AG171" s="44">
        <f t="shared" si="217"/>
        <v>150</v>
      </c>
      <c r="AH171" s="44">
        <f t="shared" si="218"/>
        <v>3.1500000000000004</v>
      </c>
      <c r="AI171" s="44">
        <v>1</v>
      </c>
      <c r="AJ171" s="35">
        <f t="shared" si="219"/>
        <v>1.075</v>
      </c>
      <c r="AK171" s="43">
        <f t="shared" si="191"/>
        <v>23047295040</v>
      </c>
      <c r="AL171" s="43">
        <f t="shared" si="220"/>
        <v>3716376325200</v>
      </c>
      <c r="AM171" s="43">
        <f t="shared" si="221"/>
        <v>726386343936.00708</v>
      </c>
      <c r="AN171" s="43">
        <f t="shared" si="222"/>
        <v>945.00000000000011</v>
      </c>
      <c r="AO171" s="43">
        <f t="shared" si="223"/>
        <v>2283.2776608052468</v>
      </c>
      <c r="AP171" s="71">
        <f t="shared" si="279"/>
        <v>0.19545554065946644</v>
      </c>
      <c r="AR171" s="44">
        <f t="shared" si="224"/>
        <v>130</v>
      </c>
      <c r="AS171" s="44">
        <f t="shared" si="225"/>
        <v>4.4249999999999998</v>
      </c>
      <c r="AT171" s="44">
        <v>1</v>
      </c>
      <c r="AU171" s="35">
        <f t="shared" si="226"/>
        <v>1.175</v>
      </c>
      <c r="AV171" s="43">
        <f t="shared" si="192"/>
        <v>2822117760</v>
      </c>
      <c r="AW171" s="43">
        <f t="shared" si="227"/>
        <v>431078487840</v>
      </c>
      <c r="AX171" s="43">
        <f t="shared" si="228"/>
        <v>45399146496.000389</v>
      </c>
      <c r="AY171" s="43">
        <f t="shared" si="229"/>
        <v>1327.5</v>
      </c>
      <c r="AZ171" s="43">
        <f t="shared" si="230"/>
        <v>2283.2776608052468</v>
      </c>
      <c r="BA171" s="71">
        <f t="shared" si="273"/>
        <v>0.10531526804661807</v>
      </c>
      <c r="BC171" s="44">
        <f t="shared" si="231"/>
        <v>105</v>
      </c>
      <c r="BD171" s="44">
        <f t="shared" si="232"/>
        <v>5.85</v>
      </c>
      <c r="BE171" s="44">
        <v>14</v>
      </c>
      <c r="BF171" s="35">
        <f t="shared" si="233"/>
        <v>1.3</v>
      </c>
      <c r="BG171" s="43">
        <f t="shared" si="193"/>
        <v>2539905984</v>
      </c>
      <c r="BH171" s="43">
        <f t="shared" si="234"/>
        <v>346697166816</v>
      </c>
      <c r="BI171" s="43">
        <f t="shared" si="235"/>
        <v>1418723328.0000098</v>
      </c>
      <c r="BJ171" s="43">
        <f t="shared" si="236"/>
        <v>1755</v>
      </c>
      <c r="BK171" s="43">
        <f t="shared" si="237"/>
        <v>2283.2776608052468</v>
      </c>
      <c r="BL171" s="71">
        <f t="shared" si="186"/>
        <v>4.092111109615609E-3</v>
      </c>
      <c r="BN171" s="44">
        <f t="shared" si="238"/>
        <v>75</v>
      </c>
      <c r="BO171" s="44">
        <f t="shared" si="239"/>
        <v>7.45</v>
      </c>
      <c r="BP171" s="44">
        <v>1</v>
      </c>
      <c r="BQ171" s="35">
        <f t="shared" si="240"/>
        <v>1.45</v>
      </c>
      <c r="BR171" s="43">
        <f t="shared" si="194"/>
        <v>9599040</v>
      </c>
      <c r="BS171" s="43">
        <f t="shared" si="241"/>
        <v>1043895600</v>
      </c>
      <c r="BT171" s="43">
        <f t="shared" si="242"/>
        <v>22167552.000000104</v>
      </c>
      <c r="BU171" s="43">
        <f t="shared" si="243"/>
        <v>2235</v>
      </c>
      <c r="BV171" s="43">
        <f t="shared" si="244"/>
        <v>2283.2776608052468</v>
      </c>
      <c r="BW171" s="71">
        <f t="shared" si="277"/>
        <v>2.1235410897411679E-2</v>
      </c>
      <c r="BY171" s="44">
        <f t="shared" si="245"/>
        <v>13</v>
      </c>
      <c r="BZ171" s="44">
        <f t="shared" si="246"/>
        <v>9.25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4101.5290289771401</v>
      </c>
      <c r="CF171" s="43">
        <f t="shared" si="250"/>
        <v>2775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11.274999999999999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2.0026997211802366</v>
      </c>
      <c r="CQ171" s="43">
        <f t="shared" si="257"/>
        <v>3382.4999999999995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13.55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1.9557614464650683E-3</v>
      </c>
      <c r="DB171" s="43">
        <f t="shared" si="264"/>
        <v>4065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18.95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3.1501986086368233E-7</v>
      </c>
      <c r="DM171" s="43">
        <f t="shared" si="270"/>
        <v>5685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90">
        <f t="shared" si="200"/>
        <v>1.825</v>
      </c>
      <c r="F172" s="102">
        <f t="shared" si="188"/>
        <v>11.274999999999999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7">
        <f t="shared" si="204"/>
        <v>1.825</v>
      </c>
      <c r="N172" s="43">
        <f t="shared" si="189"/>
        <v>648741519360</v>
      </c>
      <c r="O172" s="43">
        <f t="shared" si="205"/>
        <v>196536243290112</v>
      </c>
      <c r="P172" s="43">
        <f t="shared" si="206"/>
        <v>6675190386972.8223</v>
      </c>
      <c r="Q172" s="43">
        <f t="shared" si="207"/>
        <v>300</v>
      </c>
      <c r="R172" s="43">
        <f t="shared" si="208"/>
        <v>2363.7972736222632</v>
      </c>
      <c r="S172" s="71">
        <f t="shared" si="209"/>
        <v>3.3964170044297678E-2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2249086748832</v>
      </c>
      <c r="AA172" s="43">
        <f t="shared" si="213"/>
        <v>373348400306112</v>
      </c>
      <c r="AB172" s="43">
        <f t="shared" si="214"/>
        <v>6675190386972.8223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1.7879252680605483E-2</v>
      </c>
      <c r="AG172" s="44">
        <f t="shared" si="217"/>
        <v>151</v>
      </c>
      <c r="AH172" s="44">
        <f t="shared" si="218"/>
        <v>3.1500000000000004</v>
      </c>
      <c r="AI172" s="44">
        <v>1</v>
      </c>
      <c r="AJ172" s="35">
        <f t="shared" si="219"/>
        <v>1.075</v>
      </c>
      <c r="AK172" s="43">
        <f t="shared" si="191"/>
        <v>23047295040</v>
      </c>
      <c r="AL172" s="43">
        <f t="shared" si="220"/>
        <v>3741152167368</v>
      </c>
      <c r="AM172" s="43">
        <f t="shared" si="221"/>
        <v>834398798371.60205</v>
      </c>
      <c r="AN172" s="43">
        <f t="shared" si="222"/>
        <v>945.00000000000011</v>
      </c>
      <c r="AO172" s="43">
        <f t="shared" si="223"/>
        <v>2363.7972736222632</v>
      </c>
      <c r="AP172" s="71">
        <f t="shared" si="279"/>
        <v>0.22303257420256814</v>
      </c>
      <c r="AR172" s="44">
        <f t="shared" si="224"/>
        <v>131</v>
      </c>
      <c r="AS172" s="44">
        <f t="shared" si="225"/>
        <v>4.4249999999999998</v>
      </c>
      <c r="AT172" s="44">
        <v>1</v>
      </c>
      <c r="AU172" s="35">
        <f t="shared" si="226"/>
        <v>1.175</v>
      </c>
      <c r="AV172" s="43">
        <f t="shared" si="192"/>
        <v>2822117760</v>
      </c>
      <c r="AW172" s="43">
        <f t="shared" si="227"/>
        <v>434394476208</v>
      </c>
      <c r="AX172" s="43">
        <f t="shared" si="228"/>
        <v>52149924898.225052</v>
      </c>
      <c r="AY172" s="43">
        <f t="shared" si="229"/>
        <v>1327.5</v>
      </c>
      <c r="AZ172" s="43">
        <f t="shared" si="230"/>
        <v>2363.7972736222632</v>
      </c>
      <c r="BA172" s="71">
        <f t="shared" si="273"/>
        <v>0.12005199825159434</v>
      </c>
      <c r="BC172" s="44">
        <f t="shared" si="231"/>
        <v>106</v>
      </c>
      <c r="BD172" s="44">
        <f t="shared" si="232"/>
        <v>5.85</v>
      </c>
      <c r="BE172" s="44">
        <v>1</v>
      </c>
      <c r="BF172" s="35">
        <f t="shared" si="233"/>
        <v>1.3</v>
      </c>
      <c r="BG172" s="43">
        <f t="shared" si="193"/>
        <v>2539905984</v>
      </c>
      <c r="BH172" s="43">
        <f t="shared" si="234"/>
        <v>349999044595.20001</v>
      </c>
      <c r="BI172" s="43">
        <f t="shared" si="235"/>
        <v>1629685153.0695302</v>
      </c>
      <c r="BJ172" s="43">
        <f t="shared" si="236"/>
        <v>1755</v>
      </c>
      <c r="BK172" s="43">
        <f t="shared" si="237"/>
        <v>2363.7972736222632</v>
      </c>
      <c r="BL172" s="71">
        <f t="shared" si="186"/>
        <v>4.6562560047967638E-3</v>
      </c>
      <c r="BN172" s="44">
        <f t="shared" si="238"/>
        <v>76</v>
      </c>
      <c r="BO172" s="44">
        <f t="shared" si="239"/>
        <v>7.45</v>
      </c>
      <c r="BP172" s="44">
        <v>1</v>
      </c>
      <c r="BQ172" s="35">
        <f t="shared" si="240"/>
        <v>1.45</v>
      </c>
      <c r="BR172" s="43">
        <f t="shared" si="194"/>
        <v>9599040</v>
      </c>
      <c r="BS172" s="43">
        <f t="shared" si="241"/>
        <v>1057814208</v>
      </c>
      <c r="BT172" s="43">
        <f t="shared" si="242"/>
        <v>25463830.516711358</v>
      </c>
      <c r="BU172" s="43">
        <f t="shared" si="243"/>
        <v>2235</v>
      </c>
      <c r="BV172" s="43">
        <f t="shared" si="244"/>
        <v>2363.7972736222632</v>
      </c>
      <c r="BW172" s="71">
        <f t="shared" si="277"/>
        <v>2.4072119965996296E-2</v>
      </c>
      <c r="BY172" s="44">
        <f t="shared" si="245"/>
        <v>14</v>
      </c>
      <c r="BZ172" s="44">
        <f t="shared" si="246"/>
        <v>9.25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4711.4196485586262</v>
      </c>
      <c r="CF172" s="43">
        <f t="shared" si="250"/>
        <v>2775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11.274999999999999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2.3004978752727587</v>
      </c>
      <c r="CQ172" s="43">
        <f t="shared" si="257"/>
        <v>3382.4999999999995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13.55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2.2465799563210465E-3</v>
      </c>
      <c r="DB172" s="43">
        <f t="shared" si="264"/>
        <v>4065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18.95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3.6186279596550677E-7</v>
      </c>
      <c r="DM172" s="43">
        <f t="shared" si="270"/>
        <v>5685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90">
        <f t="shared" si="200"/>
        <v>1.825</v>
      </c>
      <c r="F173" s="102">
        <f t="shared" si="188"/>
        <v>11.274999999999999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7">
        <f t="shared" si="204"/>
        <v>1.825</v>
      </c>
      <c r="N173" s="43">
        <f t="shared" si="189"/>
        <v>648741519360</v>
      </c>
      <c r="O173" s="43">
        <f t="shared" si="205"/>
        <v>197720196562944</v>
      </c>
      <c r="P173" s="43">
        <f t="shared" si="206"/>
        <v>7667780216807.7041</v>
      </c>
      <c r="Q173" s="43">
        <f t="shared" si="207"/>
        <v>300</v>
      </c>
      <c r="R173" s="43">
        <f t="shared" si="208"/>
        <v>2447.1564044530087</v>
      </c>
      <c r="S173" s="71">
        <f t="shared" si="209"/>
        <v>3.8780965981725972E-2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2249086748832</v>
      </c>
      <c r="AA173" s="43">
        <f t="shared" si="213"/>
        <v>375597487054944</v>
      </c>
      <c r="AB173" s="43">
        <f t="shared" si="214"/>
        <v>7667780216807.7041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2.0414886896423852E-2</v>
      </c>
      <c r="AG173" s="44">
        <f t="shared" si="217"/>
        <v>152</v>
      </c>
      <c r="AH173" s="44">
        <f t="shared" si="218"/>
        <v>3.1500000000000004</v>
      </c>
      <c r="AI173" s="44">
        <v>1</v>
      </c>
      <c r="AJ173" s="35">
        <f t="shared" si="219"/>
        <v>1.075</v>
      </c>
      <c r="AK173" s="43">
        <f t="shared" si="191"/>
        <v>23047295040</v>
      </c>
      <c r="AL173" s="43">
        <f t="shared" si="220"/>
        <v>3765928009536</v>
      </c>
      <c r="AM173" s="43">
        <f t="shared" si="221"/>
        <v>958472527100.96179</v>
      </c>
      <c r="AN173" s="43">
        <f t="shared" si="222"/>
        <v>945.00000000000011</v>
      </c>
      <c r="AO173" s="43">
        <f t="shared" si="223"/>
        <v>2447.1564044530087</v>
      </c>
      <c r="AP173" s="71">
        <f t="shared" si="279"/>
        <v>0.25451164352423594</v>
      </c>
      <c r="AR173" s="44">
        <f t="shared" si="224"/>
        <v>132</v>
      </c>
      <c r="AS173" s="44">
        <f t="shared" si="225"/>
        <v>4.4249999999999998</v>
      </c>
      <c r="AT173" s="44">
        <v>1</v>
      </c>
      <c r="AU173" s="35">
        <f t="shared" si="226"/>
        <v>1.175</v>
      </c>
      <c r="AV173" s="43">
        <f t="shared" si="192"/>
        <v>2822117760</v>
      </c>
      <c r="AW173" s="43">
        <f t="shared" si="227"/>
        <v>437710464576</v>
      </c>
      <c r="AX173" s="43">
        <f t="shared" si="228"/>
        <v>59904532943.810043</v>
      </c>
      <c r="AY173" s="43">
        <f t="shared" si="229"/>
        <v>1327.5</v>
      </c>
      <c r="AZ173" s="43">
        <f t="shared" si="230"/>
        <v>2447.1564044530087</v>
      </c>
      <c r="BA173" s="71">
        <f t="shared" si="273"/>
        <v>0.13685880917157917</v>
      </c>
      <c r="BC173" s="44">
        <f t="shared" si="231"/>
        <v>107</v>
      </c>
      <c r="BD173" s="44">
        <f t="shared" si="232"/>
        <v>5.85</v>
      </c>
      <c r="BE173" s="44">
        <v>1</v>
      </c>
      <c r="BF173" s="35">
        <f t="shared" si="233"/>
        <v>1.3</v>
      </c>
      <c r="BG173" s="43">
        <f t="shared" si="193"/>
        <v>2539905984</v>
      </c>
      <c r="BH173" s="43">
        <f t="shared" si="234"/>
        <v>353300922374.40002</v>
      </c>
      <c r="BI173" s="43">
        <f t="shared" si="235"/>
        <v>1872016654.4940608</v>
      </c>
      <c r="BJ173" s="43">
        <f t="shared" si="236"/>
        <v>1755</v>
      </c>
      <c r="BK173" s="43">
        <f t="shared" si="237"/>
        <v>2447.1564044530087</v>
      </c>
      <c r="BL173" s="71">
        <f t="shared" ref="BL173:BL236" si="280">BI173/BH173</f>
        <v>5.2986463831256221E-3</v>
      </c>
      <c r="BN173" s="44">
        <f t="shared" si="238"/>
        <v>77</v>
      </c>
      <c r="BO173" s="44">
        <f t="shared" si="239"/>
        <v>7.45</v>
      </c>
      <c r="BP173" s="44">
        <v>1</v>
      </c>
      <c r="BQ173" s="35">
        <f t="shared" si="240"/>
        <v>1.45</v>
      </c>
      <c r="BR173" s="43">
        <f t="shared" si="194"/>
        <v>9599040</v>
      </c>
      <c r="BS173" s="43">
        <f t="shared" si="241"/>
        <v>1071732816</v>
      </c>
      <c r="BT173" s="43">
        <f t="shared" si="242"/>
        <v>29250260.22646964</v>
      </c>
      <c r="BU173" s="43">
        <f t="shared" si="243"/>
        <v>2235</v>
      </c>
      <c r="BV173" s="43">
        <f t="shared" si="244"/>
        <v>2447.1564044530087</v>
      </c>
      <c r="BW173" s="71">
        <f t="shared" si="277"/>
        <v>2.7292492858098358E-2</v>
      </c>
      <c r="BY173" s="44">
        <f t="shared" si="245"/>
        <v>15</v>
      </c>
      <c r="BZ173" s="44">
        <f t="shared" si="246"/>
        <v>9.25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5412.0000000000036</v>
      </c>
      <c r="CF173" s="43">
        <f t="shared" si="250"/>
        <v>2775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11.274999999999999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2.6425781249999925</v>
      </c>
      <c r="CQ173" s="43">
        <f t="shared" si="257"/>
        <v>3382.4999999999995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13.55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2.5806427001952965E-3</v>
      </c>
      <c r="DB173" s="43">
        <f t="shared" si="264"/>
        <v>4065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18.95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4.156711984602053E-7</v>
      </c>
      <c r="DM173" s="43">
        <f t="shared" si="270"/>
        <v>5685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90">
        <f t="shared" si="200"/>
        <v>1.825</v>
      </c>
      <c r="F174" s="102">
        <f t="shared" si="188"/>
        <v>11.274999999999999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7">
        <f t="shared" si="204"/>
        <v>1.825</v>
      </c>
      <c r="N174" s="43">
        <f t="shared" si="189"/>
        <v>648741519360</v>
      </c>
      <c r="O174" s="43">
        <f t="shared" si="205"/>
        <v>198904149835776</v>
      </c>
      <c r="P174" s="43">
        <f t="shared" si="206"/>
        <v>8807966521525.8184</v>
      </c>
      <c r="Q174" s="43">
        <f t="shared" si="207"/>
        <v>300</v>
      </c>
      <c r="R174" s="43">
        <f t="shared" si="208"/>
        <v>2533.4551886839827</v>
      </c>
      <c r="S174" s="71">
        <f t="shared" si="209"/>
        <v>4.428246735323553E-2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2249086748832</v>
      </c>
      <c r="AA174" s="43">
        <f t="shared" si="213"/>
        <v>377846573803776</v>
      </c>
      <c r="AB174" s="43">
        <f t="shared" si="214"/>
        <v>8807966521525.8184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2.3310960406114436E-2</v>
      </c>
      <c r="AG174" s="44">
        <f t="shared" si="217"/>
        <v>153</v>
      </c>
      <c r="AH174" s="44">
        <f t="shared" si="218"/>
        <v>3.1500000000000004</v>
      </c>
      <c r="AI174" s="44">
        <v>1</v>
      </c>
      <c r="AJ174" s="35">
        <f t="shared" si="219"/>
        <v>1.075</v>
      </c>
      <c r="AK174" s="43">
        <f t="shared" si="191"/>
        <v>23047295040</v>
      </c>
      <c r="AL174" s="43">
        <f t="shared" si="220"/>
        <v>3790703851704</v>
      </c>
      <c r="AM174" s="43">
        <f t="shared" si="221"/>
        <v>1100995815190.7263</v>
      </c>
      <c r="AN174" s="43">
        <f t="shared" si="222"/>
        <v>945.00000000000011</v>
      </c>
      <c r="AO174" s="43">
        <f t="shared" si="223"/>
        <v>2533.4551886839827</v>
      </c>
      <c r="AP174" s="71">
        <f t="shared" si="279"/>
        <v>0.29044627548411778</v>
      </c>
      <c r="AR174" s="44">
        <f t="shared" si="224"/>
        <v>133</v>
      </c>
      <c r="AS174" s="44">
        <f t="shared" si="225"/>
        <v>4.4249999999999998</v>
      </c>
      <c r="AT174" s="44">
        <v>1</v>
      </c>
      <c r="AU174" s="35">
        <f t="shared" si="226"/>
        <v>1.175</v>
      </c>
      <c r="AV174" s="43">
        <f t="shared" si="192"/>
        <v>2822117760</v>
      </c>
      <c r="AW174" s="43">
        <f t="shared" si="227"/>
        <v>441026452944</v>
      </c>
      <c r="AX174" s="43">
        <f t="shared" si="228"/>
        <v>68812238449.420288</v>
      </c>
      <c r="AY174" s="43">
        <f t="shared" si="229"/>
        <v>1327.5</v>
      </c>
      <c r="AZ174" s="43">
        <f t="shared" si="230"/>
        <v>2533.4551886839827</v>
      </c>
      <c r="BA174" s="71">
        <f t="shared" si="273"/>
        <v>0.15602746272944726</v>
      </c>
      <c r="BC174" s="44">
        <f t="shared" si="231"/>
        <v>108</v>
      </c>
      <c r="BD174" s="44">
        <f t="shared" si="232"/>
        <v>5.85</v>
      </c>
      <c r="BE174" s="44">
        <v>1</v>
      </c>
      <c r="BF174" s="35">
        <f t="shared" si="233"/>
        <v>1.3</v>
      </c>
      <c r="BG174" s="43">
        <f t="shared" si="193"/>
        <v>2539905984</v>
      </c>
      <c r="BH174" s="43">
        <f t="shared" si="234"/>
        <v>356602800153.60004</v>
      </c>
      <c r="BI174" s="43">
        <f t="shared" si="235"/>
        <v>2150382451.5443807</v>
      </c>
      <c r="BJ174" s="43">
        <f t="shared" si="236"/>
        <v>1755</v>
      </c>
      <c r="BK174" s="43">
        <f t="shared" si="237"/>
        <v>2533.4551886839827</v>
      </c>
      <c r="BL174" s="71">
        <f t="shared" si="280"/>
        <v>6.0301894730443598E-3</v>
      </c>
      <c r="BN174" s="44">
        <f t="shared" si="238"/>
        <v>78</v>
      </c>
      <c r="BO174" s="44">
        <f t="shared" si="239"/>
        <v>7.45</v>
      </c>
      <c r="BP174" s="44">
        <v>1</v>
      </c>
      <c r="BQ174" s="35">
        <f t="shared" si="240"/>
        <v>1.45</v>
      </c>
      <c r="BR174" s="43">
        <f t="shared" si="194"/>
        <v>9599040</v>
      </c>
      <c r="BS174" s="43">
        <f t="shared" si="241"/>
        <v>1085651424</v>
      </c>
      <c r="BT174" s="43">
        <f t="shared" si="242"/>
        <v>33599725.805380873</v>
      </c>
      <c r="BU174" s="43">
        <f t="shared" si="243"/>
        <v>2235</v>
      </c>
      <c r="BV174" s="43">
        <f t="shared" si="244"/>
        <v>2533.4551886839827</v>
      </c>
      <c r="BW174" s="71">
        <f t="shared" si="277"/>
        <v>3.0948907782559931E-2</v>
      </c>
      <c r="BY174" s="44">
        <f t="shared" si="245"/>
        <v>16</v>
      </c>
      <c r="BZ174" s="44">
        <f t="shared" si="246"/>
        <v>9.25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6216.7554972439593</v>
      </c>
      <c r="CF174" s="43">
        <f t="shared" si="250"/>
        <v>2775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11.274999999999999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3.0355251451386405</v>
      </c>
      <c r="CQ174" s="43">
        <f t="shared" si="257"/>
        <v>3382.4999999999995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13.55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2.9643800245494436E-3</v>
      </c>
      <c r="DB174" s="43">
        <f t="shared" si="264"/>
        <v>4065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18.95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4.7748082189088403E-7</v>
      </c>
      <c r="DM174" s="43">
        <f t="shared" si="270"/>
        <v>5685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90">
        <f t="shared" si="200"/>
        <v>1.825</v>
      </c>
      <c r="F175" s="102">
        <f t="shared" si="188"/>
        <v>11.274999999999999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7">
        <f t="shared" si="204"/>
        <v>1.825</v>
      </c>
      <c r="N175" s="43">
        <f t="shared" si="189"/>
        <v>648741519360</v>
      </c>
      <c r="O175" s="43">
        <f t="shared" si="205"/>
        <v>200088103108608</v>
      </c>
      <c r="P175" s="43">
        <f t="shared" si="206"/>
        <v>10117696654145.664</v>
      </c>
      <c r="Q175" s="43">
        <f t="shared" si="207"/>
        <v>300</v>
      </c>
      <c r="R175" s="43">
        <f t="shared" si="208"/>
        <v>2622.7972929684665</v>
      </c>
      <c r="S175" s="71">
        <f t="shared" si="209"/>
        <v>5.0566208070120834E-2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2249086748832</v>
      </c>
      <c r="AA175" s="43">
        <f t="shared" si="213"/>
        <v>380095660552608</v>
      </c>
      <c r="AB175" s="43">
        <f t="shared" si="214"/>
        <v>10117696654145.664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2.6618816535384521E-2</v>
      </c>
      <c r="AG175" s="44">
        <f t="shared" si="217"/>
        <v>154</v>
      </c>
      <c r="AH175" s="44">
        <f t="shared" si="218"/>
        <v>3.1500000000000004</v>
      </c>
      <c r="AI175" s="44">
        <v>1</v>
      </c>
      <c r="AJ175" s="35">
        <f t="shared" si="219"/>
        <v>1.075</v>
      </c>
      <c r="AK175" s="43">
        <f t="shared" si="191"/>
        <v>23047295040</v>
      </c>
      <c r="AL175" s="43">
        <f t="shared" si="220"/>
        <v>3815479693872</v>
      </c>
      <c r="AM175" s="43">
        <f t="shared" si="221"/>
        <v>1264712081768.2065</v>
      </c>
      <c r="AN175" s="43">
        <f t="shared" si="222"/>
        <v>945.00000000000011</v>
      </c>
      <c r="AO175" s="43">
        <f t="shared" si="223"/>
        <v>2622.7972929684665</v>
      </c>
      <c r="AP175" s="71">
        <f t="shared" si="279"/>
        <v>0.33146869679307867</v>
      </c>
      <c r="AR175" s="44">
        <f t="shared" si="224"/>
        <v>134</v>
      </c>
      <c r="AS175" s="44">
        <f t="shared" si="225"/>
        <v>4.4249999999999998</v>
      </c>
      <c r="AT175" s="44">
        <v>1</v>
      </c>
      <c r="AU175" s="35">
        <f t="shared" si="226"/>
        <v>1.175</v>
      </c>
      <c r="AV175" s="43">
        <f t="shared" si="192"/>
        <v>2822117760</v>
      </c>
      <c r="AW175" s="43">
        <f t="shared" si="227"/>
        <v>444342441312</v>
      </c>
      <c r="AX175" s="43">
        <f t="shared" si="228"/>
        <v>79044505110.512817</v>
      </c>
      <c r="AY175" s="43">
        <f t="shared" si="229"/>
        <v>1327.5</v>
      </c>
      <c r="AZ175" s="43">
        <f t="shared" si="230"/>
        <v>2622.7972929684665</v>
      </c>
      <c r="BA175" s="71">
        <f t="shared" si="273"/>
        <v>0.17789096372860508</v>
      </c>
      <c r="BC175" s="44">
        <f t="shared" si="231"/>
        <v>109</v>
      </c>
      <c r="BD175" s="44">
        <f t="shared" si="232"/>
        <v>5.85</v>
      </c>
      <c r="BE175" s="44">
        <v>1</v>
      </c>
      <c r="BF175" s="35">
        <f t="shared" si="233"/>
        <v>1.3</v>
      </c>
      <c r="BG175" s="43">
        <f t="shared" si="193"/>
        <v>2539905984</v>
      </c>
      <c r="BH175" s="43">
        <f t="shared" si="234"/>
        <v>359904677932.79999</v>
      </c>
      <c r="BI175" s="43">
        <f t="shared" si="235"/>
        <v>2470140784.7035213</v>
      </c>
      <c r="BJ175" s="43">
        <f t="shared" si="236"/>
        <v>1755</v>
      </c>
      <c r="BK175" s="43">
        <f t="shared" si="237"/>
        <v>2622.7972929684665</v>
      </c>
      <c r="BL175" s="71">
        <f t="shared" si="280"/>
        <v>6.8633194736211134E-3</v>
      </c>
      <c r="BN175" s="44">
        <f t="shared" si="238"/>
        <v>79</v>
      </c>
      <c r="BO175" s="44">
        <f t="shared" si="239"/>
        <v>7.45</v>
      </c>
      <c r="BP175" s="44">
        <v>1</v>
      </c>
      <c r="BQ175" s="35">
        <f t="shared" si="240"/>
        <v>1.45</v>
      </c>
      <c r="BR175" s="43">
        <f t="shared" si="194"/>
        <v>9599040</v>
      </c>
      <c r="BS175" s="43">
        <f t="shared" si="241"/>
        <v>1099570032</v>
      </c>
      <c r="BT175" s="43">
        <f t="shared" si="242"/>
        <v>38595949.760992438</v>
      </c>
      <c r="BU175" s="43">
        <f t="shared" si="243"/>
        <v>2235</v>
      </c>
      <c r="BV175" s="43">
        <f t="shared" si="244"/>
        <v>2622.7972929684665</v>
      </c>
      <c r="BW175" s="71">
        <f t="shared" si="277"/>
        <v>3.5100947313733664E-2</v>
      </c>
      <c r="BY175" s="44">
        <f t="shared" si="245"/>
        <v>17</v>
      </c>
      <c r="BZ175" s="44">
        <f t="shared" si="246"/>
        <v>9.25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7141.1768131029103</v>
      </c>
      <c r="CF175" s="43">
        <f t="shared" si="250"/>
        <v>2775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11.274999999999999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3.4869027407728934</v>
      </c>
      <c r="CQ175" s="43">
        <f t="shared" si="257"/>
        <v>3382.4999999999995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13.55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3.405178457786017E-3</v>
      </c>
      <c r="DB175" s="43">
        <f t="shared" si="264"/>
        <v>4065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18.95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5.4848143464869067E-7</v>
      </c>
      <c r="DM175" s="43">
        <f t="shared" si="270"/>
        <v>5685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90">
        <f t="shared" si="200"/>
        <v>1.825</v>
      </c>
      <c r="F176" s="102">
        <f t="shared" si="188"/>
        <v>11.274999999999999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7">
        <f t="shared" si="204"/>
        <v>1.825</v>
      </c>
      <c r="N176" s="43">
        <f t="shared" si="189"/>
        <v>2594966077440</v>
      </c>
      <c r="O176" s="43">
        <f t="shared" si="205"/>
        <v>805088225525760</v>
      </c>
      <c r="P176" s="43">
        <f t="shared" si="206"/>
        <v>11622181502976.129</v>
      </c>
      <c r="Q176" s="43">
        <f t="shared" si="207"/>
        <v>300</v>
      </c>
      <c r="R176" s="43">
        <f t="shared" si="208"/>
        <v>2715.2900397563708</v>
      </c>
      <c r="S176" s="71">
        <f t="shared" si="209"/>
        <v>1.4435910418869068E-2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2249086748832</v>
      </c>
      <c r="AA176" s="43">
        <f t="shared" si="213"/>
        <v>382344747301440</v>
      </c>
      <c r="AB176" s="43">
        <f t="shared" si="214"/>
        <v>11622181502976.129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3.0397126114598404E-2</v>
      </c>
      <c r="AG176" s="44">
        <f t="shared" si="217"/>
        <v>155</v>
      </c>
      <c r="AH176" s="44">
        <f t="shared" si="218"/>
        <v>3.1500000000000004</v>
      </c>
      <c r="AI176" s="44">
        <v>14</v>
      </c>
      <c r="AJ176" s="35">
        <f t="shared" si="219"/>
        <v>1.075</v>
      </c>
      <c r="AK176" s="43">
        <f t="shared" si="191"/>
        <v>322662130560</v>
      </c>
      <c r="AL176" s="43">
        <f t="shared" si="220"/>
        <v>53763577504560</v>
      </c>
      <c r="AM176" s="43">
        <f t="shared" si="221"/>
        <v>1452772687872.0146</v>
      </c>
      <c r="AN176" s="43">
        <f t="shared" si="222"/>
        <v>945.00000000000011</v>
      </c>
      <c r="AO176" s="43">
        <f t="shared" si="223"/>
        <v>2715.2900397563708</v>
      </c>
      <c r="AP176" s="71">
        <f t="shared" si="279"/>
        <v>2.7021503316976937E-2</v>
      </c>
      <c r="AR176" s="44">
        <f t="shared" si="224"/>
        <v>135</v>
      </c>
      <c r="AS176" s="44">
        <f t="shared" si="225"/>
        <v>4.4249999999999998</v>
      </c>
      <c r="AT176" s="44">
        <v>1</v>
      </c>
      <c r="AU176" s="35">
        <f t="shared" si="226"/>
        <v>1.175</v>
      </c>
      <c r="AV176" s="43">
        <f t="shared" si="192"/>
        <v>2822117760</v>
      </c>
      <c r="AW176" s="43">
        <f t="shared" si="227"/>
        <v>447658429680</v>
      </c>
      <c r="AX176" s="43">
        <f t="shared" si="228"/>
        <v>90798292992.000809</v>
      </c>
      <c r="AY176" s="43">
        <f t="shared" si="229"/>
        <v>1327.5</v>
      </c>
      <c r="AZ176" s="43">
        <f t="shared" si="230"/>
        <v>2715.2900397563708</v>
      </c>
      <c r="BA176" s="71">
        <f t="shared" si="273"/>
        <v>0.20282940512682004</v>
      </c>
      <c r="BC176" s="44">
        <f t="shared" si="231"/>
        <v>110</v>
      </c>
      <c r="BD176" s="44">
        <f t="shared" si="232"/>
        <v>5.85</v>
      </c>
      <c r="BE176" s="44">
        <v>1</v>
      </c>
      <c r="BF176" s="35">
        <f t="shared" si="233"/>
        <v>1.3</v>
      </c>
      <c r="BG176" s="43">
        <f t="shared" si="193"/>
        <v>2539905984</v>
      </c>
      <c r="BH176" s="43">
        <f t="shared" si="234"/>
        <v>363206555712</v>
      </c>
      <c r="BI176" s="43">
        <f t="shared" si="235"/>
        <v>2837446656.0000205</v>
      </c>
      <c r="BJ176" s="43">
        <f t="shared" si="236"/>
        <v>1755</v>
      </c>
      <c r="BK176" s="43">
        <f t="shared" si="237"/>
        <v>2715.2900397563708</v>
      </c>
      <c r="BL176" s="71">
        <f t="shared" si="280"/>
        <v>7.8122121183570748E-3</v>
      </c>
      <c r="BN176" s="44">
        <f t="shared" si="238"/>
        <v>80</v>
      </c>
      <c r="BO176" s="44">
        <f t="shared" si="239"/>
        <v>7.45</v>
      </c>
      <c r="BP176" s="44">
        <v>1</v>
      </c>
      <c r="BQ176" s="35">
        <f t="shared" si="240"/>
        <v>1.45</v>
      </c>
      <c r="BR176" s="43">
        <f t="shared" si="194"/>
        <v>9599040</v>
      </c>
      <c r="BS176" s="43">
        <f t="shared" si="241"/>
        <v>1113488640</v>
      </c>
      <c r="BT176" s="43">
        <f t="shared" si="242"/>
        <v>44335104.000000231</v>
      </c>
      <c r="BU176" s="43">
        <f t="shared" si="243"/>
        <v>2235</v>
      </c>
      <c r="BV176" s="43">
        <f t="shared" si="244"/>
        <v>2715.2900397563708</v>
      </c>
      <c r="BW176" s="71">
        <f t="shared" si="277"/>
        <v>3.9816395432646923E-2</v>
      </c>
      <c r="BY176" s="44">
        <f t="shared" si="245"/>
        <v>18</v>
      </c>
      <c r="BZ176" s="44">
        <f t="shared" si="246"/>
        <v>9.25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8203.058057954282</v>
      </c>
      <c r="CF176" s="43">
        <f t="shared" si="250"/>
        <v>2775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11.274999999999999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4.005399442360476</v>
      </c>
      <c r="CQ176" s="43">
        <f t="shared" si="257"/>
        <v>3382.4999999999995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13.55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3.9115228929301384E-3</v>
      </c>
      <c r="DB176" s="43">
        <f t="shared" si="264"/>
        <v>4065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18.95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6.3003972172736486E-7</v>
      </c>
      <c r="DM176" s="43">
        <f t="shared" si="270"/>
        <v>5685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90">
        <f t="shared" si="200"/>
        <v>1.825</v>
      </c>
      <c r="F177" s="102">
        <f t="shared" si="188"/>
        <v>11.274999999999999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7">
        <f t="shared" si="204"/>
        <v>1.825</v>
      </c>
      <c r="N177" s="43">
        <f t="shared" si="189"/>
        <v>2594966077440</v>
      </c>
      <c r="O177" s="43">
        <f t="shared" si="205"/>
        <v>809824038617088</v>
      </c>
      <c r="P177" s="43">
        <f t="shared" si="206"/>
        <v>13350380773945.65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1.6485532828518761E-2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2249086748832</v>
      </c>
      <c r="AA177" s="43">
        <f t="shared" si="213"/>
        <v>384593834050272</v>
      </c>
      <c r="AB177" s="43">
        <f t="shared" si="214"/>
        <v>13350380773945.65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3.4712935029011835E-2</v>
      </c>
      <c r="AG177" s="44">
        <f t="shared" si="217"/>
        <v>156</v>
      </c>
      <c r="AH177" s="44">
        <f t="shared" si="218"/>
        <v>3.1500000000000004</v>
      </c>
      <c r="AI177" s="44">
        <v>1</v>
      </c>
      <c r="AJ177" s="35">
        <f t="shared" si="219"/>
        <v>1.075</v>
      </c>
      <c r="AK177" s="43">
        <f t="shared" si="191"/>
        <v>322662130560</v>
      </c>
      <c r="AL177" s="43">
        <f t="shared" si="220"/>
        <v>54110439294912</v>
      </c>
      <c r="AM177" s="43">
        <f t="shared" si="221"/>
        <v>1668797596743.2046</v>
      </c>
      <c r="AN177" s="43">
        <f t="shared" si="222"/>
        <v>945.00000000000011</v>
      </c>
      <c r="AO177" s="43">
        <f t="shared" si="223"/>
        <v>2811.0445362156302</v>
      </c>
      <c r="AP177" s="71">
        <f t="shared" si="279"/>
        <v>3.0840584894311171E-2</v>
      </c>
      <c r="AR177" s="44">
        <f t="shared" si="224"/>
        <v>136</v>
      </c>
      <c r="AS177" s="44">
        <f t="shared" si="225"/>
        <v>4.4249999999999998</v>
      </c>
      <c r="AT177" s="44">
        <v>1</v>
      </c>
      <c r="AU177" s="35">
        <f t="shared" si="226"/>
        <v>1.175</v>
      </c>
      <c r="AV177" s="43">
        <f t="shared" si="192"/>
        <v>2822117760</v>
      </c>
      <c r="AW177" s="43">
        <f t="shared" si="227"/>
        <v>450974418048</v>
      </c>
      <c r="AX177" s="43">
        <f t="shared" si="228"/>
        <v>104299849796.45015</v>
      </c>
      <c r="AY177" s="43">
        <f t="shared" si="229"/>
        <v>1327.5</v>
      </c>
      <c r="AZ177" s="43">
        <f t="shared" si="230"/>
        <v>2811.0445362156302</v>
      </c>
      <c r="BA177" s="71">
        <f t="shared" si="273"/>
        <v>0.23127664369057155</v>
      </c>
      <c r="BC177" s="44">
        <f t="shared" si="231"/>
        <v>111</v>
      </c>
      <c r="BD177" s="44">
        <f t="shared" si="232"/>
        <v>5.85</v>
      </c>
      <c r="BE177" s="44">
        <v>1</v>
      </c>
      <c r="BF177" s="35">
        <f t="shared" si="233"/>
        <v>1.3</v>
      </c>
      <c r="BG177" s="43">
        <f t="shared" si="193"/>
        <v>2539905984</v>
      </c>
      <c r="BH177" s="43">
        <f t="shared" si="234"/>
        <v>366508433491.20001</v>
      </c>
      <c r="BI177" s="43">
        <f t="shared" si="235"/>
        <v>3259370306.139061</v>
      </c>
      <c r="BJ177" s="43">
        <f t="shared" si="236"/>
        <v>1755</v>
      </c>
      <c r="BK177" s="43">
        <f t="shared" si="237"/>
        <v>2811.0445362156302</v>
      </c>
      <c r="BL177" s="71">
        <f t="shared" si="280"/>
        <v>8.8930294866388648E-3</v>
      </c>
      <c r="BN177" s="44">
        <f t="shared" si="238"/>
        <v>81</v>
      </c>
      <c r="BO177" s="44">
        <f t="shared" si="239"/>
        <v>7.45</v>
      </c>
      <c r="BP177" s="44">
        <v>1</v>
      </c>
      <c r="BQ177" s="35">
        <f t="shared" si="240"/>
        <v>1.45</v>
      </c>
      <c r="BR177" s="43">
        <f t="shared" si="194"/>
        <v>9599040</v>
      </c>
      <c r="BS177" s="43">
        <f t="shared" si="241"/>
        <v>1127407248</v>
      </c>
      <c r="BT177" s="43">
        <f t="shared" si="242"/>
        <v>50927661.033422738</v>
      </c>
      <c r="BU177" s="43">
        <f t="shared" si="243"/>
        <v>2235</v>
      </c>
      <c r="BV177" s="43">
        <f t="shared" si="244"/>
        <v>2811.0445362156302</v>
      </c>
      <c r="BW177" s="71">
        <f t="shared" si="277"/>
        <v>4.5172373269523933E-2</v>
      </c>
      <c r="BY177" s="44">
        <f t="shared" si="245"/>
        <v>19</v>
      </c>
      <c r="BZ177" s="44">
        <f t="shared" si="246"/>
        <v>9.25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9422.839297117258</v>
      </c>
      <c r="CF177" s="43">
        <f t="shared" si="250"/>
        <v>2775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11.274999999999999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4.6009957505455192</v>
      </c>
      <c r="CQ177" s="43">
        <f t="shared" si="257"/>
        <v>3382.4999999999995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13.55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4.4931599126420939E-3</v>
      </c>
      <c r="DB177" s="43">
        <f t="shared" si="264"/>
        <v>4065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18.95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7.2372559193101386E-7</v>
      </c>
      <c r="DM177" s="43">
        <f t="shared" si="270"/>
        <v>5685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90">
        <f t="shared" si="200"/>
        <v>1.825</v>
      </c>
      <c r="F178" s="102">
        <f t="shared" si="188"/>
        <v>11.274999999999999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7">
        <f t="shared" si="204"/>
        <v>1.825</v>
      </c>
      <c r="N178" s="43">
        <f t="shared" si="189"/>
        <v>2594966077440</v>
      </c>
      <c r="O178" s="43">
        <f t="shared" si="205"/>
        <v>814559851708416</v>
      </c>
      <c r="P178" s="43">
        <f t="shared" si="206"/>
        <v>15335560433615.412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1.8826806159733252E-2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2249086748832</v>
      </c>
      <c r="AA178" s="43">
        <f t="shared" si="213"/>
        <v>386842920799104</v>
      </c>
      <c r="AB178" s="43">
        <f t="shared" si="214"/>
        <v>15335560433615.412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3.9642861763985862E-2</v>
      </c>
      <c r="AG178" s="44">
        <f t="shared" si="217"/>
        <v>157</v>
      </c>
      <c r="AH178" s="44">
        <f t="shared" si="218"/>
        <v>3.1500000000000004</v>
      </c>
      <c r="AI178" s="44">
        <v>1</v>
      </c>
      <c r="AJ178" s="35">
        <f t="shared" si="219"/>
        <v>1.075</v>
      </c>
      <c r="AK178" s="43">
        <f t="shared" si="191"/>
        <v>322662130560</v>
      </c>
      <c r="AL178" s="43">
        <f t="shared" si="220"/>
        <v>54457301085264</v>
      </c>
      <c r="AM178" s="43">
        <f t="shared" si="221"/>
        <v>1916945054201.9246</v>
      </c>
      <c r="AN178" s="43">
        <f t="shared" si="222"/>
        <v>945.00000000000011</v>
      </c>
      <c r="AO178" s="43">
        <f t="shared" si="223"/>
        <v>2910.1758076999949</v>
      </c>
      <c r="AP178" s="71">
        <f t="shared" si="279"/>
        <v>3.5200882452851572E-2</v>
      </c>
      <c r="AR178" s="44">
        <f t="shared" si="224"/>
        <v>137</v>
      </c>
      <c r="AS178" s="44">
        <f t="shared" si="225"/>
        <v>4.4249999999999998</v>
      </c>
      <c r="AT178" s="44">
        <v>1</v>
      </c>
      <c r="AU178" s="35">
        <f t="shared" si="226"/>
        <v>1.175</v>
      </c>
      <c r="AV178" s="43">
        <f t="shared" si="192"/>
        <v>2822117760</v>
      </c>
      <c r="AW178" s="43">
        <f t="shared" si="227"/>
        <v>454290406416</v>
      </c>
      <c r="AX178" s="43">
        <f t="shared" si="228"/>
        <v>119809065887.62013</v>
      </c>
      <c r="AY178" s="43">
        <f t="shared" si="229"/>
        <v>1327.5</v>
      </c>
      <c r="AZ178" s="43">
        <f t="shared" si="230"/>
        <v>2910.1758076999949</v>
      </c>
      <c r="BA178" s="71">
        <f t="shared" si="273"/>
        <v>0.26372792424304314</v>
      </c>
      <c r="BC178" s="44">
        <f t="shared" si="231"/>
        <v>112</v>
      </c>
      <c r="BD178" s="44">
        <f t="shared" si="232"/>
        <v>5.85</v>
      </c>
      <c r="BE178" s="44">
        <v>1</v>
      </c>
      <c r="BF178" s="35">
        <f t="shared" si="233"/>
        <v>1.3</v>
      </c>
      <c r="BG178" s="43">
        <f t="shared" si="193"/>
        <v>2539905984</v>
      </c>
      <c r="BH178" s="43">
        <f t="shared" si="234"/>
        <v>369810311270.40002</v>
      </c>
      <c r="BI178" s="43">
        <f t="shared" si="235"/>
        <v>3744033308.9881229</v>
      </c>
      <c r="BJ178" s="43">
        <f t="shared" si="236"/>
        <v>1755</v>
      </c>
      <c r="BK178" s="43">
        <f t="shared" si="237"/>
        <v>2910.1758076999949</v>
      </c>
      <c r="BL178" s="71">
        <f t="shared" si="280"/>
        <v>1.0124199339186461E-2</v>
      </c>
      <c r="BN178" s="44">
        <f t="shared" si="238"/>
        <v>82</v>
      </c>
      <c r="BO178" s="44">
        <f t="shared" si="239"/>
        <v>7.45</v>
      </c>
      <c r="BP178" s="44">
        <v>1</v>
      </c>
      <c r="BQ178" s="35">
        <f t="shared" si="240"/>
        <v>1.45</v>
      </c>
      <c r="BR178" s="43">
        <f t="shared" si="194"/>
        <v>9599040</v>
      </c>
      <c r="BS178" s="43">
        <f t="shared" si="241"/>
        <v>1141325856</v>
      </c>
      <c r="BT178" s="43">
        <f t="shared" si="242"/>
        <v>58500520.452939302</v>
      </c>
      <c r="BU178" s="43">
        <f t="shared" si="243"/>
        <v>2235</v>
      </c>
      <c r="BV178" s="43">
        <f t="shared" si="244"/>
        <v>2910.1758076999949</v>
      </c>
      <c r="BW178" s="71">
        <f t="shared" si="277"/>
        <v>5.1256632928623765E-2</v>
      </c>
      <c r="BY178" s="44">
        <f t="shared" si="245"/>
        <v>20</v>
      </c>
      <c r="BZ178" s="44">
        <f t="shared" si="246"/>
        <v>9.25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10824.000000000013</v>
      </c>
      <c r="CF178" s="43">
        <f t="shared" si="250"/>
        <v>2775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11.274999999999999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5.2851562499999858</v>
      </c>
      <c r="CQ178" s="43">
        <f t="shared" si="257"/>
        <v>3382.4999999999995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13.55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5.1612854003905955E-3</v>
      </c>
      <c r="DB178" s="43">
        <f t="shared" si="264"/>
        <v>4065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18.95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8.3134239692041082E-7</v>
      </c>
      <c r="DM178" s="43">
        <f t="shared" si="270"/>
        <v>5685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90">
        <f t="shared" si="200"/>
        <v>1.825</v>
      </c>
      <c r="F179" s="102">
        <f t="shared" si="188"/>
        <v>11.274999999999999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7">
        <f t="shared" si="204"/>
        <v>1.825</v>
      </c>
      <c r="N179" s="43">
        <f t="shared" si="189"/>
        <v>2594966077440</v>
      </c>
      <c r="O179" s="43">
        <f t="shared" si="205"/>
        <v>819295664799744</v>
      </c>
      <c r="P179" s="43">
        <f t="shared" si="206"/>
        <v>17615933043051.641</v>
      </c>
      <c r="Q179" s="43">
        <f t="shared" si="207"/>
        <v>300</v>
      </c>
      <c r="R179" s="43">
        <f t="shared" si="208"/>
        <v>3012.8029359235543</v>
      </c>
      <c r="S179" s="71">
        <f t="shared" si="209"/>
        <v>2.1501313628160608E-2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2249086748832</v>
      </c>
      <c r="AA179" s="43">
        <f t="shared" si="213"/>
        <v>389092007547936</v>
      </c>
      <c r="AB179" s="43">
        <f t="shared" si="214"/>
        <v>17615933043051.641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4.5274466453493943E-2</v>
      </c>
      <c r="AG179" s="44">
        <f t="shared" si="217"/>
        <v>158</v>
      </c>
      <c r="AH179" s="44">
        <f t="shared" si="218"/>
        <v>3.1500000000000004</v>
      </c>
      <c r="AI179" s="44">
        <v>1</v>
      </c>
      <c r="AJ179" s="35">
        <f t="shared" si="219"/>
        <v>1.075</v>
      </c>
      <c r="AK179" s="43">
        <f t="shared" si="191"/>
        <v>322662130560</v>
      </c>
      <c r="AL179" s="43">
        <f t="shared" si="220"/>
        <v>54804162875616</v>
      </c>
      <c r="AM179" s="43">
        <f t="shared" si="221"/>
        <v>2201991630381.4526</v>
      </c>
      <c r="AN179" s="43">
        <f t="shared" si="222"/>
        <v>945.00000000000011</v>
      </c>
      <c r="AO179" s="43">
        <f t="shared" si="223"/>
        <v>3012.8029359235543</v>
      </c>
      <c r="AP179" s="71">
        <f t="shared" si="279"/>
        <v>4.0179276807477411E-2</v>
      </c>
      <c r="AR179" s="44">
        <f t="shared" si="224"/>
        <v>138</v>
      </c>
      <c r="AS179" s="44">
        <f t="shared" si="225"/>
        <v>4.4249999999999998</v>
      </c>
      <c r="AT179" s="44">
        <v>1</v>
      </c>
      <c r="AU179" s="35">
        <f t="shared" si="226"/>
        <v>1.175</v>
      </c>
      <c r="AV179" s="43">
        <f t="shared" si="192"/>
        <v>2822117760</v>
      </c>
      <c r="AW179" s="43">
        <f t="shared" si="227"/>
        <v>457606394784</v>
      </c>
      <c r="AX179" s="43">
        <f t="shared" si="228"/>
        <v>137624476898.84064</v>
      </c>
      <c r="AY179" s="43">
        <f t="shared" si="229"/>
        <v>1327.5</v>
      </c>
      <c r="AZ179" s="43">
        <f t="shared" si="230"/>
        <v>3012.8029359235543</v>
      </c>
      <c r="BA179" s="71">
        <f t="shared" si="273"/>
        <v>0.30074858757994921</v>
      </c>
      <c r="BC179" s="44">
        <f t="shared" si="231"/>
        <v>113</v>
      </c>
      <c r="BD179" s="44">
        <f t="shared" si="232"/>
        <v>5.85</v>
      </c>
      <c r="BE179" s="44">
        <v>1</v>
      </c>
      <c r="BF179" s="35">
        <f t="shared" si="233"/>
        <v>1.3</v>
      </c>
      <c r="BG179" s="43">
        <f t="shared" si="193"/>
        <v>2539905984</v>
      </c>
      <c r="BH179" s="43">
        <f t="shared" si="234"/>
        <v>373112189049.60004</v>
      </c>
      <c r="BI179" s="43">
        <f t="shared" si="235"/>
        <v>4300764903.0887623</v>
      </c>
      <c r="BJ179" s="43">
        <f t="shared" si="236"/>
        <v>1755</v>
      </c>
      <c r="BK179" s="43">
        <f t="shared" si="237"/>
        <v>3012.8029359235543</v>
      </c>
      <c r="BL179" s="71">
        <f t="shared" si="280"/>
        <v>1.1526733859978603E-2</v>
      </c>
      <c r="BN179" s="44">
        <f t="shared" si="238"/>
        <v>83</v>
      </c>
      <c r="BO179" s="44">
        <f t="shared" si="239"/>
        <v>7.45</v>
      </c>
      <c r="BP179" s="44">
        <v>1</v>
      </c>
      <c r="BQ179" s="35">
        <f t="shared" si="240"/>
        <v>1.45</v>
      </c>
      <c r="BR179" s="43">
        <f t="shared" si="194"/>
        <v>9599040</v>
      </c>
      <c r="BS179" s="43">
        <f t="shared" si="241"/>
        <v>1155244464</v>
      </c>
      <c r="BT179" s="43">
        <f t="shared" si="242"/>
        <v>67199451.610761777</v>
      </c>
      <c r="BU179" s="43">
        <f t="shared" si="243"/>
        <v>2235</v>
      </c>
      <c r="BV179" s="43">
        <f t="shared" si="244"/>
        <v>3012.8029359235543</v>
      </c>
      <c r="BW179" s="71">
        <f t="shared" si="277"/>
        <v>5.8169031494931946E-2</v>
      </c>
      <c r="BY179" s="44">
        <f t="shared" si="245"/>
        <v>21</v>
      </c>
      <c r="BZ179" s="44">
        <f t="shared" si="246"/>
        <v>9.25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12433.51099448792</v>
      </c>
      <c r="CF179" s="43">
        <f t="shared" si="250"/>
        <v>2775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11.274999999999999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6.0710502902772836</v>
      </c>
      <c r="CQ179" s="43">
        <f t="shared" si="257"/>
        <v>3382.4999999999995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13.55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5.9287600490988907E-3</v>
      </c>
      <c r="DB179" s="43">
        <f t="shared" si="264"/>
        <v>4065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18.95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9.5496164378176826E-7</v>
      </c>
      <c r="DM179" s="43">
        <f t="shared" si="270"/>
        <v>5685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90">
        <f t="shared" si="200"/>
        <v>1.825</v>
      </c>
      <c r="F180" s="102">
        <f t="shared" si="188"/>
        <v>11.274999999999999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7">
        <f t="shared" si="204"/>
        <v>1.825</v>
      </c>
      <c r="N180" s="43">
        <f t="shared" si="189"/>
        <v>2594966077440</v>
      </c>
      <c r="O180" s="43">
        <f t="shared" si="205"/>
        <v>824031477891072</v>
      </c>
      <c r="P180" s="43">
        <f t="shared" si="206"/>
        <v>20235393308291.336</v>
      </c>
      <c r="Q180" s="43">
        <f t="shared" si="207"/>
        <v>300</v>
      </c>
      <c r="R180" s="43">
        <f t="shared" si="208"/>
        <v>3119.0492020079773</v>
      </c>
      <c r="S180" s="71">
        <f t="shared" si="209"/>
        <v>2.455657805704145E-2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2249086748832</v>
      </c>
      <c r="AA180" s="43">
        <f t="shared" si="213"/>
        <v>391341094296768</v>
      </c>
      <c r="AB180" s="43">
        <f t="shared" si="214"/>
        <v>20235393308291.336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5.1707816028505584E-2</v>
      </c>
      <c r="AG180" s="44">
        <f t="shared" si="217"/>
        <v>159</v>
      </c>
      <c r="AH180" s="44">
        <f t="shared" si="218"/>
        <v>3.1500000000000004</v>
      </c>
      <c r="AI180" s="44">
        <v>1</v>
      </c>
      <c r="AJ180" s="35">
        <f t="shared" si="219"/>
        <v>1.075</v>
      </c>
      <c r="AK180" s="43">
        <f t="shared" si="191"/>
        <v>322662130560</v>
      </c>
      <c r="AL180" s="43">
        <f t="shared" si="220"/>
        <v>55151024665968</v>
      </c>
      <c r="AM180" s="43">
        <f t="shared" si="221"/>
        <v>2529424163536.4141</v>
      </c>
      <c r="AN180" s="43">
        <f t="shared" si="222"/>
        <v>945.00000000000011</v>
      </c>
      <c r="AO180" s="43">
        <f t="shared" si="223"/>
        <v>3119.0492020079773</v>
      </c>
      <c r="AP180" s="71">
        <f t="shared" si="279"/>
        <v>4.5863593266966873E-2</v>
      </c>
      <c r="AR180" s="44">
        <f t="shared" si="224"/>
        <v>139</v>
      </c>
      <c r="AS180" s="44">
        <f t="shared" si="225"/>
        <v>4.4249999999999998</v>
      </c>
      <c r="AT180" s="44">
        <v>1</v>
      </c>
      <c r="AU180" s="35">
        <f t="shared" si="226"/>
        <v>1.175</v>
      </c>
      <c r="AV180" s="43">
        <f t="shared" si="192"/>
        <v>2822117760</v>
      </c>
      <c r="AW180" s="43">
        <f t="shared" si="227"/>
        <v>460922383152</v>
      </c>
      <c r="AX180" s="43">
        <f t="shared" si="228"/>
        <v>158089010221.0257</v>
      </c>
      <c r="AY180" s="43">
        <f t="shared" si="229"/>
        <v>1327.5</v>
      </c>
      <c r="AZ180" s="43">
        <f t="shared" si="230"/>
        <v>3119.0492020079773</v>
      </c>
      <c r="BA180" s="71">
        <f t="shared" si="273"/>
        <v>0.3429840163975984</v>
      </c>
      <c r="BC180" s="44">
        <f t="shared" si="231"/>
        <v>114</v>
      </c>
      <c r="BD180" s="44">
        <f t="shared" si="232"/>
        <v>5.85</v>
      </c>
      <c r="BE180" s="44">
        <v>1</v>
      </c>
      <c r="BF180" s="35">
        <f t="shared" si="233"/>
        <v>1.3</v>
      </c>
      <c r="BG180" s="43">
        <f t="shared" si="193"/>
        <v>2539905984</v>
      </c>
      <c r="BH180" s="43">
        <f t="shared" si="234"/>
        <v>376414066828.79999</v>
      </c>
      <c r="BI180" s="43">
        <f t="shared" si="235"/>
        <v>4940281569.4070444</v>
      </c>
      <c r="BJ180" s="43">
        <f t="shared" si="236"/>
        <v>1755</v>
      </c>
      <c r="BK180" s="43">
        <f t="shared" si="237"/>
        <v>3119.0492020079773</v>
      </c>
      <c r="BL180" s="71">
        <f t="shared" si="280"/>
        <v>1.312459337938073E-2</v>
      </c>
      <c r="BN180" s="44">
        <f t="shared" si="238"/>
        <v>84</v>
      </c>
      <c r="BO180" s="44">
        <f t="shared" si="239"/>
        <v>7.45</v>
      </c>
      <c r="BP180" s="44">
        <v>1</v>
      </c>
      <c r="BQ180" s="35">
        <f t="shared" si="240"/>
        <v>1.45</v>
      </c>
      <c r="BR180" s="43">
        <f t="shared" si="194"/>
        <v>9599040</v>
      </c>
      <c r="BS180" s="43">
        <f t="shared" si="241"/>
        <v>1169163072</v>
      </c>
      <c r="BT180" s="43">
        <f t="shared" si="242"/>
        <v>77191899.521984905</v>
      </c>
      <c r="BU180" s="43">
        <f t="shared" si="243"/>
        <v>2235</v>
      </c>
      <c r="BV180" s="43">
        <f t="shared" si="244"/>
        <v>3119.0492020079773</v>
      </c>
      <c r="BW180" s="71">
        <f t="shared" si="277"/>
        <v>6.6023210423451439E-2</v>
      </c>
      <c r="BY180" s="44">
        <f t="shared" si="245"/>
        <v>22</v>
      </c>
      <c r="BZ180" s="44">
        <f t="shared" si="246"/>
        <v>9.25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14282.353626205824</v>
      </c>
      <c r="CF180" s="43">
        <f t="shared" si="250"/>
        <v>2775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11.274999999999999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6.9738054815457877</v>
      </c>
      <c r="CQ180" s="43">
        <f t="shared" si="257"/>
        <v>3382.4999999999995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13.55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6.8103569155720366E-3</v>
      </c>
      <c r="DB180" s="43">
        <f t="shared" si="264"/>
        <v>4065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18.95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1.0969628692973818E-6</v>
      </c>
      <c r="DM180" s="43">
        <f t="shared" si="270"/>
        <v>5685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90">
        <f t="shared" si="200"/>
        <v>1.825</v>
      </c>
      <c r="F181" s="102">
        <f t="shared" si="188"/>
        <v>11.274999999999999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7">
        <f t="shared" si="204"/>
        <v>1.825</v>
      </c>
      <c r="N181" s="43">
        <f t="shared" si="189"/>
        <v>2594966077440</v>
      </c>
      <c r="O181" s="43">
        <f t="shared" si="205"/>
        <v>828767290982400</v>
      </c>
      <c r="P181" s="43">
        <f t="shared" si="206"/>
        <v>23244363005952.266</v>
      </c>
      <c r="Q181" s="43">
        <f t="shared" si="207"/>
        <v>300</v>
      </c>
      <c r="R181" s="43">
        <f t="shared" si="208"/>
        <v>3229.0422345742986</v>
      </c>
      <c r="S181" s="71">
        <f t="shared" si="209"/>
        <v>2.8046911670945626E-2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2249086748832</v>
      </c>
      <c r="AA181" s="43">
        <f t="shared" si="213"/>
        <v>393590181045600</v>
      </c>
      <c r="AB181" s="43">
        <f t="shared" si="214"/>
        <v>23244363005952.266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5.9057273594076913E-2</v>
      </c>
      <c r="AG181" s="44">
        <f t="shared" si="217"/>
        <v>160</v>
      </c>
      <c r="AH181" s="44">
        <f t="shared" si="218"/>
        <v>3.1500000000000004</v>
      </c>
      <c r="AI181" s="44">
        <v>1</v>
      </c>
      <c r="AJ181" s="35">
        <f t="shared" si="219"/>
        <v>1.075</v>
      </c>
      <c r="AK181" s="43">
        <f t="shared" si="191"/>
        <v>322662130560</v>
      </c>
      <c r="AL181" s="43">
        <f t="shared" si="220"/>
        <v>55497886456320</v>
      </c>
      <c r="AM181" s="43">
        <f t="shared" si="221"/>
        <v>2905545375744.0303</v>
      </c>
      <c r="AN181" s="43">
        <f t="shared" si="222"/>
        <v>945.00000000000011</v>
      </c>
      <c r="AO181" s="43">
        <f t="shared" si="223"/>
        <v>3229.0422345742986</v>
      </c>
      <c r="AP181" s="71">
        <f t="shared" si="279"/>
        <v>5.2354162676642835E-2</v>
      </c>
      <c r="AR181" s="44">
        <f t="shared" si="224"/>
        <v>140</v>
      </c>
      <c r="AS181" s="44">
        <f t="shared" si="225"/>
        <v>4.4249999999999998</v>
      </c>
      <c r="AT181" s="44">
        <v>14</v>
      </c>
      <c r="AU181" s="35">
        <f t="shared" si="226"/>
        <v>1.175</v>
      </c>
      <c r="AV181" s="43">
        <f t="shared" si="192"/>
        <v>39509648640</v>
      </c>
      <c r="AW181" s="43">
        <f t="shared" si="227"/>
        <v>6499337201280</v>
      </c>
      <c r="AX181" s="43">
        <f t="shared" si="228"/>
        <v>181596585984.00165</v>
      </c>
      <c r="AY181" s="43">
        <f t="shared" si="229"/>
        <v>1327.5</v>
      </c>
      <c r="AZ181" s="43">
        <f t="shared" si="230"/>
        <v>3229.0422345742986</v>
      </c>
      <c r="BA181" s="71">
        <f t="shared" si="273"/>
        <v>2.7940785400123177E-2</v>
      </c>
      <c r="BC181" s="44">
        <f t="shared" si="231"/>
        <v>115</v>
      </c>
      <c r="BD181" s="44">
        <f t="shared" si="232"/>
        <v>5.85</v>
      </c>
      <c r="BE181" s="44">
        <v>1</v>
      </c>
      <c r="BF181" s="35">
        <f t="shared" si="233"/>
        <v>1.3</v>
      </c>
      <c r="BG181" s="43">
        <f t="shared" si="193"/>
        <v>2539905984</v>
      </c>
      <c r="BH181" s="43">
        <f t="shared" si="234"/>
        <v>379715944608</v>
      </c>
      <c r="BI181" s="43">
        <f t="shared" si="235"/>
        <v>5674893312.0000429</v>
      </c>
      <c r="BJ181" s="43">
        <f t="shared" si="236"/>
        <v>1755</v>
      </c>
      <c r="BK181" s="43">
        <f t="shared" si="237"/>
        <v>3229.0422345742986</v>
      </c>
      <c r="BL181" s="71">
        <f t="shared" si="280"/>
        <v>1.494510144381354E-2</v>
      </c>
      <c r="BN181" s="44">
        <f t="shared" si="238"/>
        <v>85</v>
      </c>
      <c r="BO181" s="44">
        <f t="shared" si="239"/>
        <v>7.45</v>
      </c>
      <c r="BP181" s="44">
        <v>1</v>
      </c>
      <c r="BQ181" s="35">
        <f t="shared" si="240"/>
        <v>1.45</v>
      </c>
      <c r="BR181" s="43">
        <f t="shared" si="194"/>
        <v>9599040</v>
      </c>
      <c r="BS181" s="43">
        <f t="shared" si="241"/>
        <v>1183081680</v>
      </c>
      <c r="BT181" s="43">
        <f t="shared" si="242"/>
        <v>88670208.000000477</v>
      </c>
      <c r="BU181" s="43">
        <f t="shared" si="243"/>
        <v>2235</v>
      </c>
      <c r="BV181" s="43">
        <f t="shared" si="244"/>
        <v>3229.0422345742986</v>
      </c>
      <c r="BW181" s="71">
        <f t="shared" si="277"/>
        <v>7.4948509049688333E-2</v>
      </c>
      <c r="BY181" s="44">
        <f t="shared" si="245"/>
        <v>23</v>
      </c>
      <c r="BZ181" s="44">
        <f t="shared" si="246"/>
        <v>9.25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16406.116115908571</v>
      </c>
      <c r="CF181" s="43">
        <f t="shared" si="250"/>
        <v>2775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11.274999999999999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8.0107988847209537</v>
      </c>
      <c r="CQ181" s="43">
        <f t="shared" si="257"/>
        <v>3382.4999999999995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13.55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7.8230457858602786E-3</v>
      </c>
      <c r="DB181" s="43">
        <f t="shared" si="264"/>
        <v>4065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18.95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1.2600794434547299E-6</v>
      </c>
      <c r="DM181" s="43">
        <f t="shared" si="270"/>
        <v>5685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90">
        <f t="shared" si="200"/>
        <v>1.825</v>
      </c>
      <c r="F182" s="102">
        <f t="shared" si="188"/>
        <v>11.274999999999999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7">
        <f t="shared" si="204"/>
        <v>1.825</v>
      </c>
      <c r="N182" s="43">
        <f t="shared" si="189"/>
        <v>2594966077440</v>
      </c>
      <c r="O182" s="43">
        <f t="shared" si="205"/>
        <v>833503104073728</v>
      </c>
      <c r="P182" s="43">
        <f t="shared" si="206"/>
        <v>26700761547891.305</v>
      </c>
      <c r="Q182" s="43">
        <f t="shared" si="207"/>
        <v>300</v>
      </c>
      <c r="R182" s="43">
        <f t="shared" si="208"/>
        <v>3342.914163057153</v>
      </c>
      <c r="S182" s="71">
        <f t="shared" si="209"/>
        <v>3.2034387655417149E-2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2249086748832</v>
      </c>
      <c r="AA182" s="43">
        <f t="shared" si="213"/>
        <v>395839267794432</v>
      </c>
      <c r="AB182" s="43">
        <f t="shared" si="214"/>
        <v>26700761547891.305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6.7453544204102545E-2</v>
      </c>
      <c r="AG182" s="44">
        <f t="shared" si="217"/>
        <v>161</v>
      </c>
      <c r="AH182" s="44">
        <f t="shared" si="218"/>
        <v>3.1500000000000004</v>
      </c>
      <c r="AI182" s="44">
        <v>1</v>
      </c>
      <c r="AJ182" s="35">
        <f t="shared" si="219"/>
        <v>1.075</v>
      </c>
      <c r="AK182" s="43">
        <f t="shared" si="191"/>
        <v>322662130560</v>
      </c>
      <c r="AL182" s="43">
        <f t="shared" si="220"/>
        <v>55844748246672</v>
      </c>
      <c r="AM182" s="43">
        <f t="shared" si="221"/>
        <v>3337595193486.4106</v>
      </c>
      <c r="AN182" s="43">
        <f t="shared" si="222"/>
        <v>945.00000000000011</v>
      </c>
      <c r="AO182" s="43">
        <f t="shared" si="223"/>
        <v>3342.914163057153</v>
      </c>
      <c r="AP182" s="71">
        <f t="shared" si="279"/>
        <v>5.9765605509472602E-2</v>
      </c>
      <c r="AR182" s="44">
        <f t="shared" si="224"/>
        <v>141</v>
      </c>
      <c r="AS182" s="44">
        <f t="shared" si="225"/>
        <v>4.4249999999999998</v>
      </c>
      <c r="AT182" s="44">
        <v>1</v>
      </c>
      <c r="AU182" s="35">
        <f t="shared" si="226"/>
        <v>1.175</v>
      </c>
      <c r="AV182" s="43">
        <f t="shared" si="192"/>
        <v>39509648640</v>
      </c>
      <c r="AW182" s="43">
        <f t="shared" si="227"/>
        <v>6545761038432</v>
      </c>
      <c r="AX182" s="43">
        <f t="shared" si="228"/>
        <v>208599699592.90033</v>
      </c>
      <c r="AY182" s="43">
        <f t="shared" si="229"/>
        <v>1327.5</v>
      </c>
      <c r="AZ182" s="43">
        <f t="shared" si="230"/>
        <v>3342.914163057153</v>
      </c>
      <c r="BA182" s="71">
        <f t="shared" si="273"/>
        <v>3.1867906324131445E-2</v>
      </c>
      <c r="BC182" s="44">
        <f t="shared" si="231"/>
        <v>116</v>
      </c>
      <c r="BD182" s="44">
        <f t="shared" si="232"/>
        <v>5.85</v>
      </c>
      <c r="BE182" s="44">
        <v>1</v>
      </c>
      <c r="BF182" s="35">
        <f t="shared" si="233"/>
        <v>1.3</v>
      </c>
      <c r="BG182" s="43">
        <f t="shared" si="193"/>
        <v>2539905984</v>
      </c>
      <c r="BH182" s="43">
        <f t="shared" si="234"/>
        <v>383017822387.20001</v>
      </c>
      <c r="BI182" s="43">
        <f t="shared" si="235"/>
        <v>6518740612.2781258</v>
      </c>
      <c r="BJ182" s="43">
        <f t="shared" si="236"/>
        <v>1755</v>
      </c>
      <c r="BK182" s="43">
        <f t="shared" si="237"/>
        <v>3342.914163057153</v>
      </c>
      <c r="BL182" s="71">
        <f t="shared" si="280"/>
        <v>1.7019418500291629E-2</v>
      </c>
      <c r="BN182" s="44">
        <f t="shared" si="238"/>
        <v>86</v>
      </c>
      <c r="BO182" s="44">
        <f t="shared" si="239"/>
        <v>7.45</v>
      </c>
      <c r="BP182" s="44">
        <v>1</v>
      </c>
      <c r="BQ182" s="35">
        <f t="shared" si="240"/>
        <v>1.45</v>
      </c>
      <c r="BR182" s="43">
        <f t="shared" si="194"/>
        <v>9599040</v>
      </c>
      <c r="BS182" s="43">
        <f t="shared" si="241"/>
        <v>1197000288</v>
      </c>
      <c r="BT182" s="43">
        <f t="shared" si="242"/>
        <v>101855322.06684549</v>
      </c>
      <c r="BU182" s="43">
        <f t="shared" si="243"/>
        <v>2235</v>
      </c>
      <c r="BV182" s="43">
        <f t="shared" si="244"/>
        <v>3342.914163057153</v>
      </c>
      <c r="BW182" s="71">
        <f t="shared" si="277"/>
        <v>8.5092144996079977E-2</v>
      </c>
      <c r="BY182" s="44">
        <f t="shared" si="245"/>
        <v>24</v>
      </c>
      <c r="BZ182" s="44">
        <f t="shared" si="246"/>
        <v>9.25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18845.67859423452</v>
      </c>
      <c r="CF182" s="43">
        <f t="shared" si="250"/>
        <v>2775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11.274999999999999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9.201991501091042</v>
      </c>
      <c r="CQ182" s="43">
        <f t="shared" si="257"/>
        <v>3382.4999999999995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13.55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8.9863198252841895E-3</v>
      </c>
      <c r="DB182" s="43">
        <f t="shared" si="264"/>
        <v>4065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18.95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1.4474511838620279E-6</v>
      </c>
      <c r="DM182" s="43">
        <f t="shared" si="270"/>
        <v>5685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90">
        <f t="shared" si="200"/>
        <v>1.825</v>
      </c>
      <c r="F183" s="102">
        <f t="shared" si="188"/>
        <v>11.274999999999999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7">
        <f t="shared" si="204"/>
        <v>1.825</v>
      </c>
      <c r="N183" s="43">
        <f t="shared" si="189"/>
        <v>2594966077440</v>
      </c>
      <c r="O183" s="43">
        <f t="shared" si="205"/>
        <v>838238917165056</v>
      </c>
      <c r="P183" s="43">
        <f t="shared" si="206"/>
        <v>30671120867230.836</v>
      </c>
      <c r="Q183" s="43">
        <f t="shared" si="207"/>
        <v>300</v>
      </c>
      <c r="R183" s="43">
        <f t="shared" si="208"/>
        <v>3460.8017764256265</v>
      </c>
      <c r="S183" s="71">
        <f t="shared" si="209"/>
        <v>3.6589950954509842E-2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2249086748832</v>
      </c>
      <c r="AA183" s="43">
        <f t="shared" si="213"/>
        <v>398088354543264</v>
      </c>
      <c r="AB183" s="43">
        <f t="shared" si="214"/>
        <v>30671120867230.836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7.7046013823791767E-2</v>
      </c>
      <c r="AG183" s="44">
        <f t="shared" si="217"/>
        <v>162</v>
      </c>
      <c r="AH183" s="44">
        <f t="shared" si="218"/>
        <v>3.1500000000000004</v>
      </c>
      <c r="AI183" s="44">
        <v>1</v>
      </c>
      <c r="AJ183" s="35">
        <f t="shared" si="219"/>
        <v>1.075</v>
      </c>
      <c r="AK183" s="43">
        <f t="shared" si="191"/>
        <v>322662130560</v>
      </c>
      <c r="AL183" s="43">
        <f t="shared" si="220"/>
        <v>56191610037024</v>
      </c>
      <c r="AM183" s="43">
        <f t="shared" si="221"/>
        <v>3833890108403.8506</v>
      </c>
      <c r="AN183" s="43">
        <f t="shared" si="222"/>
        <v>945.00000000000011</v>
      </c>
      <c r="AO183" s="43">
        <f t="shared" si="223"/>
        <v>3460.8017764256265</v>
      </c>
      <c r="AP183" s="71">
        <f t="shared" si="279"/>
        <v>6.822887092713209E-2</v>
      </c>
      <c r="AR183" s="44">
        <f t="shared" si="224"/>
        <v>142</v>
      </c>
      <c r="AS183" s="44">
        <f t="shared" si="225"/>
        <v>4.4249999999999998</v>
      </c>
      <c r="AT183" s="44">
        <v>1</v>
      </c>
      <c r="AU183" s="35">
        <f t="shared" si="226"/>
        <v>1.175</v>
      </c>
      <c r="AV183" s="43">
        <f t="shared" si="192"/>
        <v>39509648640</v>
      </c>
      <c r="AW183" s="43">
        <f t="shared" si="227"/>
        <v>6592184875584</v>
      </c>
      <c r="AX183" s="43">
        <f t="shared" si="228"/>
        <v>239618131775.2403</v>
      </c>
      <c r="AY183" s="43">
        <f t="shared" si="229"/>
        <v>1327.5</v>
      </c>
      <c r="AZ183" s="43">
        <f t="shared" si="230"/>
        <v>3460.8017764256265</v>
      </c>
      <c r="BA183" s="71">
        <f t="shared" si="273"/>
        <v>3.6348818532491868E-2</v>
      </c>
      <c r="BC183" s="44">
        <f t="shared" si="231"/>
        <v>117</v>
      </c>
      <c r="BD183" s="44">
        <f t="shared" si="232"/>
        <v>5.85</v>
      </c>
      <c r="BE183" s="44">
        <v>1</v>
      </c>
      <c r="BF183" s="35">
        <f t="shared" si="233"/>
        <v>1.3</v>
      </c>
      <c r="BG183" s="43">
        <f t="shared" si="193"/>
        <v>2539905984</v>
      </c>
      <c r="BH183" s="43">
        <f t="shared" si="234"/>
        <v>386319700166.40002</v>
      </c>
      <c r="BI183" s="43">
        <f t="shared" si="235"/>
        <v>7488066617.9762468</v>
      </c>
      <c r="BJ183" s="43">
        <f t="shared" si="236"/>
        <v>1755</v>
      </c>
      <c r="BK183" s="43">
        <f t="shared" si="237"/>
        <v>3460.8017764256265</v>
      </c>
      <c r="BL183" s="71">
        <f t="shared" si="280"/>
        <v>1.9383082495536472E-2</v>
      </c>
      <c r="BN183" s="44">
        <f t="shared" si="238"/>
        <v>87</v>
      </c>
      <c r="BO183" s="44">
        <f t="shared" si="239"/>
        <v>7.45</v>
      </c>
      <c r="BP183" s="44">
        <v>1</v>
      </c>
      <c r="BQ183" s="35">
        <f t="shared" si="240"/>
        <v>1.45</v>
      </c>
      <c r="BR183" s="43">
        <f t="shared" si="194"/>
        <v>9599040</v>
      </c>
      <c r="BS183" s="43">
        <f t="shared" si="241"/>
        <v>1210918896</v>
      </c>
      <c r="BT183" s="43">
        <f t="shared" si="242"/>
        <v>117001040.90587863</v>
      </c>
      <c r="BU183" s="43">
        <f t="shared" si="243"/>
        <v>2235</v>
      </c>
      <c r="BV183" s="43">
        <f t="shared" si="244"/>
        <v>3460.8017764256265</v>
      </c>
      <c r="BW183" s="71">
        <f t="shared" si="277"/>
        <v>9.6621698853957466E-2</v>
      </c>
      <c r="BY183" s="44">
        <f t="shared" si="245"/>
        <v>25</v>
      </c>
      <c r="BZ183" s="44">
        <f t="shared" si="246"/>
        <v>9.25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21648.000000000036</v>
      </c>
      <c r="CF183" s="43">
        <f t="shared" si="250"/>
        <v>2775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11.274999999999999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10.570312499999979</v>
      </c>
      <c r="CQ183" s="43">
        <f t="shared" si="257"/>
        <v>3382.4999999999995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13.55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1.0322570800781193E-2</v>
      </c>
      <c r="DB183" s="43">
        <f t="shared" si="264"/>
        <v>4065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18.95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1.6626847938408225E-6</v>
      </c>
      <c r="DM183" s="43">
        <f t="shared" si="270"/>
        <v>5685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90">
        <f t="shared" si="200"/>
        <v>1.825</v>
      </c>
      <c r="F184" s="102">
        <f t="shared" si="188"/>
        <v>11.274999999999999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7">
        <f t="shared" si="204"/>
        <v>1.825</v>
      </c>
      <c r="N184" s="43">
        <f t="shared" si="189"/>
        <v>2594966077440</v>
      </c>
      <c r="O184" s="43">
        <f t="shared" si="205"/>
        <v>842974730256384</v>
      </c>
      <c r="P184" s="43">
        <f t="shared" si="206"/>
        <v>35231866086103.297</v>
      </c>
      <c r="Q184" s="43">
        <f t="shared" si="207"/>
        <v>300</v>
      </c>
      <c r="R184" s="43">
        <f t="shared" si="208"/>
        <v>3582.8466875013801</v>
      </c>
      <c r="S184" s="71">
        <f t="shared" si="209"/>
        <v>4.1794688288447041E-2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2249086748832</v>
      </c>
      <c r="AA184" s="43">
        <f t="shared" si="213"/>
        <v>400337441292096</v>
      </c>
      <c r="AB184" s="43">
        <f t="shared" si="214"/>
        <v>35231866086103.297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8.8005423555668039E-2</v>
      </c>
      <c r="AG184" s="44">
        <f t="shared" si="217"/>
        <v>163</v>
      </c>
      <c r="AH184" s="44">
        <f t="shared" si="218"/>
        <v>3.1500000000000004</v>
      </c>
      <c r="AI184" s="44">
        <v>1</v>
      </c>
      <c r="AJ184" s="35">
        <f t="shared" si="219"/>
        <v>1.075</v>
      </c>
      <c r="AK184" s="43">
        <f t="shared" si="191"/>
        <v>322662130560</v>
      </c>
      <c r="AL184" s="43">
        <f t="shared" si="220"/>
        <v>56538471827376</v>
      </c>
      <c r="AM184" s="43">
        <f t="shared" si="221"/>
        <v>4403983260762.9082</v>
      </c>
      <c r="AN184" s="43">
        <f t="shared" si="222"/>
        <v>945.00000000000011</v>
      </c>
      <c r="AO184" s="43">
        <f t="shared" si="223"/>
        <v>3582.8466875013801</v>
      </c>
      <c r="AP184" s="71">
        <f t="shared" si="279"/>
        <v>7.7893567307747671E-2</v>
      </c>
      <c r="AR184" s="44">
        <f t="shared" si="224"/>
        <v>143</v>
      </c>
      <c r="AS184" s="44">
        <f t="shared" si="225"/>
        <v>4.4249999999999998</v>
      </c>
      <c r="AT184" s="44">
        <v>1</v>
      </c>
      <c r="AU184" s="35">
        <f t="shared" si="226"/>
        <v>1.175</v>
      </c>
      <c r="AV184" s="43">
        <f t="shared" si="192"/>
        <v>39509648640</v>
      </c>
      <c r="AW184" s="43">
        <f t="shared" si="227"/>
        <v>6638608712736</v>
      </c>
      <c r="AX184" s="43">
        <f t="shared" si="228"/>
        <v>275248953797.68134</v>
      </c>
      <c r="AY184" s="43">
        <f t="shared" si="229"/>
        <v>1327.5</v>
      </c>
      <c r="AZ184" s="43">
        <f t="shared" si="230"/>
        <v>3582.8466875013801</v>
      </c>
      <c r="BA184" s="71">
        <f t="shared" si="273"/>
        <v>4.146184324279021E-2</v>
      </c>
      <c r="BC184" s="44">
        <f t="shared" si="231"/>
        <v>118</v>
      </c>
      <c r="BD184" s="44">
        <f t="shared" si="232"/>
        <v>5.85</v>
      </c>
      <c r="BE184" s="44">
        <v>1</v>
      </c>
      <c r="BF184" s="35">
        <f t="shared" si="233"/>
        <v>1.3</v>
      </c>
      <c r="BG184" s="43">
        <f t="shared" si="193"/>
        <v>2539905984</v>
      </c>
      <c r="BH184" s="43">
        <f t="shared" si="234"/>
        <v>389621577945.60004</v>
      </c>
      <c r="BI184" s="43">
        <f t="shared" si="235"/>
        <v>8601529806.1775265</v>
      </c>
      <c r="BJ184" s="43">
        <f t="shared" si="236"/>
        <v>1755</v>
      </c>
      <c r="BK184" s="43">
        <f t="shared" si="237"/>
        <v>3582.8466875013801</v>
      </c>
      <c r="BL184" s="71">
        <f t="shared" si="280"/>
        <v>2.2076625867416651E-2</v>
      </c>
      <c r="BN184" s="44">
        <f t="shared" si="238"/>
        <v>88</v>
      </c>
      <c r="BO184" s="44">
        <f t="shared" si="239"/>
        <v>7.45</v>
      </c>
      <c r="BP184" s="44">
        <v>1</v>
      </c>
      <c r="BQ184" s="35">
        <f t="shared" si="240"/>
        <v>1.45</v>
      </c>
      <c r="BR184" s="43">
        <f t="shared" si="194"/>
        <v>9599040</v>
      </c>
      <c r="BS184" s="43">
        <f t="shared" si="241"/>
        <v>1224837504</v>
      </c>
      <c r="BT184" s="43">
        <f t="shared" si="242"/>
        <v>134398903.22152358</v>
      </c>
      <c r="BU184" s="43">
        <f t="shared" si="243"/>
        <v>2235</v>
      </c>
      <c r="BV184" s="43">
        <f t="shared" si="244"/>
        <v>3582.8466875013801</v>
      </c>
      <c r="BW184" s="71">
        <f t="shared" si="277"/>
        <v>0.10972794577453074</v>
      </c>
      <c r="BY184" s="44">
        <f t="shared" si="245"/>
        <v>26</v>
      </c>
      <c r="BZ184" s="44">
        <f t="shared" si="246"/>
        <v>9.25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24867.021988975852</v>
      </c>
      <c r="CF184" s="43">
        <f t="shared" si="250"/>
        <v>2775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11.274999999999999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12.142100580554573</v>
      </c>
      <c r="CQ184" s="43">
        <f t="shared" si="257"/>
        <v>3382.4999999999995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13.55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1.1857520098197785E-2</v>
      </c>
      <c r="DB184" s="43">
        <f t="shared" si="264"/>
        <v>4065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18.95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1.909923287563537E-6</v>
      </c>
      <c r="DM184" s="43">
        <f t="shared" si="270"/>
        <v>5685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90">
        <f t="shared" si="200"/>
        <v>1.825</v>
      </c>
      <c r="F185" s="102">
        <f t="shared" si="188"/>
        <v>11.274999999999999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7">
        <f t="shared" si="204"/>
        <v>1.825</v>
      </c>
      <c r="N185" s="43">
        <f t="shared" si="189"/>
        <v>2594966077440</v>
      </c>
      <c r="O185" s="43">
        <f t="shared" si="205"/>
        <v>847710543347712</v>
      </c>
      <c r="P185" s="43">
        <f t="shared" si="206"/>
        <v>40470786616582.68</v>
      </c>
      <c r="Q185" s="43">
        <f t="shared" si="207"/>
        <v>300</v>
      </c>
      <c r="R185" s="43">
        <f t="shared" si="208"/>
        <v>3709.195503071448</v>
      </c>
      <c r="S185" s="71">
        <f t="shared" si="209"/>
        <v>4.7741280244974447E-2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2249086748832</v>
      </c>
      <c r="AA185" s="43">
        <f t="shared" si="213"/>
        <v>402586528040928</v>
      </c>
      <c r="AB185" s="43">
        <f t="shared" si="214"/>
        <v>40470786616582.68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0.10052692725094943</v>
      </c>
      <c r="AG185" s="44">
        <f t="shared" si="217"/>
        <v>164</v>
      </c>
      <c r="AH185" s="44">
        <f t="shared" si="218"/>
        <v>3.1500000000000004</v>
      </c>
      <c r="AI185" s="44">
        <v>1</v>
      </c>
      <c r="AJ185" s="35">
        <f t="shared" si="219"/>
        <v>1.075</v>
      </c>
      <c r="AK185" s="43">
        <f t="shared" si="191"/>
        <v>322662130560</v>
      </c>
      <c r="AL185" s="43">
        <f t="shared" si="220"/>
        <v>56885333617728</v>
      </c>
      <c r="AM185" s="43">
        <f t="shared" si="221"/>
        <v>5058848327072.8301</v>
      </c>
      <c r="AN185" s="43">
        <f t="shared" si="222"/>
        <v>945.00000000000011</v>
      </c>
      <c r="AO185" s="43">
        <f t="shared" si="223"/>
        <v>3709.195503071448</v>
      </c>
      <c r="AP185" s="71">
        <f t="shared" si="279"/>
        <v>8.8930625968874827E-2</v>
      </c>
      <c r="AR185" s="44">
        <f t="shared" si="224"/>
        <v>144</v>
      </c>
      <c r="AS185" s="44">
        <f t="shared" si="225"/>
        <v>4.4249999999999998</v>
      </c>
      <c r="AT185" s="44">
        <v>1</v>
      </c>
      <c r="AU185" s="35">
        <f t="shared" si="226"/>
        <v>1.175</v>
      </c>
      <c r="AV185" s="43">
        <f t="shared" si="192"/>
        <v>39509648640</v>
      </c>
      <c r="AW185" s="43">
        <f t="shared" si="227"/>
        <v>6685032549888</v>
      </c>
      <c r="AX185" s="43">
        <f t="shared" si="228"/>
        <v>316178020442.05151</v>
      </c>
      <c r="AY185" s="43">
        <f t="shared" si="229"/>
        <v>1327.5</v>
      </c>
      <c r="AZ185" s="43">
        <f t="shared" si="230"/>
        <v>3709.195503071448</v>
      </c>
      <c r="BA185" s="71">
        <f t="shared" si="273"/>
        <v>4.7296407023081542E-2</v>
      </c>
      <c r="BC185" s="44">
        <f t="shared" si="231"/>
        <v>119</v>
      </c>
      <c r="BD185" s="44">
        <f t="shared" si="232"/>
        <v>5.85</v>
      </c>
      <c r="BE185" s="44">
        <v>1</v>
      </c>
      <c r="BF185" s="35">
        <f t="shared" si="233"/>
        <v>1.3</v>
      </c>
      <c r="BG185" s="43">
        <f t="shared" si="193"/>
        <v>2539905984</v>
      </c>
      <c r="BH185" s="43">
        <f t="shared" si="234"/>
        <v>392923455724.79999</v>
      </c>
      <c r="BI185" s="43">
        <f t="shared" si="235"/>
        <v>9880563138.8140945</v>
      </c>
      <c r="BJ185" s="43">
        <f t="shared" si="236"/>
        <v>1755</v>
      </c>
      <c r="BK185" s="43">
        <f t="shared" si="237"/>
        <v>3709.195503071448</v>
      </c>
      <c r="BL185" s="71">
        <f t="shared" si="280"/>
        <v>2.5146279752090828E-2</v>
      </c>
      <c r="BN185" s="44">
        <f t="shared" si="238"/>
        <v>89</v>
      </c>
      <c r="BO185" s="44">
        <f t="shared" si="239"/>
        <v>7.45</v>
      </c>
      <c r="BP185" s="44">
        <v>1</v>
      </c>
      <c r="BQ185" s="35">
        <f t="shared" si="240"/>
        <v>1.45</v>
      </c>
      <c r="BR185" s="43">
        <f t="shared" si="194"/>
        <v>9599040</v>
      </c>
      <c r="BS185" s="43">
        <f t="shared" si="241"/>
        <v>1238756112</v>
      </c>
      <c r="BT185" s="43">
        <f t="shared" si="242"/>
        <v>154383799.0439699</v>
      </c>
      <c r="BU185" s="43">
        <f t="shared" si="243"/>
        <v>2235</v>
      </c>
      <c r="BV185" s="43">
        <f t="shared" si="244"/>
        <v>3709.195503071448</v>
      </c>
      <c r="BW185" s="71">
        <f t="shared" si="277"/>
        <v>0.12462808259707694</v>
      </c>
      <c r="BY185" s="44">
        <f t="shared" si="245"/>
        <v>27</v>
      </c>
      <c r="BZ185" s="44">
        <f t="shared" si="246"/>
        <v>9.25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28564.707252411656</v>
      </c>
      <c r="CF185" s="43">
        <f t="shared" si="250"/>
        <v>2775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11.274999999999999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13.947610963091581</v>
      </c>
      <c r="CQ185" s="43">
        <f t="shared" si="257"/>
        <v>3382.4999999999995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13.55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1.3620713831144077E-2</v>
      </c>
      <c r="DB185" s="43">
        <f t="shared" si="264"/>
        <v>4065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18.95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2.1939257385947644E-6</v>
      </c>
      <c r="DM185" s="43">
        <f t="shared" si="270"/>
        <v>5685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90">
        <f t="shared" si="200"/>
        <v>1.825</v>
      </c>
      <c r="F186" s="102">
        <f t="shared" si="188"/>
        <v>11.274999999999999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7">
        <f t="shared" si="204"/>
        <v>1.825</v>
      </c>
      <c r="N186" s="43">
        <f t="shared" si="189"/>
        <v>10379864309760</v>
      </c>
      <c r="O186" s="43">
        <f t="shared" si="205"/>
        <v>3409785425756160</v>
      </c>
      <c r="P186" s="43">
        <f t="shared" si="206"/>
        <v>46488726011904.547</v>
      </c>
      <c r="Q186" s="43">
        <f t="shared" si="207"/>
        <v>300</v>
      </c>
      <c r="R186" s="43">
        <f t="shared" si="208"/>
        <v>3840.0000000000427</v>
      </c>
      <c r="S186" s="71">
        <f t="shared" si="209"/>
        <v>1.3633915395598573E-2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31487214483648</v>
      </c>
      <c r="AA186" s="43">
        <f t="shared" si="213"/>
        <v>5667698607056640</v>
      </c>
      <c r="AB186" s="43">
        <f t="shared" si="214"/>
        <v>46488726011904.547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8.2023991102884632E-3</v>
      </c>
      <c r="AG186" s="44">
        <f t="shared" si="217"/>
        <v>165</v>
      </c>
      <c r="AH186" s="44">
        <f t="shared" si="218"/>
        <v>3.1500000000000004</v>
      </c>
      <c r="AI186" s="44">
        <v>1</v>
      </c>
      <c r="AJ186" s="35">
        <f t="shared" si="219"/>
        <v>1.075</v>
      </c>
      <c r="AK186" s="43">
        <f t="shared" si="191"/>
        <v>322662130560</v>
      </c>
      <c r="AL186" s="43">
        <f t="shared" si="220"/>
        <v>57232195408080</v>
      </c>
      <c r="AM186" s="43">
        <f t="shared" si="221"/>
        <v>5811090751488.0625</v>
      </c>
      <c r="AN186" s="43">
        <f t="shared" si="222"/>
        <v>945.00000000000011</v>
      </c>
      <c r="AO186" s="43">
        <f t="shared" si="223"/>
        <v>3840.0000000000427</v>
      </c>
      <c r="AP186" s="71">
        <f t="shared" si="279"/>
        <v>0.10153534579712553</v>
      </c>
      <c r="AR186" s="44">
        <f t="shared" si="224"/>
        <v>145</v>
      </c>
      <c r="AS186" s="44">
        <f t="shared" si="225"/>
        <v>4.4249999999999998</v>
      </c>
      <c r="AT186" s="44">
        <v>1</v>
      </c>
      <c r="AU186" s="35">
        <f t="shared" si="226"/>
        <v>1.175</v>
      </c>
      <c r="AV186" s="43">
        <f t="shared" si="192"/>
        <v>39509648640</v>
      </c>
      <c r="AW186" s="43">
        <f t="shared" si="227"/>
        <v>6731456387040</v>
      </c>
      <c r="AX186" s="43">
        <f t="shared" si="228"/>
        <v>363193171968.00348</v>
      </c>
      <c r="AY186" s="43">
        <f t="shared" si="229"/>
        <v>1327.5</v>
      </c>
      <c r="AZ186" s="43">
        <f t="shared" si="230"/>
        <v>3840.0000000000427</v>
      </c>
      <c r="BA186" s="71">
        <f t="shared" si="273"/>
        <v>5.3954620082996507E-2</v>
      </c>
      <c r="BC186" s="44">
        <f t="shared" si="231"/>
        <v>120</v>
      </c>
      <c r="BD186" s="44">
        <f t="shared" si="232"/>
        <v>5.85</v>
      </c>
      <c r="BE186" s="44">
        <v>1</v>
      </c>
      <c r="BF186" s="35">
        <f t="shared" si="233"/>
        <v>1.3</v>
      </c>
      <c r="BG186" s="43">
        <f t="shared" si="193"/>
        <v>2539905984</v>
      </c>
      <c r="BH186" s="43">
        <f t="shared" si="234"/>
        <v>396225333504</v>
      </c>
      <c r="BI186" s="43">
        <f t="shared" si="235"/>
        <v>11349786624.00009</v>
      </c>
      <c r="BJ186" s="43">
        <f t="shared" si="236"/>
        <v>1755</v>
      </c>
      <c r="BK186" s="43">
        <f t="shared" si="237"/>
        <v>3840.0000000000427</v>
      </c>
      <c r="BL186" s="71">
        <f t="shared" si="280"/>
        <v>2.8644777767309296E-2</v>
      </c>
      <c r="BN186" s="44">
        <f t="shared" si="238"/>
        <v>90</v>
      </c>
      <c r="BO186" s="44">
        <f t="shared" si="239"/>
        <v>7.45</v>
      </c>
      <c r="BP186" s="44">
        <v>1</v>
      </c>
      <c r="BQ186" s="35">
        <f t="shared" si="240"/>
        <v>1.45</v>
      </c>
      <c r="BR186" s="43">
        <f t="shared" si="194"/>
        <v>9599040</v>
      </c>
      <c r="BS186" s="43">
        <f t="shared" si="241"/>
        <v>1252674720</v>
      </c>
      <c r="BT186" s="43">
        <f t="shared" si="242"/>
        <v>177340416.00000104</v>
      </c>
      <c r="BU186" s="43">
        <f t="shared" si="243"/>
        <v>2235</v>
      </c>
      <c r="BV186" s="43">
        <f t="shared" si="244"/>
        <v>3840.0000000000427</v>
      </c>
      <c r="BW186" s="71">
        <f t="shared" si="277"/>
        <v>0.1415694059827447</v>
      </c>
      <c r="BY186" s="44">
        <f t="shared" si="245"/>
        <v>28</v>
      </c>
      <c r="BZ186" s="44">
        <f t="shared" si="246"/>
        <v>9.25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32812.23223181715</v>
      </c>
      <c r="CF186" s="43">
        <f t="shared" si="250"/>
        <v>2775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11.274999999999999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16.021597769441914</v>
      </c>
      <c r="CQ186" s="43">
        <f t="shared" si="257"/>
        <v>3382.4999999999995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13.55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1.5646091571720564E-2</v>
      </c>
      <c r="DB186" s="43">
        <f t="shared" si="264"/>
        <v>4065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18.95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2.5201588869094611E-6</v>
      </c>
      <c r="DM186" s="43">
        <f t="shared" si="270"/>
        <v>5685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90">
        <f t="shared" si="200"/>
        <v>1.825</v>
      </c>
      <c r="F187" s="102">
        <f t="shared" si="188"/>
        <v>11.274999999999999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7">
        <f t="shared" si="204"/>
        <v>1.825</v>
      </c>
      <c r="N187" s="43">
        <f t="shared" si="189"/>
        <v>10379864309760</v>
      </c>
      <c r="O187" s="43">
        <f t="shared" si="205"/>
        <v>3428728678121472</v>
      </c>
      <c r="P187" s="43">
        <f t="shared" si="206"/>
        <v>53401523095782.633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1.5574729909816077E-2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31487214483648</v>
      </c>
      <c r="AA187" s="43">
        <f t="shared" si="213"/>
        <v>5699185821540288</v>
      </c>
      <c r="AB187" s="43">
        <f t="shared" si="214"/>
        <v>53401523095782.633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9.3700266613433725E-3</v>
      </c>
      <c r="AG187" s="44">
        <f t="shared" si="217"/>
        <v>166</v>
      </c>
      <c r="AH187" s="44">
        <f t="shared" si="218"/>
        <v>3.1500000000000004</v>
      </c>
      <c r="AI187" s="44">
        <v>1</v>
      </c>
      <c r="AJ187" s="35">
        <f t="shared" si="219"/>
        <v>1.075</v>
      </c>
      <c r="AK187" s="43">
        <f t="shared" si="191"/>
        <v>322662130560</v>
      </c>
      <c r="AL187" s="43">
        <f t="shared" si="220"/>
        <v>57579057198432</v>
      </c>
      <c r="AM187" s="43">
        <f t="shared" si="221"/>
        <v>6675190386972.8223</v>
      </c>
      <c r="AN187" s="43">
        <f t="shared" si="222"/>
        <v>945.00000000000011</v>
      </c>
      <c r="AO187" s="43">
        <f t="shared" si="223"/>
        <v>3975.4173075509343</v>
      </c>
      <c r="AP187" s="71">
        <f t="shared" si="279"/>
        <v>0.1159308733376517</v>
      </c>
      <c r="AR187" s="44">
        <f t="shared" si="224"/>
        <v>146</v>
      </c>
      <c r="AS187" s="44">
        <f t="shared" si="225"/>
        <v>4.4249999999999998</v>
      </c>
      <c r="AT187" s="44">
        <v>1</v>
      </c>
      <c r="AU187" s="35">
        <f t="shared" si="226"/>
        <v>1.175</v>
      </c>
      <c r="AV187" s="43">
        <f t="shared" si="192"/>
        <v>39509648640</v>
      </c>
      <c r="AW187" s="43">
        <f t="shared" si="227"/>
        <v>6777880224192</v>
      </c>
      <c r="AX187" s="43">
        <f t="shared" si="228"/>
        <v>417199399185.80084</v>
      </c>
      <c r="AY187" s="43">
        <f t="shared" si="229"/>
        <v>1327.5</v>
      </c>
      <c r="AZ187" s="43">
        <f t="shared" si="230"/>
        <v>3975.4173075509343</v>
      </c>
      <c r="BA187" s="71">
        <f t="shared" si="273"/>
        <v>6.1553079338390895E-2</v>
      </c>
      <c r="BC187" s="44">
        <f t="shared" si="231"/>
        <v>121</v>
      </c>
      <c r="BD187" s="44">
        <f t="shared" si="232"/>
        <v>5.85</v>
      </c>
      <c r="BE187" s="44">
        <v>1</v>
      </c>
      <c r="BF187" s="35">
        <f t="shared" si="233"/>
        <v>1.3</v>
      </c>
      <c r="BG187" s="43">
        <f t="shared" si="193"/>
        <v>2539905984</v>
      </c>
      <c r="BH187" s="43">
        <f t="shared" si="234"/>
        <v>399527211283.20001</v>
      </c>
      <c r="BI187" s="43">
        <f t="shared" si="235"/>
        <v>13037481224.556259</v>
      </c>
      <c r="BJ187" s="43">
        <f t="shared" si="236"/>
        <v>1755</v>
      </c>
      <c r="BK187" s="43">
        <f t="shared" si="237"/>
        <v>3975.4173075509343</v>
      </c>
      <c r="BL187" s="71">
        <f t="shared" si="280"/>
        <v>3.2632273488162486E-2</v>
      </c>
      <c r="BN187" s="44">
        <f t="shared" si="238"/>
        <v>91</v>
      </c>
      <c r="BO187" s="44">
        <f t="shared" si="239"/>
        <v>7.45</v>
      </c>
      <c r="BP187" s="44">
        <v>1</v>
      </c>
      <c r="BQ187" s="35">
        <f t="shared" si="240"/>
        <v>1.45</v>
      </c>
      <c r="BR187" s="43">
        <f t="shared" si="194"/>
        <v>9599040</v>
      </c>
      <c r="BS187" s="43">
        <f t="shared" si="241"/>
        <v>1266593328</v>
      </c>
      <c r="BT187" s="43">
        <f t="shared" si="242"/>
        <v>203710644.13369104</v>
      </c>
      <c r="BU187" s="43">
        <f t="shared" si="243"/>
        <v>2235</v>
      </c>
      <c r="BV187" s="43">
        <f t="shared" si="244"/>
        <v>3975.4173075509343</v>
      </c>
      <c r="BW187" s="71">
        <f t="shared" si="277"/>
        <v>0.1608335048277556</v>
      </c>
      <c r="BY187" s="44">
        <f t="shared" si="245"/>
        <v>29</v>
      </c>
      <c r="BZ187" s="44">
        <f t="shared" si="246"/>
        <v>9.25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37691.357188469054</v>
      </c>
      <c r="CF187" s="43">
        <f t="shared" si="250"/>
        <v>2775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11.274999999999999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18.403983002182091</v>
      </c>
      <c r="CQ187" s="43">
        <f t="shared" si="257"/>
        <v>3382.4999999999995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13.55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1.7972639650568386E-2</v>
      </c>
      <c r="DB187" s="43">
        <f t="shared" si="264"/>
        <v>4065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18.95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2.8949023677240571E-6</v>
      </c>
      <c r="DM187" s="43">
        <f t="shared" si="270"/>
        <v>5685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90">
        <f t="shared" si="200"/>
        <v>1.825</v>
      </c>
      <c r="F188" s="102">
        <f t="shared" si="188"/>
        <v>11.274999999999999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7">
        <f t="shared" si="204"/>
        <v>1.825</v>
      </c>
      <c r="N188" s="43">
        <f t="shared" si="189"/>
        <v>10379864309760</v>
      </c>
      <c r="O188" s="43">
        <f t="shared" si="205"/>
        <v>3447671930486784</v>
      </c>
      <c r="P188" s="43">
        <f t="shared" si="206"/>
        <v>61342241734461.68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1.779236626084682E-2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31487214483648</v>
      </c>
      <c r="AA188" s="43">
        <f t="shared" si="213"/>
        <v>5730673036023936</v>
      </c>
      <c r="AB188" s="43">
        <f t="shared" si="214"/>
        <v>61342241734461.68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1.0704195013195561E-2</v>
      </c>
      <c r="AG188" s="44">
        <f t="shared" si="217"/>
        <v>167</v>
      </c>
      <c r="AH188" s="44">
        <f t="shared" si="218"/>
        <v>3.1500000000000004</v>
      </c>
      <c r="AI188" s="44">
        <v>1</v>
      </c>
      <c r="AJ188" s="35">
        <f t="shared" si="219"/>
        <v>1.075</v>
      </c>
      <c r="AK188" s="43">
        <f t="shared" si="191"/>
        <v>322662130560</v>
      </c>
      <c r="AL188" s="43">
        <f t="shared" si="220"/>
        <v>57925918988784</v>
      </c>
      <c r="AM188" s="43">
        <f t="shared" si="221"/>
        <v>7667780216807.7041</v>
      </c>
      <c r="AN188" s="43">
        <f t="shared" si="222"/>
        <v>945.00000000000011</v>
      </c>
      <c r="AO188" s="43">
        <f t="shared" si="223"/>
        <v>4115.6100961394113</v>
      </c>
      <c r="AP188" s="71">
        <f t="shared" si="279"/>
        <v>0.13237218072090304</v>
      </c>
      <c r="AR188" s="44">
        <f t="shared" si="224"/>
        <v>147</v>
      </c>
      <c r="AS188" s="44">
        <f t="shared" si="225"/>
        <v>4.4249999999999998</v>
      </c>
      <c r="AT188" s="44">
        <v>1</v>
      </c>
      <c r="AU188" s="35">
        <f t="shared" si="226"/>
        <v>1.175</v>
      </c>
      <c r="AV188" s="43">
        <f t="shared" si="192"/>
        <v>39509648640</v>
      </c>
      <c r="AW188" s="43">
        <f t="shared" si="227"/>
        <v>6824304061344</v>
      </c>
      <c r="AX188" s="43">
        <f t="shared" si="228"/>
        <v>479236263550.48083</v>
      </c>
      <c r="AY188" s="43">
        <f t="shared" si="229"/>
        <v>1327.5</v>
      </c>
      <c r="AZ188" s="43">
        <f t="shared" si="230"/>
        <v>4115.6100961394113</v>
      </c>
      <c r="BA188" s="71">
        <f t="shared" si="273"/>
        <v>7.0224928321276844E-2</v>
      </c>
      <c r="BC188" s="44">
        <f t="shared" si="231"/>
        <v>122</v>
      </c>
      <c r="BD188" s="44">
        <f t="shared" si="232"/>
        <v>5.85</v>
      </c>
      <c r="BE188" s="44">
        <v>1</v>
      </c>
      <c r="BF188" s="35">
        <f t="shared" si="233"/>
        <v>1.3</v>
      </c>
      <c r="BG188" s="43">
        <f t="shared" si="193"/>
        <v>2539905984</v>
      </c>
      <c r="BH188" s="43">
        <f t="shared" si="234"/>
        <v>402829089062.40002</v>
      </c>
      <c r="BI188" s="43">
        <f t="shared" si="235"/>
        <v>14976133235.952499</v>
      </c>
      <c r="BJ188" s="43">
        <f t="shared" si="236"/>
        <v>1755</v>
      </c>
      <c r="BK188" s="43">
        <f t="shared" si="237"/>
        <v>4115.6100961394113</v>
      </c>
      <c r="BL188" s="71">
        <f t="shared" si="280"/>
        <v>3.7177387737340459E-2</v>
      </c>
      <c r="BN188" s="44">
        <f t="shared" si="238"/>
        <v>92</v>
      </c>
      <c r="BO188" s="44">
        <f t="shared" si="239"/>
        <v>7.45</v>
      </c>
      <c r="BP188" s="44">
        <v>12</v>
      </c>
      <c r="BQ188" s="35">
        <f t="shared" si="240"/>
        <v>1.45</v>
      </c>
      <c r="BR188" s="43">
        <f t="shared" si="194"/>
        <v>115188480</v>
      </c>
      <c r="BS188" s="43">
        <f t="shared" si="241"/>
        <v>15366143232</v>
      </c>
      <c r="BT188" s="43">
        <f t="shared" si="242"/>
        <v>234002081.81175736</v>
      </c>
      <c r="BU188" s="43">
        <f t="shared" si="243"/>
        <v>2235</v>
      </c>
      <c r="BV188" s="43">
        <f t="shared" si="244"/>
        <v>4115.6100961394113</v>
      </c>
      <c r="BW188" s="71">
        <f t="shared" si="277"/>
        <v>1.5228419928069389E-2</v>
      </c>
      <c r="BY188" s="44">
        <f t="shared" si="245"/>
        <v>30</v>
      </c>
      <c r="BZ188" s="44">
        <f t="shared" si="246"/>
        <v>9.25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43296.000000000073</v>
      </c>
      <c r="CF188" s="43">
        <f t="shared" si="250"/>
        <v>2775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11.274999999999999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21.140624999999957</v>
      </c>
      <c r="CQ188" s="43">
        <f t="shared" si="257"/>
        <v>3382.4999999999995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13.55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2.0645141601562396E-2</v>
      </c>
      <c r="DB188" s="43">
        <f t="shared" si="264"/>
        <v>4065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18.95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3.3253695876816454E-6</v>
      </c>
      <c r="DM188" s="43">
        <f t="shared" si="270"/>
        <v>5685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90">
        <f t="shared" si="200"/>
        <v>1.825</v>
      </c>
      <c r="F189" s="102">
        <f t="shared" si="188"/>
        <v>11.274999999999999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7">
        <f t="shared" si="204"/>
        <v>1.825</v>
      </c>
      <c r="N189" s="43">
        <f t="shared" si="189"/>
        <v>10379864309760</v>
      </c>
      <c r="O189" s="43">
        <f t="shared" si="205"/>
        <v>3466615182852096</v>
      </c>
      <c r="P189" s="43">
        <f t="shared" si="206"/>
        <v>70463732172206.625</v>
      </c>
      <c r="Q189" s="43">
        <f t="shared" si="207"/>
        <v>300</v>
      </c>
      <c r="R189" s="43">
        <f t="shared" si="208"/>
        <v>4260.7467727405738</v>
      </c>
      <c r="S189" s="71">
        <f t="shared" si="209"/>
        <v>2.0326378457222887E-2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31487214483648</v>
      </c>
      <c r="AA189" s="43">
        <f t="shared" si="213"/>
        <v>5762160250507584</v>
      </c>
      <c r="AB189" s="43">
        <f t="shared" si="214"/>
        <v>70463732172206.625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1.2228700540912504E-2</v>
      </c>
      <c r="AG189" s="44">
        <f t="shared" si="217"/>
        <v>168</v>
      </c>
      <c r="AH189" s="44">
        <f t="shared" si="218"/>
        <v>3.1500000000000004</v>
      </c>
      <c r="AI189" s="44">
        <v>1</v>
      </c>
      <c r="AJ189" s="35">
        <f t="shared" si="219"/>
        <v>1.075</v>
      </c>
      <c r="AK189" s="43">
        <f t="shared" si="191"/>
        <v>322662130560</v>
      </c>
      <c r="AL189" s="43">
        <f t="shared" si="220"/>
        <v>58272780779136</v>
      </c>
      <c r="AM189" s="43">
        <f t="shared" si="221"/>
        <v>8807966521525.8184</v>
      </c>
      <c r="AN189" s="43">
        <f t="shared" si="222"/>
        <v>945.00000000000011</v>
      </c>
      <c r="AO189" s="43">
        <f t="shared" si="223"/>
        <v>4260.7467727405738</v>
      </c>
      <c r="AP189" s="71">
        <f t="shared" si="279"/>
        <v>0.15115061275193897</v>
      </c>
      <c r="AR189" s="44">
        <f t="shared" si="224"/>
        <v>148</v>
      </c>
      <c r="AS189" s="44">
        <f t="shared" si="225"/>
        <v>4.4249999999999998</v>
      </c>
      <c r="AT189" s="44">
        <v>1</v>
      </c>
      <c r="AU189" s="35">
        <f t="shared" si="226"/>
        <v>1.175</v>
      </c>
      <c r="AV189" s="43">
        <f t="shared" si="192"/>
        <v>39509648640</v>
      </c>
      <c r="AW189" s="43">
        <f t="shared" si="227"/>
        <v>6870727898496</v>
      </c>
      <c r="AX189" s="43">
        <f t="shared" si="228"/>
        <v>550497907595.36292</v>
      </c>
      <c r="AY189" s="43">
        <f t="shared" si="229"/>
        <v>1327.5</v>
      </c>
      <c r="AZ189" s="43">
        <f t="shared" si="230"/>
        <v>4260.7467727405738</v>
      </c>
      <c r="BA189" s="71">
        <f t="shared" si="273"/>
        <v>8.0122210590797327E-2</v>
      </c>
      <c r="BC189" s="44">
        <f t="shared" si="231"/>
        <v>123</v>
      </c>
      <c r="BD189" s="44">
        <f t="shared" si="232"/>
        <v>5.85</v>
      </c>
      <c r="BE189" s="44">
        <v>1</v>
      </c>
      <c r="BF189" s="35">
        <f t="shared" si="233"/>
        <v>1.3</v>
      </c>
      <c r="BG189" s="43">
        <f t="shared" si="193"/>
        <v>2539905984</v>
      </c>
      <c r="BH189" s="43">
        <f t="shared" si="234"/>
        <v>406130966841.60004</v>
      </c>
      <c r="BI189" s="43">
        <f t="shared" si="235"/>
        <v>17203059612.355061</v>
      </c>
      <c r="BJ189" s="43">
        <f t="shared" si="236"/>
        <v>1755</v>
      </c>
      <c r="BK189" s="43">
        <f t="shared" si="237"/>
        <v>4260.7467727405738</v>
      </c>
      <c r="BL189" s="71">
        <f t="shared" si="280"/>
        <v>4.235840410333603E-2</v>
      </c>
      <c r="BN189" s="44">
        <f t="shared" si="238"/>
        <v>93</v>
      </c>
      <c r="BO189" s="44">
        <f t="shared" si="239"/>
        <v>7.45</v>
      </c>
      <c r="BP189" s="44">
        <v>1</v>
      </c>
      <c r="BQ189" s="35">
        <f t="shared" si="240"/>
        <v>1.45</v>
      </c>
      <c r="BR189" s="43">
        <f t="shared" si="194"/>
        <v>115188480</v>
      </c>
      <c r="BS189" s="43">
        <f t="shared" si="241"/>
        <v>15533166528</v>
      </c>
      <c r="BT189" s="43">
        <f t="shared" si="242"/>
        <v>268797806.44304729</v>
      </c>
      <c r="BU189" s="43">
        <f t="shared" si="243"/>
        <v>2235</v>
      </c>
      <c r="BV189" s="43">
        <f t="shared" si="244"/>
        <v>4260.7467727405738</v>
      </c>
      <c r="BW189" s="71">
        <f t="shared" si="277"/>
        <v>1.7304765641861487E-2</v>
      </c>
      <c r="BY189" s="44">
        <f t="shared" si="245"/>
        <v>31</v>
      </c>
      <c r="BZ189" s="44">
        <f t="shared" si="246"/>
        <v>9.25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49734.043977951718</v>
      </c>
      <c r="CF189" s="43">
        <f t="shared" si="250"/>
        <v>2775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11.274999999999999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24.284201161109152</v>
      </c>
      <c r="CQ189" s="43">
        <f t="shared" si="257"/>
        <v>3382.4999999999995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13.55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2.3715040196395577E-2</v>
      </c>
      <c r="DB189" s="43">
        <f t="shared" si="264"/>
        <v>4065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18.95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3.8198465751270756E-6</v>
      </c>
      <c r="DM189" s="43">
        <f t="shared" si="270"/>
        <v>5685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90">
        <f t="shared" si="200"/>
        <v>1.825</v>
      </c>
      <c r="F190" s="102">
        <f t="shared" si="188"/>
        <v>11.274999999999999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7">
        <f t="shared" si="204"/>
        <v>1.825</v>
      </c>
      <c r="N190" s="43">
        <f t="shared" si="189"/>
        <v>10379864309760</v>
      </c>
      <c r="O190" s="43">
        <f t="shared" si="205"/>
        <v>3485558435217408</v>
      </c>
      <c r="P190" s="43">
        <f t="shared" si="206"/>
        <v>80941573233165.391</v>
      </c>
      <c r="Q190" s="43">
        <f t="shared" si="207"/>
        <v>300</v>
      </c>
      <c r="R190" s="43">
        <f t="shared" si="208"/>
        <v>4411.0016831886651</v>
      </c>
      <c r="S190" s="71">
        <f t="shared" si="209"/>
        <v>2.3221981423506604E-2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31487214483648</v>
      </c>
      <c r="AA190" s="43">
        <f t="shared" si="213"/>
        <v>5793647464991232</v>
      </c>
      <c r="AB190" s="43">
        <f t="shared" si="214"/>
        <v>80941573233165.391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1.3970745324472013E-2</v>
      </c>
      <c r="AG190" s="44">
        <f t="shared" si="217"/>
        <v>169</v>
      </c>
      <c r="AH190" s="44">
        <f t="shared" si="218"/>
        <v>3.1500000000000004</v>
      </c>
      <c r="AI190" s="44">
        <v>1</v>
      </c>
      <c r="AJ190" s="35">
        <f t="shared" si="219"/>
        <v>1.075</v>
      </c>
      <c r="AK190" s="43">
        <f t="shared" si="191"/>
        <v>322662130560</v>
      </c>
      <c r="AL190" s="43">
        <f t="shared" si="220"/>
        <v>58619642569488</v>
      </c>
      <c r="AM190" s="43">
        <f t="shared" si="221"/>
        <v>10117696654145.664</v>
      </c>
      <c r="AN190" s="43">
        <f t="shared" si="222"/>
        <v>945.00000000000011</v>
      </c>
      <c r="AO190" s="43">
        <f t="shared" si="223"/>
        <v>4411.0016831886651</v>
      </c>
      <c r="AP190" s="71">
        <f t="shared" si="279"/>
        <v>0.17259908472065655</v>
      </c>
      <c r="AR190" s="44">
        <f t="shared" si="224"/>
        <v>149</v>
      </c>
      <c r="AS190" s="44">
        <f t="shared" si="225"/>
        <v>4.4249999999999998</v>
      </c>
      <c r="AT190" s="44">
        <v>1</v>
      </c>
      <c r="AU190" s="35">
        <f t="shared" si="226"/>
        <v>1.175</v>
      </c>
      <c r="AV190" s="43">
        <f t="shared" si="192"/>
        <v>39509648640</v>
      </c>
      <c r="AW190" s="43">
        <f t="shared" si="227"/>
        <v>6917151735648</v>
      </c>
      <c r="AX190" s="43">
        <f t="shared" si="228"/>
        <v>632356040884.10303</v>
      </c>
      <c r="AY190" s="43">
        <f t="shared" si="229"/>
        <v>1327.5</v>
      </c>
      <c r="AZ190" s="43">
        <f t="shared" si="230"/>
        <v>4411.0016831886651</v>
      </c>
      <c r="BA190" s="71">
        <f t="shared" si="273"/>
        <v>9.1418558541258285E-2</v>
      </c>
      <c r="BC190" s="44">
        <f t="shared" si="231"/>
        <v>124</v>
      </c>
      <c r="BD190" s="44">
        <f t="shared" si="232"/>
        <v>5.85</v>
      </c>
      <c r="BE190" s="44">
        <v>1</v>
      </c>
      <c r="BF190" s="35">
        <f t="shared" si="233"/>
        <v>1.3</v>
      </c>
      <c r="BG190" s="43">
        <f t="shared" si="193"/>
        <v>2539905984</v>
      </c>
      <c r="BH190" s="43">
        <f t="shared" si="234"/>
        <v>409432844620.79999</v>
      </c>
      <c r="BI190" s="43">
        <f t="shared" si="235"/>
        <v>19761126277.628189</v>
      </c>
      <c r="BJ190" s="43">
        <f t="shared" si="236"/>
        <v>1755</v>
      </c>
      <c r="BK190" s="43">
        <f t="shared" si="237"/>
        <v>4411.0016831886651</v>
      </c>
      <c r="BL190" s="71">
        <f t="shared" si="280"/>
        <v>4.8264633717722716E-2</v>
      </c>
      <c r="BN190" s="44">
        <f t="shared" si="238"/>
        <v>94</v>
      </c>
      <c r="BO190" s="44">
        <f t="shared" si="239"/>
        <v>7.45</v>
      </c>
      <c r="BP190" s="44">
        <v>1</v>
      </c>
      <c r="BQ190" s="35">
        <f t="shared" si="240"/>
        <v>1.45</v>
      </c>
      <c r="BR190" s="43">
        <f t="shared" si="194"/>
        <v>115188480</v>
      </c>
      <c r="BS190" s="43">
        <f t="shared" si="241"/>
        <v>15700189824</v>
      </c>
      <c r="BT190" s="43">
        <f t="shared" si="242"/>
        <v>308767598.0879398</v>
      </c>
      <c r="BU190" s="43">
        <f t="shared" si="243"/>
        <v>2235</v>
      </c>
      <c r="BV190" s="43">
        <f t="shared" si="244"/>
        <v>4411.0016831886651</v>
      </c>
      <c r="BW190" s="71">
        <f t="shared" si="277"/>
        <v>1.9666488211240864E-2</v>
      </c>
      <c r="BY190" s="44">
        <f t="shared" si="245"/>
        <v>32</v>
      </c>
      <c r="BZ190" s="44">
        <f t="shared" si="246"/>
        <v>9.25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57129.41450482334</v>
      </c>
      <c r="CF190" s="43">
        <f t="shared" si="250"/>
        <v>2775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11.274999999999999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27.895221926183169</v>
      </c>
      <c r="CQ190" s="43">
        <f t="shared" si="257"/>
        <v>3382.4999999999995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13.55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2.724142766228816E-2</v>
      </c>
      <c r="DB190" s="43">
        <f t="shared" si="264"/>
        <v>4065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18.95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4.3878514771895296E-6</v>
      </c>
      <c r="DM190" s="43">
        <f t="shared" si="270"/>
        <v>5685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90">
        <f t="shared" si="200"/>
        <v>1.825</v>
      </c>
      <c r="F191" s="102">
        <f t="shared" si="188"/>
        <v>11.274999999999999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7">
        <f t="shared" si="204"/>
        <v>1.825</v>
      </c>
      <c r="N191" s="43">
        <f t="shared" si="189"/>
        <v>10379864309760</v>
      </c>
      <c r="O191" s="43">
        <f t="shared" si="205"/>
        <v>3504501687582720</v>
      </c>
      <c r="P191" s="43">
        <f t="shared" si="206"/>
        <v>92977452023809.156</v>
      </c>
      <c r="Q191" s="43">
        <f t="shared" si="207"/>
        <v>300</v>
      </c>
      <c r="R191" s="43">
        <f t="shared" si="208"/>
        <v>4566.5553216105018</v>
      </c>
      <c r="S191" s="71">
        <f t="shared" si="209"/>
        <v>2.6530862391435081E-2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31487214483648</v>
      </c>
      <c r="AA191" s="43">
        <f t="shared" si="213"/>
        <v>5825134679474880</v>
      </c>
      <c r="AB191" s="43">
        <f t="shared" si="214"/>
        <v>92977452023809.156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1.5961425295696479E-2</v>
      </c>
      <c r="AG191" s="44">
        <f t="shared" si="217"/>
        <v>170</v>
      </c>
      <c r="AH191" s="44">
        <f t="shared" si="218"/>
        <v>3.1500000000000004</v>
      </c>
      <c r="AI191" s="44">
        <v>1</v>
      </c>
      <c r="AJ191" s="35">
        <f t="shared" si="219"/>
        <v>1.075</v>
      </c>
      <c r="AK191" s="43">
        <f t="shared" si="191"/>
        <v>322662130560</v>
      </c>
      <c r="AL191" s="43">
        <f t="shared" si="220"/>
        <v>58966504359840</v>
      </c>
      <c r="AM191" s="43">
        <f t="shared" si="221"/>
        <v>11622181502976.129</v>
      </c>
      <c r="AN191" s="43">
        <f t="shared" si="222"/>
        <v>945.00000000000011</v>
      </c>
      <c r="AO191" s="43">
        <f t="shared" si="223"/>
        <v>4566.5553216105018</v>
      </c>
      <c r="AP191" s="71">
        <f t="shared" si="279"/>
        <v>0.19709802419442021</v>
      </c>
      <c r="AR191" s="44">
        <f t="shared" si="224"/>
        <v>150</v>
      </c>
      <c r="AS191" s="44">
        <f t="shared" si="225"/>
        <v>4.4249999999999998</v>
      </c>
      <c r="AT191" s="44">
        <v>1</v>
      </c>
      <c r="AU191" s="35">
        <f t="shared" si="226"/>
        <v>1.175</v>
      </c>
      <c r="AV191" s="43">
        <f t="shared" si="192"/>
        <v>39509648640</v>
      </c>
      <c r="AW191" s="43">
        <f t="shared" si="227"/>
        <v>6963575572800</v>
      </c>
      <c r="AX191" s="43">
        <f t="shared" si="228"/>
        <v>726386343936.00708</v>
      </c>
      <c r="AY191" s="43">
        <f t="shared" si="229"/>
        <v>1327.5</v>
      </c>
      <c r="AZ191" s="43">
        <f t="shared" si="230"/>
        <v>4566.5553216105018</v>
      </c>
      <c r="BA191" s="71">
        <f t="shared" si="273"/>
        <v>0.10431226549379326</v>
      </c>
      <c r="BC191" s="44">
        <f t="shared" si="231"/>
        <v>125</v>
      </c>
      <c r="BD191" s="44">
        <f t="shared" si="232"/>
        <v>5.85</v>
      </c>
      <c r="BE191" s="44">
        <v>14</v>
      </c>
      <c r="BF191" s="35">
        <f t="shared" si="233"/>
        <v>1.3</v>
      </c>
      <c r="BG191" s="43">
        <f t="shared" si="193"/>
        <v>35558683776</v>
      </c>
      <c r="BH191" s="43">
        <f t="shared" si="234"/>
        <v>5778286113600</v>
      </c>
      <c r="BI191" s="43">
        <f t="shared" si="235"/>
        <v>22699573248.000183</v>
      </c>
      <c r="BJ191" s="43">
        <f t="shared" si="236"/>
        <v>1755</v>
      </c>
      <c r="BK191" s="43">
        <f t="shared" si="237"/>
        <v>4566.5553216105018</v>
      </c>
      <c r="BL191" s="71">
        <f t="shared" si="280"/>
        <v>3.9284266652309897E-3</v>
      </c>
      <c r="BN191" s="44">
        <f t="shared" si="238"/>
        <v>95</v>
      </c>
      <c r="BO191" s="44">
        <f t="shared" si="239"/>
        <v>7.45</v>
      </c>
      <c r="BP191" s="44">
        <v>1</v>
      </c>
      <c r="BQ191" s="35">
        <f t="shared" si="240"/>
        <v>1.45</v>
      </c>
      <c r="BR191" s="43">
        <f t="shared" si="194"/>
        <v>115188480</v>
      </c>
      <c r="BS191" s="43">
        <f t="shared" si="241"/>
        <v>15867213120</v>
      </c>
      <c r="BT191" s="43">
        <f t="shared" si="242"/>
        <v>354680832.00000221</v>
      </c>
      <c r="BU191" s="43">
        <f t="shared" si="243"/>
        <v>2235</v>
      </c>
      <c r="BV191" s="43">
        <f t="shared" si="244"/>
        <v>4566.5553216105018</v>
      </c>
      <c r="BW191" s="71">
        <f t="shared" si="277"/>
        <v>2.2353064102538643E-2</v>
      </c>
      <c r="BY191" s="44">
        <f t="shared" si="245"/>
        <v>33</v>
      </c>
      <c r="BZ191" s="44">
        <f t="shared" si="246"/>
        <v>9.25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65624.464463634329</v>
      </c>
      <c r="CF191" s="43">
        <f t="shared" si="250"/>
        <v>2775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11.274999999999999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32.043195538883836</v>
      </c>
      <c r="CQ191" s="43">
        <f t="shared" si="257"/>
        <v>3382.4999999999995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13.55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3.1292183143441135E-2</v>
      </c>
      <c r="DB191" s="43">
        <f t="shared" si="264"/>
        <v>4065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18.95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5.0403177738189231E-6</v>
      </c>
      <c r="DM191" s="43">
        <f t="shared" si="270"/>
        <v>5685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90">
        <f t="shared" si="200"/>
        <v>1.825</v>
      </c>
      <c r="F192" s="102">
        <f t="shared" si="188"/>
        <v>11.274999999999999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7">
        <f t="shared" si="204"/>
        <v>1.825</v>
      </c>
      <c r="N192" s="43">
        <f t="shared" si="189"/>
        <v>10379864309760</v>
      </c>
      <c r="O192" s="43">
        <f t="shared" si="205"/>
        <v>3523444939948032</v>
      </c>
      <c r="P192" s="43">
        <f t="shared" si="206"/>
        <v>106803046191565.28</v>
      </c>
      <c r="Q192" s="43">
        <f t="shared" si="207"/>
        <v>300</v>
      </c>
      <c r="R192" s="43">
        <f t="shared" si="208"/>
        <v>4727.5945472445328</v>
      </c>
      <c r="S192" s="71">
        <f t="shared" si="209"/>
        <v>3.031210874921194E-2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31487214483648</v>
      </c>
      <c r="AA192" s="43">
        <f t="shared" si="213"/>
        <v>5856621893958528</v>
      </c>
      <c r="AB192" s="43">
        <f t="shared" si="214"/>
        <v>106803046191565.28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1.8236288448420977E-2</v>
      </c>
      <c r="AG192" s="44">
        <f t="shared" si="217"/>
        <v>171</v>
      </c>
      <c r="AH192" s="44">
        <f t="shared" si="218"/>
        <v>3.1500000000000004</v>
      </c>
      <c r="AI192" s="44">
        <v>1</v>
      </c>
      <c r="AJ192" s="35">
        <f t="shared" si="219"/>
        <v>1.075</v>
      </c>
      <c r="AK192" s="43">
        <f t="shared" si="191"/>
        <v>322662130560</v>
      </c>
      <c r="AL192" s="43">
        <f t="shared" si="220"/>
        <v>59313366150192</v>
      </c>
      <c r="AM192" s="43">
        <f t="shared" si="221"/>
        <v>13350380773945.65</v>
      </c>
      <c r="AN192" s="43">
        <f t="shared" si="222"/>
        <v>945.00000000000011</v>
      </c>
      <c r="AO192" s="43">
        <f t="shared" si="223"/>
        <v>4727.5945472445328</v>
      </c>
      <c r="AP192" s="71">
        <f t="shared" si="279"/>
        <v>0.2250821634391835</v>
      </c>
      <c r="AR192" s="44">
        <f t="shared" si="224"/>
        <v>151</v>
      </c>
      <c r="AS192" s="44">
        <f t="shared" si="225"/>
        <v>4.4249999999999998</v>
      </c>
      <c r="AT192" s="44">
        <v>1</v>
      </c>
      <c r="AU192" s="35">
        <f t="shared" si="226"/>
        <v>1.175</v>
      </c>
      <c r="AV192" s="43">
        <f t="shared" si="192"/>
        <v>39509648640</v>
      </c>
      <c r="AW192" s="43">
        <f t="shared" si="227"/>
        <v>7009999409952</v>
      </c>
      <c r="AX192" s="43">
        <f t="shared" si="228"/>
        <v>834398798371.60205</v>
      </c>
      <c r="AY192" s="43">
        <f t="shared" si="229"/>
        <v>1327.5</v>
      </c>
      <c r="AZ192" s="43">
        <f t="shared" si="230"/>
        <v>4727.5945472445328</v>
      </c>
      <c r="BA192" s="71">
        <f t="shared" si="273"/>
        <v>0.11902979580668974</v>
      </c>
      <c r="BC192" s="44">
        <f t="shared" si="231"/>
        <v>126</v>
      </c>
      <c r="BD192" s="44">
        <f t="shared" si="232"/>
        <v>5.85</v>
      </c>
      <c r="BE192" s="44">
        <v>1</v>
      </c>
      <c r="BF192" s="35">
        <f t="shared" si="233"/>
        <v>1.3</v>
      </c>
      <c r="BG192" s="43">
        <f t="shared" si="193"/>
        <v>35558683776</v>
      </c>
      <c r="BH192" s="43">
        <f t="shared" si="234"/>
        <v>5824512402508.7998</v>
      </c>
      <c r="BI192" s="43">
        <f t="shared" si="235"/>
        <v>26074962449.112518</v>
      </c>
      <c r="BJ192" s="43">
        <f t="shared" si="236"/>
        <v>1755</v>
      </c>
      <c r="BK192" s="43">
        <f t="shared" si="237"/>
        <v>4727.5945472445328</v>
      </c>
      <c r="BL192" s="71">
        <f t="shared" si="280"/>
        <v>4.4767631429338556E-3</v>
      </c>
      <c r="BN192" s="44">
        <f t="shared" si="238"/>
        <v>96</v>
      </c>
      <c r="BO192" s="44">
        <f t="shared" si="239"/>
        <v>7.45</v>
      </c>
      <c r="BP192" s="44">
        <v>1</v>
      </c>
      <c r="BQ192" s="35">
        <f t="shared" si="240"/>
        <v>1.45</v>
      </c>
      <c r="BR192" s="43">
        <f t="shared" si="194"/>
        <v>115188480</v>
      </c>
      <c r="BS192" s="43">
        <f t="shared" si="241"/>
        <v>16034236416</v>
      </c>
      <c r="BT192" s="43">
        <f t="shared" si="242"/>
        <v>407421288.26738232</v>
      </c>
      <c r="BU192" s="43">
        <f t="shared" si="243"/>
        <v>2235</v>
      </c>
      <c r="BV192" s="43">
        <f t="shared" si="244"/>
        <v>4727.5945472445328</v>
      </c>
      <c r="BW192" s="71">
        <f t="shared" si="277"/>
        <v>2.5409459964107237E-2</v>
      </c>
      <c r="BY192" s="44">
        <f t="shared" si="245"/>
        <v>34</v>
      </c>
      <c r="BZ192" s="44">
        <f t="shared" si="246"/>
        <v>9.25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75382.714376938136</v>
      </c>
      <c r="CF192" s="43">
        <f t="shared" si="250"/>
        <v>2775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11.274999999999999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36.807966004364197</v>
      </c>
      <c r="CQ192" s="43">
        <f t="shared" si="257"/>
        <v>3382.4999999999995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13.55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3.5945279301136786E-2</v>
      </c>
      <c r="DB192" s="43">
        <f t="shared" si="264"/>
        <v>4065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18.95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5.7898047354481151E-6</v>
      </c>
      <c r="DM192" s="43">
        <f t="shared" si="270"/>
        <v>5685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90">
        <f t="shared" si="200"/>
        <v>1.825</v>
      </c>
      <c r="F193" s="102">
        <f t="shared" si="188"/>
        <v>11.274999999999999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7">
        <f t="shared" si="204"/>
        <v>1.825</v>
      </c>
      <c r="N193" s="43">
        <f t="shared" si="189"/>
        <v>10379864309760</v>
      </c>
      <c r="O193" s="43">
        <f t="shared" si="205"/>
        <v>3542388192313344</v>
      </c>
      <c r="P193" s="43">
        <f t="shared" si="206"/>
        <v>122684483468923.41</v>
      </c>
      <c r="Q193" s="43">
        <f t="shared" si="207"/>
        <v>300</v>
      </c>
      <c r="R193" s="43">
        <f t="shared" si="208"/>
        <v>4894.3128089060237</v>
      </c>
      <c r="S193" s="71">
        <f t="shared" si="209"/>
        <v>3.4633269085284732E-2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31487214483648</v>
      </c>
      <c r="AA193" s="43">
        <f t="shared" si="213"/>
        <v>5888109108442176</v>
      </c>
      <c r="AB193" s="43">
        <f t="shared" si="214"/>
        <v>122684483468923.41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2.0835973180765698E-2</v>
      </c>
      <c r="AG193" s="44">
        <f t="shared" si="217"/>
        <v>172</v>
      </c>
      <c r="AH193" s="44">
        <f t="shared" si="218"/>
        <v>3.1500000000000004</v>
      </c>
      <c r="AI193" s="44">
        <v>1</v>
      </c>
      <c r="AJ193" s="35">
        <f t="shared" si="219"/>
        <v>1.075</v>
      </c>
      <c r="AK193" s="43">
        <f t="shared" si="191"/>
        <v>322662130560</v>
      </c>
      <c r="AL193" s="43">
        <f t="shared" si="220"/>
        <v>59660227940544</v>
      </c>
      <c r="AM193" s="43">
        <f t="shared" si="221"/>
        <v>15335560433615.412</v>
      </c>
      <c r="AN193" s="43">
        <f t="shared" si="222"/>
        <v>945.00000000000011</v>
      </c>
      <c r="AO193" s="43">
        <f t="shared" si="223"/>
        <v>4894.3128089060237</v>
      </c>
      <c r="AP193" s="71">
        <f t="shared" si="279"/>
        <v>0.25704830442314897</v>
      </c>
      <c r="AR193" s="44">
        <f t="shared" si="224"/>
        <v>152</v>
      </c>
      <c r="AS193" s="44">
        <f t="shared" si="225"/>
        <v>4.4249999999999998</v>
      </c>
      <c r="AT193" s="44">
        <v>1</v>
      </c>
      <c r="AU193" s="35">
        <f t="shared" si="226"/>
        <v>1.175</v>
      </c>
      <c r="AV193" s="43">
        <f t="shared" si="192"/>
        <v>39509648640</v>
      </c>
      <c r="AW193" s="43">
        <f t="shared" si="227"/>
        <v>7056423247104</v>
      </c>
      <c r="AX193" s="43">
        <f t="shared" si="228"/>
        <v>958472527100.96179</v>
      </c>
      <c r="AY193" s="43">
        <f t="shared" si="229"/>
        <v>1327.5</v>
      </c>
      <c r="AZ193" s="43">
        <f t="shared" si="230"/>
        <v>4894.3128089060237</v>
      </c>
      <c r="BA193" s="71">
        <f t="shared" si="273"/>
        <v>0.13582979556878549</v>
      </c>
      <c r="BC193" s="44">
        <f t="shared" si="231"/>
        <v>127</v>
      </c>
      <c r="BD193" s="44">
        <f t="shared" si="232"/>
        <v>5.85</v>
      </c>
      <c r="BE193" s="44">
        <v>1</v>
      </c>
      <c r="BF193" s="35">
        <f t="shared" si="233"/>
        <v>1.3</v>
      </c>
      <c r="BG193" s="43">
        <f t="shared" si="193"/>
        <v>35558683776</v>
      </c>
      <c r="BH193" s="43">
        <f t="shared" si="234"/>
        <v>5870738691417.6006</v>
      </c>
      <c r="BI193" s="43">
        <f t="shared" si="235"/>
        <v>29952266471.905014</v>
      </c>
      <c r="BJ193" s="43">
        <f t="shared" si="236"/>
        <v>1755</v>
      </c>
      <c r="BK193" s="43">
        <f t="shared" si="237"/>
        <v>4894.3128089060237</v>
      </c>
      <c r="BL193" s="71">
        <f t="shared" si="280"/>
        <v>5.1019587221097168E-3</v>
      </c>
      <c r="BN193" s="44">
        <f t="shared" si="238"/>
        <v>97</v>
      </c>
      <c r="BO193" s="44">
        <f t="shared" si="239"/>
        <v>7.45</v>
      </c>
      <c r="BP193" s="44">
        <v>1</v>
      </c>
      <c r="BQ193" s="35">
        <f t="shared" si="240"/>
        <v>1.45</v>
      </c>
      <c r="BR193" s="43">
        <f t="shared" si="194"/>
        <v>115188480</v>
      </c>
      <c r="BS193" s="43">
        <f t="shared" si="241"/>
        <v>16201259712</v>
      </c>
      <c r="BT193" s="43">
        <f t="shared" si="242"/>
        <v>468004163.62351495</v>
      </c>
      <c r="BU193" s="43">
        <f t="shared" si="243"/>
        <v>2235</v>
      </c>
      <c r="BV193" s="43">
        <f t="shared" si="244"/>
        <v>4894.3128089060237</v>
      </c>
      <c r="BW193" s="71">
        <f t="shared" si="277"/>
        <v>2.888689965736875E-2</v>
      </c>
      <c r="BY193" s="44">
        <f t="shared" si="245"/>
        <v>35</v>
      </c>
      <c r="BZ193" s="44">
        <f t="shared" si="246"/>
        <v>9.25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86592.000000000204</v>
      </c>
      <c r="CF193" s="43">
        <f t="shared" si="250"/>
        <v>2775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11.274999999999999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42.281249999999936</v>
      </c>
      <c r="CQ193" s="43">
        <f t="shared" si="257"/>
        <v>3382.4999999999995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13.55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4.1290283203124799E-2</v>
      </c>
      <c r="DB193" s="43">
        <f t="shared" si="264"/>
        <v>4065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18.95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6.6507391753632942E-6</v>
      </c>
      <c r="DM193" s="43">
        <f t="shared" si="270"/>
        <v>5685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90">
        <f t="shared" si="200"/>
        <v>1.825</v>
      </c>
      <c r="F194" s="102">
        <f t="shared" si="188"/>
        <v>11.274999999999999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7">
        <f t="shared" si="204"/>
        <v>1.825</v>
      </c>
      <c r="N194" s="43">
        <f t="shared" si="189"/>
        <v>10379864309760</v>
      </c>
      <c r="O194" s="43">
        <f t="shared" si="205"/>
        <v>3561331444678656</v>
      </c>
      <c r="P194" s="43">
        <f t="shared" si="206"/>
        <v>140927464344413.28</v>
      </c>
      <c r="Q194" s="43">
        <f t="shared" si="207"/>
        <v>300</v>
      </c>
      <c r="R194" s="43">
        <f t="shared" si="208"/>
        <v>5066.9103773679735</v>
      </c>
      <c r="S194" s="71">
        <f t="shared" si="209"/>
        <v>3.9571566570976484E-2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31487214483648</v>
      </c>
      <c r="AA194" s="43">
        <f t="shared" si="213"/>
        <v>5919596322925824</v>
      </c>
      <c r="AB194" s="43">
        <f t="shared" si="214"/>
        <v>140927464344413.28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2.3806938287095625E-2</v>
      </c>
      <c r="AG194" s="44">
        <f t="shared" si="217"/>
        <v>173</v>
      </c>
      <c r="AH194" s="44">
        <f t="shared" si="218"/>
        <v>3.1500000000000004</v>
      </c>
      <c r="AI194" s="44">
        <v>1</v>
      </c>
      <c r="AJ194" s="35">
        <f t="shared" si="219"/>
        <v>1.075</v>
      </c>
      <c r="AK194" s="43">
        <f t="shared" si="191"/>
        <v>322662130560</v>
      </c>
      <c r="AL194" s="43">
        <f t="shared" si="220"/>
        <v>60007089730896</v>
      </c>
      <c r="AM194" s="43">
        <f t="shared" si="221"/>
        <v>17615933043051.641</v>
      </c>
      <c r="AN194" s="43">
        <f t="shared" si="222"/>
        <v>945.00000000000011</v>
      </c>
      <c r="AO194" s="43">
        <f t="shared" si="223"/>
        <v>5066.9103773679735</v>
      </c>
      <c r="AP194" s="71">
        <f t="shared" si="279"/>
        <v>0.29356419586503762</v>
      </c>
      <c r="AR194" s="44">
        <f t="shared" si="224"/>
        <v>153</v>
      </c>
      <c r="AS194" s="44">
        <f t="shared" si="225"/>
        <v>4.4249999999999998</v>
      </c>
      <c r="AT194" s="44">
        <v>1</v>
      </c>
      <c r="AU194" s="35">
        <f t="shared" si="226"/>
        <v>1.175</v>
      </c>
      <c r="AV194" s="43">
        <f t="shared" si="192"/>
        <v>39509648640</v>
      </c>
      <c r="AW194" s="43">
        <f t="shared" si="227"/>
        <v>7102847084256</v>
      </c>
      <c r="AX194" s="43">
        <f t="shared" si="228"/>
        <v>1100995815190.7263</v>
      </c>
      <c r="AY194" s="43">
        <f t="shared" si="229"/>
        <v>1327.5</v>
      </c>
      <c r="AZ194" s="43">
        <f t="shared" si="230"/>
        <v>5066.9103773679735</v>
      </c>
      <c r="BA194" s="71">
        <f t="shared" si="273"/>
        <v>0.15500767539134655</v>
      </c>
      <c r="BC194" s="44">
        <f t="shared" si="231"/>
        <v>128</v>
      </c>
      <c r="BD194" s="44">
        <f t="shared" si="232"/>
        <v>5.85</v>
      </c>
      <c r="BE194" s="44">
        <v>1</v>
      </c>
      <c r="BF194" s="35">
        <f t="shared" si="233"/>
        <v>1.3</v>
      </c>
      <c r="BG194" s="43">
        <f t="shared" si="193"/>
        <v>35558683776</v>
      </c>
      <c r="BH194" s="43">
        <f t="shared" si="234"/>
        <v>5916964980326.4004</v>
      </c>
      <c r="BI194" s="43">
        <f t="shared" si="235"/>
        <v>34406119224.710136</v>
      </c>
      <c r="BJ194" s="43">
        <f t="shared" si="236"/>
        <v>1755</v>
      </c>
      <c r="BK194" s="43">
        <f t="shared" si="237"/>
        <v>5066.9103773679735</v>
      </c>
      <c r="BL194" s="71">
        <f t="shared" si="280"/>
        <v>5.814825563292784E-3</v>
      </c>
      <c r="BN194" s="44">
        <f t="shared" si="238"/>
        <v>98</v>
      </c>
      <c r="BO194" s="44">
        <f t="shared" si="239"/>
        <v>7.45</v>
      </c>
      <c r="BP194" s="44">
        <v>1</v>
      </c>
      <c r="BQ194" s="35">
        <f t="shared" si="240"/>
        <v>1.45</v>
      </c>
      <c r="BR194" s="43">
        <f t="shared" si="194"/>
        <v>115188480</v>
      </c>
      <c r="BS194" s="43">
        <f t="shared" si="241"/>
        <v>16368283008</v>
      </c>
      <c r="BT194" s="43">
        <f t="shared" si="242"/>
        <v>537595612.88609481</v>
      </c>
      <c r="BU194" s="43">
        <f t="shared" si="243"/>
        <v>2235</v>
      </c>
      <c r="BV194" s="43">
        <f t="shared" si="244"/>
        <v>5066.9103773679735</v>
      </c>
      <c r="BW194" s="71">
        <f t="shared" si="277"/>
        <v>3.2843738871288143E-2</v>
      </c>
      <c r="BY194" s="44">
        <f t="shared" si="245"/>
        <v>36</v>
      </c>
      <c r="BZ194" s="44">
        <f t="shared" si="246"/>
        <v>9.25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99468.08795590348</v>
      </c>
      <c r="CF194" s="43">
        <f t="shared" si="250"/>
        <v>2775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11.274999999999999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48.568402322218319</v>
      </c>
      <c r="CQ194" s="43">
        <f t="shared" si="257"/>
        <v>3382.4999999999995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13.55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4.7430080392791167E-2</v>
      </c>
      <c r="DB194" s="43">
        <f t="shared" si="264"/>
        <v>4065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18.95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7.6396931502541529E-6</v>
      </c>
      <c r="DM194" s="43">
        <f t="shared" si="270"/>
        <v>5685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90">
        <f t="shared" si="200"/>
        <v>1.825</v>
      </c>
      <c r="F195" s="102">
        <f t="shared" si="188"/>
        <v>11.274999999999999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7">
        <f t="shared" si="204"/>
        <v>1.825</v>
      </c>
      <c r="N195" s="43">
        <f t="shared" si="189"/>
        <v>10379864309760</v>
      </c>
      <c r="O195" s="43">
        <f t="shared" si="205"/>
        <v>3580274697043968</v>
      </c>
      <c r="P195" s="43">
        <f t="shared" si="206"/>
        <v>161883146466330.81</v>
      </c>
      <c r="Q195" s="43">
        <f t="shared" si="207"/>
        <v>300</v>
      </c>
      <c r="R195" s="43">
        <f t="shared" si="208"/>
        <v>5245.5945859369403</v>
      </c>
      <c r="S195" s="71">
        <f t="shared" si="209"/>
        <v>4.5215286581219212E-2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31487214483648</v>
      </c>
      <c r="AA195" s="43">
        <f t="shared" si="213"/>
        <v>5951083537409472</v>
      </c>
      <c r="AB195" s="43">
        <f t="shared" si="214"/>
        <v>161883146466330.81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2.7202297774633344E-2</v>
      </c>
      <c r="AG195" s="44">
        <f t="shared" si="217"/>
        <v>174</v>
      </c>
      <c r="AH195" s="44">
        <f t="shared" si="218"/>
        <v>3.1500000000000004</v>
      </c>
      <c r="AI195" s="44">
        <v>1</v>
      </c>
      <c r="AJ195" s="35">
        <f t="shared" si="219"/>
        <v>1.075</v>
      </c>
      <c r="AK195" s="43">
        <f t="shared" si="191"/>
        <v>322662130560</v>
      </c>
      <c r="AL195" s="43">
        <f t="shared" si="220"/>
        <v>60353951521248</v>
      </c>
      <c r="AM195" s="43">
        <f t="shared" si="221"/>
        <v>20235393308291.336</v>
      </c>
      <c r="AN195" s="43">
        <f t="shared" si="222"/>
        <v>945.00000000000011</v>
      </c>
      <c r="AO195" s="43">
        <f t="shared" si="223"/>
        <v>5245.5945859369403</v>
      </c>
      <c r="AP195" s="71">
        <f t="shared" si="279"/>
        <v>0.33527868181368925</v>
      </c>
      <c r="AR195" s="44">
        <f t="shared" si="224"/>
        <v>154</v>
      </c>
      <c r="AS195" s="44">
        <f t="shared" si="225"/>
        <v>4.4249999999999998</v>
      </c>
      <c r="AT195" s="44">
        <v>1</v>
      </c>
      <c r="AU195" s="35">
        <f t="shared" si="226"/>
        <v>1.175</v>
      </c>
      <c r="AV195" s="43">
        <f t="shared" si="192"/>
        <v>39509648640</v>
      </c>
      <c r="AW195" s="43">
        <f t="shared" si="227"/>
        <v>7149270921408</v>
      </c>
      <c r="AX195" s="43">
        <f t="shared" si="228"/>
        <v>1264712081768.2065</v>
      </c>
      <c r="AY195" s="43">
        <f t="shared" si="229"/>
        <v>1327.5</v>
      </c>
      <c r="AZ195" s="43">
        <f t="shared" si="230"/>
        <v>5245.5945859369403</v>
      </c>
      <c r="BA195" s="71">
        <f t="shared" si="273"/>
        <v>0.17690084704737</v>
      </c>
      <c r="BC195" s="44">
        <f t="shared" si="231"/>
        <v>129</v>
      </c>
      <c r="BD195" s="44">
        <f t="shared" si="232"/>
        <v>5.85</v>
      </c>
      <c r="BE195" s="44">
        <v>1</v>
      </c>
      <c r="BF195" s="35">
        <f t="shared" si="233"/>
        <v>1.3</v>
      </c>
      <c r="BG195" s="43">
        <f t="shared" si="193"/>
        <v>35558683776</v>
      </c>
      <c r="BH195" s="43">
        <f t="shared" si="234"/>
        <v>5963191269235.2002</v>
      </c>
      <c r="BI195" s="43">
        <f t="shared" si="235"/>
        <v>39522252555.256393</v>
      </c>
      <c r="BJ195" s="43">
        <f t="shared" si="236"/>
        <v>1755</v>
      </c>
      <c r="BK195" s="43">
        <f t="shared" si="237"/>
        <v>5245.5945859369403</v>
      </c>
      <c r="BL195" s="71">
        <f t="shared" si="280"/>
        <v>6.6277016400859562E-3</v>
      </c>
      <c r="BN195" s="44">
        <f t="shared" si="238"/>
        <v>99</v>
      </c>
      <c r="BO195" s="44">
        <f t="shared" si="239"/>
        <v>7.45</v>
      </c>
      <c r="BP195" s="44">
        <v>1</v>
      </c>
      <c r="BQ195" s="35">
        <f t="shared" si="240"/>
        <v>1.45</v>
      </c>
      <c r="BR195" s="43">
        <f t="shared" si="194"/>
        <v>115188480</v>
      </c>
      <c r="BS195" s="43">
        <f t="shared" si="241"/>
        <v>16535306304</v>
      </c>
      <c r="BT195" s="43">
        <f t="shared" si="242"/>
        <v>617535196.17587996</v>
      </c>
      <c r="BU195" s="43">
        <f t="shared" si="243"/>
        <v>2235</v>
      </c>
      <c r="BV195" s="43">
        <f t="shared" si="244"/>
        <v>5245.5945859369403</v>
      </c>
      <c r="BW195" s="71">
        <f t="shared" si="277"/>
        <v>3.734646246175035E-2</v>
      </c>
      <c r="BY195" s="44">
        <f t="shared" si="245"/>
        <v>37</v>
      </c>
      <c r="BZ195" s="44">
        <f t="shared" si="246"/>
        <v>9.25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114258.82900964671</v>
      </c>
      <c r="CF195" s="43">
        <f t="shared" si="250"/>
        <v>2775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11.274999999999999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55.790443852366366</v>
      </c>
      <c r="CQ195" s="43">
        <f t="shared" si="257"/>
        <v>3382.4999999999995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13.55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5.4482855324576335E-2</v>
      </c>
      <c r="DB195" s="43">
        <f t="shared" si="264"/>
        <v>4065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18.95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8.7757029543790625E-6</v>
      </c>
      <c r="DM195" s="43">
        <f t="shared" si="270"/>
        <v>5685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90">
        <f t="shared" si="200"/>
        <v>1.825</v>
      </c>
      <c r="F196" s="102">
        <f t="shared" si="188"/>
        <v>11.274999999999999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7">
        <f t="shared" si="204"/>
        <v>1.825</v>
      </c>
      <c r="N196" s="43">
        <f t="shared" si="189"/>
        <v>41519457239040</v>
      </c>
      <c r="O196" s="43">
        <f t="shared" si="205"/>
        <v>1.439687179763712E+16</v>
      </c>
      <c r="P196" s="43">
        <f t="shared" si="206"/>
        <v>185954904047618.31</v>
      </c>
      <c r="Q196" s="43">
        <f t="shared" si="207"/>
        <v>300</v>
      </c>
      <c r="R196" s="43">
        <f t="shared" si="208"/>
        <v>5430.5800795127489</v>
      </c>
      <c r="S196" s="71">
        <f t="shared" si="209"/>
        <v>1.2916340901093394E-2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31487214483648</v>
      </c>
      <c r="AA196" s="43">
        <f t="shared" si="213"/>
        <v>5982570751893120</v>
      </c>
      <c r="AB196" s="43">
        <f t="shared" si="214"/>
        <v>185954904047618.31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3.1082775575829988E-2</v>
      </c>
      <c r="AG196" s="44">
        <f t="shared" si="217"/>
        <v>175</v>
      </c>
      <c r="AH196" s="44">
        <f t="shared" si="218"/>
        <v>3.1500000000000004</v>
      </c>
      <c r="AI196" s="44">
        <v>14</v>
      </c>
      <c r="AJ196" s="35">
        <f t="shared" si="219"/>
        <v>1.075</v>
      </c>
      <c r="AK196" s="43">
        <f t="shared" si="191"/>
        <v>4517269827840</v>
      </c>
      <c r="AL196" s="43">
        <f t="shared" si="220"/>
        <v>849811386362400</v>
      </c>
      <c r="AM196" s="43">
        <f t="shared" si="221"/>
        <v>23244363005952.266</v>
      </c>
      <c r="AN196" s="43">
        <f t="shared" si="222"/>
        <v>945.00000000000011</v>
      </c>
      <c r="AO196" s="43">
        <f t="shared" si="223"/>
        <v>5430.5800795127489</v>
      </c>
      <c r="AP196" s="71">
        <f t="shared" si="279"/>
        <v>2.7352378867797098E-2</v>
      </c>
      <c r="AR196" s="44">
        <f t="shared" si="224"/>
        <v>155</v>
      </c>
      <c r="AS196" s="44">
        <f t="shared" si="225"/>
        <v>4.4249999999999998</v>
      </c>
      <c r="AT196" s="44">
        <v>1</v>
      </c>
      <c r="AU196" s="35">
        <f t="shared" si="226"/>
        <v>1.175</v>
      </c>
      <c r="AV196" s="43">
        <f t="shared" si="192"/>
        <v>39509648640</v>
      </c>
      <c r="AW196" s="43">
        <f t="shared" si="227"/>
        <v>7195694758560</v>
      </c>
      <c r="AX196" s="43">
        <f t="shared" si="228"/>
        <v>1452772687872.0146</v>
      </c>
      <c r="AY196" s="43">
        <f t="shared" si="229"/>
        <v>1327.5</v>
      </c>
      <c r="AZ196" s="43">
        <f t="shared" si="230"/>
        <v>5430.5800795127489</v>
      </c>
      <c r="BA196" s="71">
        <f t="shared" si="273"/>
        <v>0.20189470740734186</v>
      </c>
      <c r="BC196" s="44">
        <f t="shared" si="231"/>
        <v>130</v>
      </c>
      <c r="BD196" s="44">
        <f t="shared" si="232"/>
        <v>5.85</v>
      </c>
      <c r="BE196" s="44">
        <v>1</v>
      </c>
      <c r="BF196" s="35">
        <f t="shared" si="233"/>
        <v>1.3</v>
      </c>
      <c r="BG196" s="43">
        <f t="shared" si="193"/>
        <v>35558683776</v>
      </c>
      <c r="BH196" s="43">
        <f t="shared" si="234"/>
        <v>6009417558144</v>
      </c>
      <c r="BI196" s="43">
        <f t="shared" si="235"/>
        <v>45399146496.000389</v>
      </c>
      <c r="BJ196" s="43">
        <f t="shared" si="236"/>
        <v>1755</v>
      </c>
      <c r="BK196" s="43">
        <f t="shared" si="237"/>
        <v>5430.5800795127489</v>
      </c>
      <c r="BL196" s="71">
        <f t="shared" si="280"/>
        <v>7.5546666639057531E-3</v>
      </c>
      <c r="BN196" s="44">
        <f t="shared" si="238"/>
        <v>100</v>
      </c>
      <c r="BO196" s="44">
        <f t="shared" si="239"/>
        <v>7.45</v>
      </c>
      <c r="BP196" s="44">
        <v>1</v>
      </c>
      <c r="BQ196" s="35">
        <f t="shared" si="240"/>
        <v>1.45</v>
      </c>
      <c r="BR196" s="43">
        <f t="shared" si="194"/>
        <v>115188480</v>
      </c>
      <c r="BS196" s="43">
        <f t="shared" si="241"/>
        <v>16702329600</v>
      </c>
      <c r="BT196" s="43">
        <f t="shared" si="242"/>
        <v>709361664.00000465</v>
      </c>
      <c r="BU196" s="43">
        <f t="shared" si="243"/>
        <v>2235</v>
      </c>
      <c r="BV196" s="43">
        <f t="shared" si="244"/>
        <v>5430.5800795127489</v>
      </c>
      <c r="BW196" s="71">
        <f t="shared" si="277"/>
        <v>4.2470821794823442E-2</v>
      </c>
      <c r="BY196" s="44">
        <f t="shared" si="245"/>
        <v>38</v>
      </c>
      <c r="BZ196" s="44">
        <f t="shared" si="246"/>
        <v>9.25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131248.92892726869</v>
      </c>
      <c r="CF196" s="43">
        <f t="shared" si="250"/>
        <v>2775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11.274999999999999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64.086391077767686</v>
      </c>
      <c r="CQ196" s="43">
        <f t="shared" si="257"/>
        <v>3382.4999999999995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13.55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6.2584366286882298E-2</v>
      </c>
      <c r="DB196" s="43">
        <f t="shared" si="264"/>
        <v>4065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18.95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1.008063554763785E-5</v>
      </c>
      <c r="DM196" s="43">
        <f t="shared" si="270"/>
        <v>5685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90">
        <f t="shared" si="200"/>
        <v>1.825</v>
      </c>
      <c r="F197" s="102">
        <f t="shared" si="188"/>
        <v>11.274999999999999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7">
        <f t="shared" si="204"/>
        <v>1.825</v>
      </c>
      <c r="N197" s="43">
        <f t="shared" si="189"/>
        <v>41519457239040</v>
      </c>
      <c r="O197" s="43">
        <f t="shared" si="205"/>
        <v>1.4472644807098368E+16</v>
      </c>
      <c r="P197" s="43">
        <f t="shared" si="206"/>
        <v>213606092383130.69</v>
      </c>
      <c r="Q197" s="43">
        <f t="shared" si="207"/>
        <v>300</v>
      </c>
      <c r="R197" s="43">
        <f t="shared" si="208"/>
        <v>5622.0890724312703</v>
      </c>
      <c r="S197" s="71">
        <f t="shared" si="209"/>
        <v>1.4759299024485403E-2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31487214483648</v>
      </c>
      <c r="AA197" s="43">
        <f t="shared" si="213"/>
        <v>6014057966376768</v>
      </c>
      <c r="AB197" s="43">
        <f t="shared" si="214"/>
        <v>213606092383130.69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3.5517797396924643E-2</v>
      </c>
      <c r="AG197" s="44">
        <f t="shared" si="217"/>
        <v>176</v>
      </c>
      <c r="AH197" s="44">
        <f t="shared" si="218"/>
        <v>3.1500000000000004</v>
      </c>
      <c r="AI197" s="44">
        <v>1</v>
      </c>
      <c r="AJ197" s="35">
        <f t="shared" si="219"/>
        <v>1.075</v>
      </c>
      <c r="AK197" s="43">
        <f t="shared" si="191"/>
        <v>4517269827840</v>
      </c>
      <c r="AL197" s="43">
        <f t="shared" si="220"/>
        <v>854667451427328</v>
      </c>
      <c r="AM197" s="43">
        <f t="shared" si="221"/>
        <v>26700761547891.305</v>
      </c>
      <c r="AN197" s="43">
        <f t="shared" si="222"/>
        <v>945.00000000000011</v>
      </c>
      <c r="AO197" s="43">
        <f t="shared" si="223"/>
        <v>5622.0890724312703</v>
      </c>
      <c r="AP197" s="71">
        <f t="shared" si="279"/>
        <v>3.1241111970860703E-2</v>
      </c>
      <c r="AR197" s="44">
        <f t="shared" si="224"/>
        <v>156</v>
      </c>
      <c r="AS197" s="44">
        <f t="shared" si="225"/>
        <v>4.4249999999999998</v>
      </c>
      <c r="AT197" s="44">
        <v>1</v>
      </c>
      <c r="AU197" s="35">
        <f t="shared" si="226"/>
        <v>1.175</v>
      </c>
      <c r="AV197" s="43">
        <f t="shared" si="192"/>
        <v>39509648640</v>
      </c>
      <c r="AW197" s="43">
        <f t="shared" si="227"/>
        <v>7242118595712</v>
      </c>
      <c r="AX197" s="43">
        <f t="shared" si="228"/>
        <v>1668797596743.2046</v>
      </c>
      <c r="AY197" s="43">
        <f t="shared" si="229"/>
        <v>1327.5</v>
      </c>
      <c r="AZ197" s="43">
        <f t="shared" si="230"/>
        <v>5622.0890724312703</v>
      </c>
      <c r="BA197" s="71">
        <f t="shared" si="273"/>
        <v>0.23042947649756609</v>
      </c>
      <c r="BC197" s="44">
        <f t="shared" si="231"/>
        <v>131</v>
      </c>
      <c r="BD197" s="44">
        <f t="shared" si="232"/>
        <v>5.85</v>
      </c>
      <c r="BE197" s="44">
        <v>1</v>
      </c>
      <c r="BF197" s="35">
        <f t="shared" si="233"/>
        <v>1.3</v>
      </c>
      <c r="BG197" s="43">
        <f t="shared" si="193"/>
        <v>35558683776</v>
      </c>
      <c r="BH197" s="43">
        <f t="shared" si="234"/>
        <v>6055643847052.7998</v>
      </c>
      <c r="BI197" s="43">
        <f t="shared" si="235"/>
        <v>52149924898.225052</v>
      </c>
      <c r="BJ197" s="43">
        <f t="shared" si="236"/>
        <v>1755</v>
      </c>
      <c r="BK197" s="43">
        <f t="shared" si="237"/>
        <v>5622.0890724312703</v>
      </c>
      <c r="BL197" s="71">
        <f t="shared" si="280"/>
        <v>8.6117886413689462E-3</v>
      </c>
      <c r="BN197" s="44">
        <f t="shared" si="238"/>
        <v>101</v>
      </c>
      <c r="BO197" s="44">
        <f t="shared" si="239"/>
        <v>7.45</v>
      </c>
      <c r="BP197" s="44">
        <v>1</v>
      </c>
      <c r="BQ197" s="35">
        <f t="shared" si="240"/>
        <v>1.45</v>
      </c>
      <c r="BR197" s="43">
        <f t="shared" si="194"/>
        <v>115188480</v>
      </c>
      <c r="BS197" s="43">
        <f t="shared" si="241"/>
        <v>16869352896</v>
      </c>
      <c r="BT197" s="43">
        <f t="shared" si="242"/>
        <v>814842576.53476477</v>
      </c>
      <c r="BU197" s="43">
        <f t="shared" si="243"/>
        <v>2235</v>
      </c>
      <c r="BV197" s="43">
        <f t="shared" si="244"/>
        <v>5622.0890724312703</v>
      </c>
      <c r="BW197" s="71">
        <f t="shared" si="277"/>
        <v>4.830313181295634E-2</v>
      </c>
      <c r="BY197" s="44">
        <f t="shared" si="245"/>
        <v>39</v>
      </c>
      <c r="BZ197" s="44">
        <f t="shared" si="246"/>
        <v>9.25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150765.42875387633</v>
      </c>
      <c r="CF197" s="43">
        <f t="shared" si="250"/>
        <v>2775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11.274999999999999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73.615932008728407</v>
      </c>
      <c r="CQ197" s="43">
        <f t="shared" si="257"/>
        <v>3382.4999999999995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13.55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7.1890558602273585E-2</v>
      </c>
      <c r="DB197" s="43">
        <f t="shared" si="264"/>
        <v>4065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18.95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1.1579609470896234E-5</v>
      </c>
      <c r="DM197" s="43">
        <f t="shared" si="270"/>
        <v>5685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90">
        <f t="shared" si="200"/>
        <v>1.825</v>
      </c>
      <c r="F198" s="102">
        <f t="shared" ref="F198:F261" si="281">C198+E198</f>
        <v>11.274999999999999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7">
        <f t="shared" si="204"/>
        <v>1.825</v>
      </c>
      <c r="N198" s="43">
        <f t="shared" ref="N198:N261" si="282">N197*L198</f>
        <v>41519457239040</v>
      </c>
      <c r="O198" s="43">
        <f t="shared" si="205"/>
        <v>1.4548417816559616E+16</v>
      </c>
      <c r="P198" s="43">
        <f t="shared" si="206"/>
        <v>245368966937846.94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1.6865680518094398E-2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31487214483648</v>
      </c>
      <c r="AA198" s="43">
        <f t="shared" si="213"/>
        <v>6045545180860416</v>
      </c>
      <c r="AB198" s="43">
        <f t="shared" si="214"/>
        <v>245368966937846.94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4.0586739425033207E-2</v>
      </c>
      <c r="AG198" s="44">
        <f t="shared" si="217"/>
        <v>177</v>
      </c>
      <c r="AH198" s="44">
        <f t="shared" si="218"/>
        <v>3.1500000000000004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4517269827840</v>
      </c>
      <c r="AL198" s="43">
        <f t="shared" si="220"/>
        <v>859523516492256</v>
      </c>
      <c r="AM198" s="43">
        <f t="shared" si="221"/>
        <v>30671120867230.836</v>
      </c>
      <c r="AN198" s="43">
        <f t="shared" si="222"/>
        <v>945.00000000000011</v>
      </c>
      <c r="AO198" s="43">
        <f t="shared" si="223"/>
        <v>5820.351615399999</v>
      </c>
      <c r="AP198" s="71">
        <f t="shared" si="279"/>
        <v>3.5683864697967423E-2</v>
      </c>
      <c r="AR198" s="44">
        <f t="shared" si="224"/>
        <v>157</v>
      </c>
      <c r="AS198" s="44">
        <f t="shared" si="225"/>
        <v>4.4249999999999998</v>
      </c>
      <c r="AT198" s="44">
        <v>1</v>
      </c>
      <c r="AU198" s="35">
        <f t="shared" si="226"/>
        <v>1.175</v>
      </c>
      <c r="AV198" s="43">
        <f t="shared" ref="AV198:AV261" si="285">AV197*AT198</f>
        <v>39509648640</v>
      </c>
      <c r="AW198" s="43">
        <f t="shared" si="227"/>
        <v>7288542432864</v>
      </c>
      <c r="AX198" s="43">
        <f t="shared" si="228"/>
        <v>1916945054201.9246</v>
      </c>
      <c r="AY198" s="43">
        <f t="shared" si="229"/>
        <v>1327.5</v>
      </c>
      <c r="AZ198" s="43">
        <f t="shared" si="230"/>
        <v>5820.351615399999</v>
      </c>
      <c r="BA198" s="71">
        <f t="shared" si="273"/>
        <v>0.26300801180197969</v>
      </c>
      <c r="BC198" s="44">
        <f t="shared" si="231"/>
        <v>132</v>
      </c>
      <c r="BD198" s="44">
        <f t="shared" si="232"/>
        <v>5.85</v>
      </c>
      <c r="BE198" s="44">
        <v>1</v>
      </c>
      <c r="BF198" s="35">
        <f t="shared" si="233"/>
        <v>1.3</v>
      </c>
      <c r="BG198" s="43">
        <f t="shared" ref="BG198:BG261" si="286">BG197*BE198</f>
        <v>35558683776</v>
      </c>
      <c r="BH198" s="43">
        <f t="shared" si="234"/>
        <v>6101870135961.6006</v>
      </c>
      <c r="BI198" s="43">
        <f t="shared" si="235"/>
        <v>59904532943.810043</v>
      </c>
      <c r="BJ198" s="43">
        <f t="shared" si="236"/>
        <v>1755</v>
      </c>
      <c r="BK198" s="43">
        <f t="shared" si="237"/>
        <v>5820.351615399999</v>
      </c>
      <c r="BL198" s="71">
        <f t="shared" si="280"/>
        <v>9.8174054198171858E-3</v>
      </c>
      <c r="BN198" s="44">
        <f t="shared" si="238"/>
        <v>102</v>
      </c>
      <c r="BO198" s="44">
        <f t="shared" si="239"/>
        <v>7.45</v>
      </c>
      <c r="BP198" s="44">
        <v>1</v>
      </c>
      <c r="BQ198" s="35">
        <f t="shared" si="240"/>
        <v>1.45</v>
      </c>
      <c r="BR198" s="43">
        <f t="shared" ref="BR198:BR261" si="287">BR197*BP198</f>
        <v>115188480</v>
      </c>
      <c r="BS198" s="43">
        <f t="shared" si="241"/>
        <v>17036376192</v>
      </c>
      <c r="BT198" s="43">
        <f t="shared" si="242"/>
        <v>936008327.2470299</v>
      </c>
      <c r="BU198" s="43">
        <f t="shared" si="243"/>
        <v>2235</v>
      </c>
      <c r="BV198" s="43">
        <f t="shared" si="244"/>
        <v>5820.351615399999</v>
      </c>
      <c r="BW198" s="71">
        <f t="shared" si="277"/>
        <v>5.4941750328720958E-2</v>
      </c>
      <c r="BY198" s="44">
        <f t="shared" si="245"/>
        <v>40</v>
      </c>
      <c r="BZ198" s="44">
        <f t="shared" si="246"/>
        <v>9.25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173184.00000000044</v>
      </c>
      <c r="CF198" s="43">
        <f t="shared" si="250"/>
        <v>2775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11.274999999999999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84.562499999999915</v>
      </c>
      <c r="CQ198" s="43">
        <f t="shared" si="257"/>
        <v>3382.4999999999995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13.55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8.2580566406249625E-2</v>
      </c>
      <c r="DB198" s="43">
        <f t="shared" si="264"/>
        <v>4065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18.95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1.3301478350726592E-5</v>
      </c>
      <c r="DM198" s="43">
        <f t="shared" si="270"/>
        <v>5685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90">
        <f t="shared" ref="E199:E262" si="293">E198</f>
        <v>1.825</v>
      </c>
      <c r="F199" s="102">
        <f t="shared" si="281"/>
        <v>11.274999999999999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7">
        <f t="shared" ref="M199:M262" si="297">E199</f>
        <v>1.825</v>
      </c>
      <c r="N199" s="43">
        <f t="shared" si="282"/>
        <v>41519457239040</v>
      </c>
      <c r="O199" s="43">
        <f t="shared" ref="O199:O262" si="298">J199*N199*M199</f>
        <v>1.4624190826020864E+16</v>
      </c>
      <c r="P199" s="43">
        <f t="shared" ref="P199:P262" si="299">F199*N$3*POWER($H$1,J199)</f>
        <v>281854928688826.69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1.9273198226278709E-2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31487214483648</v>
      </c>
      <c r="AA199" s="43">
        <f t="shared" ref="AA199:AA262" si="306">V199*Z199*Y199</f>
        <v>6077032395344064</v>
      </c>
      <c r="AB199" s="43">
        <f t="shared" ref="AB199:AB262" si="307">$F199*Z$3*POWER($H$1,V199)</f>
        <v>281854928688826.69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4.6380356455688908E-2</v>
      </c>
      <c r="AG199" s="44">
        <f t="shared" ref="AG199:AG262" si="310">$I199-AH$3</f>
        <v>178</v>
      </c>
      <c r="AH199" s="44">
        <f t="shared" ref="AH199:AH262" si="311">AI$3</f>
        <v>3.1500000000000004</v>
      </c>
      <c r="AI199" s="44">
        <v>1</v>
      </c>
      <c r="AJ199" s="35">
        <f t="shared" ref="AJ199:AJ262" si="312">AJ$3</f>
        <v>1.075</v>
      </c>
      <c r="AK199" s="43">
        <f t="shared" si="284"/>
        <v>4517269827840</v>
      </c>
      <c r="AL199" s="43">
        <f t="shared" ref="AL199:AL262" si="313">AG199*AK199*AJ199</f>
        <v>864379581557184</v>
      </c>
      <c r="AM199" s="43">
        <f t="shared" ref="AM199:AM262" si="314">$F199*AK$3*POWER($H$1,AG199)</f>
        <v>35231866086103.297</v>
      </c>
      <c r="AN199" s="43">
        <f t="shared" ref="AN199:AN262" si="315">AO$3</f>
        <v>945.00000000000011</v>
      </c>
      <c r="AO199" s="43">
        <f t="shared" ref="AO199:AO262" si="316">$A199*(30+$B199)</f>
        <v>6025.6058718471195</v>
      </c>
      <c r="AP199" s="71">
        <f t="shared" si="279"/>
        <v>4.0759715798275704E-2</v>
      </c>
      <c r="AR199" s="44">
        <f t="shared" ref="AR199:AR262" si="317">$I199-AS$3</f>
        <v>158</v>
      </c>
      <c r="AS199" s="44">
        <f t="shared" ref="AS199:AS262" si="318">AT$3</f>
        <v>4.4249999999999998</v>
      </c>
      <c r="AT199" s="44">
        <v>1</v>
      </c>
      <c r="AU199" s="35">
        <f t="shared" ref="AU199:AU262" si="319">AU$3</f>
        <v>1.175</v>
      </c>
      <c r="AV199" s="43">
        <f t="shared" si="285"/>
        <v>39509648640</v>
      </c>
      <c r="AW199" s="43">
        <f t="shared" ref="AW199:AW262" si="320">AR199*AV199*AU199</f>
        <v>7334966270016</v>
      </c>
      <c r="AX199" s="43">
        <f t="shared" ref="AX199:AX262" si="321">$F199*AV$3*POWER($H$1,AR199)</f>
        <v>2201991630381.4526</v>
      </c>
      <c r="AY199" s="43">
        <f t="shared" ref="AY199:AY262" si="322">AZ$3</f>
        <v>1327.5</v>
      </c>
      <c r="AZ199" s="43">
        <f t="shared" ref="AZ199:AZ262" si="323">$A199*(30+$B199)</f>
        <v>6025.6058718471195</v>
      </c>
      <c r="BA199" s="71">
        <f t="shared" si="273"/>
        <v>0.30020473841615214</v>
      </c>
      <c r="BC199" s="44">
        <f t="shared" ref="BC199:BC262" si="324">$I199-BD$3</f>
        <v>133</v>
      </c>
      <c r="BD199" s="44">
        <f t="shared" ref="BD199:BD262" si="325">BE$3</f>
        <v>5.85</v>
      </c>
      <c r="BE199" s="44">
        <v>1</v>
      </c>
      <c r="BF199" s="35">
        <f t="shared" ref="BF199:BF262" si="326">BF$3</f>
        <v>1.3</v>
      </c>
      <c r="BG199" s="43">
        <f t="shared" si="286"/>
        <v>35558683776</v>
      </c>
      <c r="BH199" s="43">
        <f t="shared" ref="BH199:BH262" si="327">BC199*BG199*BF199</f>
        <v>6148096424870.4004</v>
      </c>
      <c r="BI199" s="43">
        <f t="shared" ref="BI199:BI262" si="328">$F199*BG$3*POWER($H$1,BC199)</f>
        <v>68812238449.420288</v>
      </c>
      <c r="BJ199" s="43">
        <f t="shared" ref="BJ199:BJ262" si="329">BK$3</f>
        <v>1755</v>
      </c>
      <c r="BK199" s="43">
        <f t="shared" ref="BK199:BK262" si="330">$A199*(30+$B199)</f>
        <v>6025.6058718471195</v>
      </c>
      <c r="BL199" s="71">
        <f t="shared" si="280"/>
        <v>1.1192446197014684E-2</v>
      </c>
      <c r="BN199" s="44">
        <f t="shared" ref="BN199:BN262" si="331">$I199-BO$3</f>
        <v>103</v>
      </c>
      <c r="BO199" s="44">
        <f t="shared" ref="BO199:BO262" si="332">BP$3</f>
        <v>7.45</v>
      </c>
      <c r="BP199" s="44">
        <v>1</v>
      </c>
      <c r="BQ199" s="35">
        <f t="shared" ref="BQ199:BQ262" si="333">BQ$3</f>
        <v>1.45</v>
      </c>
      <c r="BR199" s="43">
        <f t="shared" si="287"/>
        <v>115188480</v>
      </c>
      <c r="BS199" s="43">
        <f t="shared" ref="BS199:BS262" si="334">BN199*BR199*BQ199</f>
        <v>17203399488</v>
      </c>
      <c r="BT199" s="43">
        <f t="shared" ref="BT199:BT262" si="335">$F199*BR$3*POWER($H$1,BN199)</f>
        <v>1075191225.7721899</v>
      </c>
      <c r="BU199" s="43">
        <f t="shared" ref="BU199:BU262" si="336">BV$3</f>
        <v>2235</v>
      </c>
      <c r="BV199" s="43">
        <f t="shared" ref="BV199:BV262" si="337">$A199*(30+$B199)</f>
        <v>6025.6058718471195</v>
      </c>
      <c r="BW199" s="71">
        <f t="shared" si="277"/>
        <v>6.2498765230800751E-2</v>
      </c>
      <c r="BY199" s="44">
        <f t="shared" ref="BY199:BY262" si="338">$I199-BZ$3</f>
        <v>41</v>
      </c>
      <c r="BZ199" s="44">
        <f t="shared" ref="BZ199:BZ262" si="339">CA$3</f>
        <v>9.25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$F199*CC$3*POWER($H$1,BY199)</f>
        <v>198936.17591180702</v>
      </c>
      <c r="CF199" s="43">
        <f t="shared" ref="CF199:CF262" si="343">CG$3</f>
        <v>2775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11.274999999999999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$F199*CN$3*POWER($H$1,CJ199)</f>
        <v>97.136804644436694</v>
      </c>
      <c r="CQ199" s="43">
        <f t="shared" ref="CQ199:CQ262" si="350">CR$3</f>
        <v>3382.4999999999995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13.55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$F199*CY$3*POWER($H$1,CU199)</f>
        <v>9.4860160785582362E-2</v>
      </c>
      <c r="DB199" s="43">
        <f t="shared" ref="DB199:DB262" si="357">DC$3</f>
        <v>4065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18.95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$F199*DJ$3*POWER($H$1,DF199)</f>
        <v>1.5279386300508309E-5</v>
      </c>
      <c r="DM199" s="43">
        <f t="shared" ref="DM199:DM262" si="363">DN$3</f>
        <v>5685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90">
        <f t="shared" si="293"/>
        <v>1.825</v>
      </c>
      <c r="F200" s="102">
        <f t="shared" si="281"/>
        <v>11.274999999999999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7">
        <f t="shared" si="297"/>
        <v>1.825</v>
      </c>
      <c r="N200" s="43">
        <f t="shared" si="282"/>
        <v>41519457239040</v>
      </c>
      <c r="O200" s="43">
        <f t="shared" si="298"/>
        <v>1.4699963835482112E+16</v>
      </c>
      <c r="P200" s="43">
        <f t="shared" si="299"/>
        <v>323766292932661.81</v>
      </c>
      <c r="Q200" s="43">
        <f t="shared" si="300"/>
        <v>300</v>
      </c>
      <c r="R200" s="43">
        <f t="shared" si="301"/>
        <v>6238.0984040159656</v>
      </c>
      <c r="S200" s="71">
        <f t="shared" si="302"/>
        <v>2.2024972071779475E-2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31487214483648</v>
      </c>
      <c r="AA200" s="43">
        <f t="shared" si="306"/>
        <v>6108519609827712</v>
      </c>
      <c r="AB200" s="43">
        <f t="shared" si="307"/>
        <v>323766292932661.81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5.3002415251605206E-2</v>
      </c>
      <c r="AG200" s="44">
        <f t="shared" si="310"/>
        <v>179</v>
      </c>
      <c r="AH200" s="44">
        <f t="shared" si="311"/>
        <v>3.1500000000000004</v>
      </c>
      <c r="AI200" s="44">
        <v>1</v>
      </c>
      <c r="AJ200" s="35">
        <f t="shared" si="312"/>
        <v>1.075</v>
      </c>
      <c r="AK200" s="43">
        <f t="shared" si="284"/>
        <v>4517269827840</v>
      </c>
      <c r="AL200" s="43">
        <f t="shared" si="313"/>
        <v>869235646622112</v>
      </c>
      <c r="AM200" s="43">
        <f t="shared" si="314"/>
        <v>40470786616582.68</v>
      </c>
      <c r="AN200" s="43">
        <f t="shared" si="315"/>
        <v>945.00000000000011</v>
      </c>
      <c r="AO200" s="43">
        <f t="shared" si="316"/>
        <v>6238.0984040159656</v>
      </c>
      <c r="AP200" s="71">
        <f t="shared" si="279"/>
        <v>4.6559050786577773E-2</v>
      </c>
      <c r="AR200" s="44">
        <f t="shared" si="317"/>
        <v>159</v>
      </c>
      <c r="AS200" s="44">
        <f t="shared" si="318"/>
        <v>4.4249999999999998</v>
      </c>
      <c r="AT200" s="44">
        <v>1</v>
      </c>
      <c r="AU200" s="35">
        <f t="shared" si="319"/>
        <v>1.175</v>
      </c>
      <c r="AV200" s="43">
        <f t="shared" si="285"/>
        <v>39509648640</v>
      </c>
      <c r="AW200" s="43">
        <f t="shared" si="320"/>
        <v>7381390107168</v>
      </c>
      <c r="AX200" s="43">
        <f t="shared" si="321"/>
        <v>2529424163536.4141</v>
      </c>
      <c r="AY200" s="43">
        <f t="shared" si="322"/>
        <v>1327.5</v>
      </c>
      <c r="AZ200" s="43">
        <f t="shared" si="323"/>
        <v>6238.0984040159656</v>
      </c>
      <c r="BA200" s="71">
        <f t="shared" ref="BA200:BA263" si="366">AX200/AW200</f>
        <v>0.3426758546577986</v>
      </c>
      <c r="BC200" s="44">
        <f t="shared" si="324"/>
        <v>134</v>
      </c>
      <c r="BD200" s="44">
        <f t="shared" si="325"/>
        <v>5.85</v>
      </c>
      <c r="BE200" s="44">
        <v>1</v>
      </c>
      <c r="BF200" s="35">
        <f t="shared" si="326"/>
        <v>1.3</v>
      </c>
      <c r="BG200" s="43">
        <f t="shared" si="286"/>
        <v>35558683776</v>
      </c>
      <c r="BH200" s="43">
        <f t="shared" si="327"/>
        <v>6194322713779.2002</v>
      </c>
      <c r="BI200" s="43">
        <f t="shared" si="328"/>
        <v>79044505110.512817</v>
      </c>
      <c r="BJ200" s="43">
        <f t="shared" si="329"/>
        <v>1755</v>
      </c>
      <c r="BK200" s="43">
        <f t="shared" si="330"/>
        <v>6238.0984040159656</v>
      </c>
      <c r="BL200" s="71">
        <f t="shared" si="280"/>
        <v>1.2760798680165504E-2</v>
      </c>
      <c r="BN200" s="44">
        <f t="shared" si="331"/>
        <v>104</v>
      </c>
      <c r="BO200" s="44">
        <f t="shared" si="332"/>
        <v>7.45</v>
      </c>
      <c r="BP200" s="44">
        <v>1</v>
      </c>
      <c r="BQ200" s="35">
        <f t="shared" si="333"/>
        <v>1.45</v>
      </c>
      <c r="BR200" s="43">
        <f t="shared" si="287"/>
        <v>115188480</v>
      </c>
      <c r="BS200" s="43">
        <f t="shared" si="334"/>
        <v>17370422784</v>
      </c>
      <c r="BT200" s="43">
        <f t="shared" si="335"/>
        <v>1235070392.3517604</v>
      </c>
      <c r="BU200" s="43">
        <f t="shared" si="336"/>
        <v>2235</v>
      </c>
      <c r="BV200" s="43">
        <f t="shared" si="337"/>
        <v>6238.0984040159656</v>
      </c>
      <c r="BW200" s="71">
        <f t="shared" si="277"/>
        <v>7.1101918917563192E-2</v>
      </c>
      <c r="BY200" s="44">
        <f t="shared" si="338"/>
        <v>42</v>
      </c>
      <c r="BZ200" s="44">
        <f t="shared" si="339"/>
        <v>9.25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228517.65801929354</v>
      </c>
      <c r="CF200" s="43">
        <f t="shared" si="343"/>
        <v>2775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11.274999999999999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111.58088770473276</v>
      </c>
      <c r="CQ200" s="43">
        <f t="shared" si="350"/>
        <v>3382.4999999999995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13.55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0.10896571064915271</v>
      </c>
      <c r="DB200" s="43">
        <f t="shared" si="357"/>
        <v>4065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18.95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1.7551405908758132E-5</v>
      </c>
      <c r="DM200" s="43">
        <f t="shared" si="363"/>
        <v>5685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90">
        <f t="shared" si="293"/>
        <v>1.825</v>
      </c>
      <c r="F201" s="102">
        <f t="shared" si="281"/>
        <v>11.274999999999999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7">
        <f t="shared" si="297"/>
        <v>1.825</v>
      </c>
      <c r="N201" s="43">
        <f t="shared" si="282"/>
        <v>41519457239040</v>
      </c>
      <c r="O201" s="43">
        <f t="shared" si="298"/>
        <v>1.477573684494336E+16</v>
      </c>
      <c r="P201" s="43">
        <f t="shared" si="299"/>
        <v>371909808095236.81</v>
      </c>
      <c r="Q201" s="43">
        <f t="shared" si="300"/>
        <v>300</v>
      </c>
      <c r="R201" s="43">
        <f t="shared" si="301"/>
        <v>6458.0844691486072</v>
      </c>
      <c r="S201" s="71">
        <f t="shared" si="302"/>
        <v>2.5170305345720474E-2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31487214483648</v>
      </c>
      <c r="AA201" s="43">
        <f t="shared" si="306"/>
        <v>6140006824311360</v>
      </c>
      <c r="AB201" s="43">
        <f t="shared" si="307"/>
        <v>371909808095236.81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6.0571562660591799E-2</v>
      </c>
      <c r="AG201" s="44">
        <f t="shared" si="310"/>
        <v>180</v>
      </c>
      <c r="AH201" s="44">
        <f t="shared" si="311"/>
        <v>3.1500000000000004</v>
      </c>
      <c r="AI201" s="44">
        <v>1</v>
      </c>
      <c r="AJ201" s="35">
        <f t="shared" si="312"/>
        <v>1.075</v>
      </c>
      <c r="AK201" s="43">
        <f t="shared" si="284"/>
        <v>4517269827840</v>
      </c>
      <c r="AL201" s="43">
        <f t="shared" si="313"/>
        <v>874091711687040</v>
      </c>
      <c r="AM201" s="43">
        <f t="shared" si="314"/>
        <v>46488726011904.547</v>
      </c>
      <c r="AN201" s="43">
        <f t="shared" si="315"/>
        <v>945.00000000000011</v>
      </c>
      <c r="AO201" s="43">
        <f t="shared" si="316"/>
        <v>6458.0844691486072</v>
      </c>
      <c r="AP201" s="71">
        <f t="shared" si="279"/>
        <v>5.3185181131827713E-2</v>
      </c>
      <c r="AR201" s="44">
        <f t="shared" si="317"/>
        <v>160</v>
      </c>
      <c r="AS201" s="44">
        <f t="shared" si="318"/>
        <v>4.4249999999999998</v>
      </c>
      <c r="AT201" s="44">
        <v>14</v>
      </c>
      <c r="AU201" s="35">
        <f t="shared" si="319"/>
        <v>1.175</v>
      </c>
      <c r="AV201" s="43">
        <f t="shared" si="285"/>
        <v>553135080960</v>
      </c>
      <c r="AW201" s="43">
        <f t="shared" si="320"/>
        <v>103989395220480</v>
      </c>
      <c r="AX201" s="43">
        <f t="shared" si="321"/>
        <v>2905545375744.0303</v>
      </c>
      <c r="AY201" s="43">
        <f t="shared" si="322"/>
        <v>1327.5</v>
      </c>
      <c r="AZ201" s="43">
        <f t="shared" si="323"/>
        <v>6458.0844691486072</v>
      </c>
      <c r="BA201" s="71">
        <f t="shared" si="366"/>
        <v>2.7940785400123215E-2</v>
      </c>
      <c r="BC201" s="44">
        <f t="shared" si="324"/>
        <v>135</v>
      </c>
      <c r="BD201" s="44">
        <f t="shared" si="325"/>
        <v>5.85</v>
      </c>
      <c r="BE201" s="44">
        <v>1</v>
      </c>
      <c r="BF201" s="35">
        <f t="shared" si="326"/>
        <v>1.3</v>
      </c>
      <c r="BG201" s="43">
        <f t="shared" si="286"/>
        <v>35558683776</v>
      </c>
      <c r="BH201" s="43">
        <f t="shared" si="327"/>
        <v>6240549002688</v>
      </c>
      <c r="BI201" s="43">
        <f t="shared" si="328"/>
        <v>90798292992.000809</v>
      </c>
      <c r="BJ201" s="43">
        <f t="shared" si="329"/>
        <v>1755</v>
      </c>
      <c r="BK201" s="43">
        <f t="shared" si="330"/>
        <v>6458.0844691486072</v>
      </c>
      <c r="BL201" s="71">
        <f t="shared" si="280"/>
        <v>1.4549728389744419E-2</v>
      </c>
      <c r="BN201" s="44">
        <f t="shared" si="331"/>
        <v>105</v>
      </c>
      <c r="BO201" s="44">
        <f t="shared" si="332"/>
        <v>7.45</v>
      </c>
      <c r="BP201" s="44">
        <v>1</v>
      </c>
      <c r="BQ201" s="35">
        <f t="shared" si="333"/>
        <v>1.45</v>
      </c>
      <c r="BR201" s="43">
        <f t="shared" si="287"/>
        <v>115188480</v>
      </c>
      <c r="BS201" s="43">
        <f t="shared" si="334"/>
        <v>17537446080</v>
      </c>
      <c r="BT201" s="43">
        <f t="shared" si="335"/>
        <v>1418723328.0000098</v>
      </c>
      <c r="BU201" s="43">
        <f t="shared" si="336"/>
        <v>2235</v>
      </c>
      <c r="BV201" s="43">
        <f t="shared" si="337"/>
        <v>6458.0844691486072</v>
      </c>
      <c r="BW201" s="71">
        <f t="shared" si="277"/>
        <v>8.0896803418711333E-2</v>
      </c>
      <c r="BY201" s="44">
        <f t="shared" si="338"/>
        <v>43</v>
      </c>
      <c r="BZ201" s="44">
        <f t="shared" si="339"/>
        <v>9.25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262497.85785453749</v>
      </c>
      <c r="CF201" s="43">
        <f t="shared" si="343"/>
        <v>2775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11.274999999999999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128.1727821555354</v>
      </c>
      <c r="CQ201" s="43">
        <f t="shared" si="350"/>
        <v>3382.4999999999995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13.55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0.12516873257376465</v>
      </c>
      <c r="DB201" s="43">
        <f t="shared" si="357"/>
        <v>4065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18.95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2.0161271095275709E-5</v>
      </c>
      <c r="DM201" s="43">
        <f t="shared" si="363"/>
        <v>5685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90">
        <f t="shared" si="293"/>
        <v>1.825</v>
      </c>
      <c r="F202" s="102">
        <f t="shared" si="281"/>
        <v>11.274999999999999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7">
        <f t="shared" si="297"/>
        <v>1.825</v>
      </c>
      <c r="N202" s="43">
        <f t="shared" si="282"/>
        <v>41519457239040</v>
      </c>
      <c r="O202" s="43">
        <f t="shared" si="298"/>
        <v>1.4851509854404608E+16</v>
      </c>
      <c r="P202" s="43">
        <f t="shared" si="299"/>
        <v>427212184766261.56</v>
      </c>
      <c r="Q202" s="43">
        <f t="shared" si="300"/>
        <v>300</v>
      </c>
      <c r="R202" s="43">
        <f t="shared" si="301"/>
        <v>6685.828326114316</v>
      </c>
      <c r="S202" s="71">
        <f t="shared" si="302"/>
        <v>2.8765572588537892E-2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31487214483648</v>
      </c>
      <c r="AA202" s="43">
        <f t="shared" si="306"/>
        <v>6171494038795008</v>
      </c>
      <c r="AB202" s="43">
        <f t="shared" si="307"/>
        <v>427212184766261.56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6.922346227359806E-2</v>
      </c>
      <c r="AG202" s="44">
        <f t="shared" si="310"/>
        <v>181</v>
      </c>
      <c r="AH202" s="44">
        <f t="shared" si="311"/>
        <v>3.1500000000000004</v>
      </c>
      <c r="AI202" s="44">
        <v>1</v>
      </c>
      <c r="AJ202" s="35">
        <f t="shared" si="312"/>
        <v>1.075</v>
      </c>
      <c r="AK202" s="43">
        <f t="shared" si="284"/>
        <v>4517269827840</v>
      </c>
      <c r="AL202" s="43">
        <f t="shared" si="313"/>
        <v>878947776751968</v>
      </c>
      <c r="AM202" s="43">
        <f t="shared" si="314"/>
        <v>53401523095782.633</v>
      </c>
      <c r="AN202" s="43">
        <f t="shared" si="315"/>
        <v>945.00000000000011</v>
      </c>
      <c r="AO202" s="43">
        <f t="shared" si="316"/>
        <v>6685.828326114316</v>
      </c>
      <c r="AP202" s="71">
        <f t="shared" si="279"/>
        <v>6.0756195656038521E-2</v>
      </c>
      <c r="AR202" s="44">
        <f t="shared" si="317"/>
        <v>161</v>
      </c>
      <c r="AS202" s="44">
        <f t="shared" si="318"/>
        <v>4.4249999999999998</v>
      </c>
      <c r="AT202" s="44">
        <v>1</v>
      </c>
      <c r="AU202" s="35">
        <f t="shared" si="319"/>
        <v>1.175</v>
      </c>
      <c r="AV202" s="43">
        <f t="shared" si="285"/>
        <v>553135080960</v>
      </c>
      <c r="AW202" s="43">
        <f t="shared" si="320"/>
        <v>104639328940608</v>
      </c>
      <c r="AX202" s="43">
        <f t="shared" si="321"/>
        <v>3337595193486.4106</v>
      </c>
      <c r="AY202" s="43">
        <f t="shared" si="322"/>
        <v>1327.5</v>
      </c>
      <c r="AZ202" s="43">
        <f t="shared" si="323"/>
        <v>6685.828326114316</v>
      </c>
      <c r="BA202" s="71">
        <f t="shared" si="366"/>
        <v>3.1896183082183074E-2</v>
      </c>
      <c r="BC202" s="44">
        <f t="shared" si="324"/>
        <v>136</v>
      </c>
      <c r="BD202" s="44">
        <f t="shared" si="325"/>
        <v>5.85</v>
      </c>
      <c r="BE202" s="44">
        <v>1</v>
      </c>
      <c r="BF202" s="35">
        <f t="shared" si="326"/>
        <v>1.3</v>
      </c>
      <c r="BG202" s="43">
        <f t="shared" si="286"/>
        <v>35558683776</v>
      </c>
      <c r="BH202" s="43">
        <f t="shared" si="327"/>
        <v>6286775291596.7998</v>
      </c>
      <c r="BI202" s="43">
        <f t="shared" si="328"/>
        <v>104299849796.45015</v>
      </c>
      <c r="BJ202" s="43">
        <f t="shared" si="329"/>
        <v>1755</v>
      </c>
      <c r="BK202" s="43">
        <f t="shared" si="330"/>
        <v>6685.828326114316</v>
      </c>
      <c r="BL202" s="71">
        <f t="shared" si="280"/>
        <v>1.6590357529696065E-2</v>
      </c>
      <c r="BN202" s="44">
        <f t="shared" si="331"/>
        <v>106</v>
      </c>
      <c r="BO202" s="44">
        <f t="shared" si="332"/>
        <v>7.45</v>
      </c>
      <c r="BP202" s="44">
        <v>1</v>
      </c>
      <c r="BQ202" s="35">
        <f t="shared" si="333"/>
        <v>1.45</v>
      </c>
      <c r="BR202" s="43">
        <f t="shared" si="287"/>
        <v>115188480</v>
      </c>
      <c r="BS202" s="43">
        <f t="shared" si="334"/>
        <v>17704469376</v>
      </c>
      <c r="BT202" s="43">
        <f t="shared" si="335"/>
        <v>1629685153.0695302</v>
      </c>
      <c r="BU202" s="43">
        <f t="shared" si="336"/>
        <v>2235</v>
      </c>
      <c r="BV202" s="43">
        <f t="shared" si="337"/>
        <v>6685.828326114316</v>
      </c>
      <c r="BW202" s="71">
        <f t="shared" si="277"/>
        <v>9.2049364398275324E-2</v>
      </c>
      <c r="BY202" s="44">
        <f t="shared" si="338"/>
        <v>44</v>
      </c>
      <c r="BZ202" s="44">
        <f t="shared" si="339"/>
        <v>9.25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301530.85750775278</v>
      </c>
      <c r="CF202" s="43">
        <f t="shared" si="343"/>
        <v>2775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11.274999999999999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147.23186401745687</v>
      </c>
      <c r="CQ202" s="43">
        <f t="shared" si="350"/>
        <v>3382.4999999999995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13.55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0.14378111720454725</v>
      </c>
      <c r="DB202" s="43">
        <f t="shared" si="357"/>
        <v>4065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18.95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2.3159218941792477E-5</v>
      </c>
      <c r="DM202" s="43">
        <f t="shared" si="363"/>
        <v>5685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90">
        <f t="shared" si="293"/>
        <v>1.825</v>
      </c>
      <c r="F203" s="102">
        <f t="shared" si="281"/>
        <v>11.274999999999999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7">
        <f t="shared" si="297"/>
        <v>1.825</v>
      </c>
      <c r="N203" s="43">
        <f t="shared" si="282"/>
        <v>41519457239040</v>
      </c>
      <c r="O203" s="43">
        <f t="shared" si="298"/>
        <v>1.4927282863865856E+16</v>
      </c>
      <c r="P203" s="43">
        <f t="shared" si="299"/>
        <v>490737933875693.94</v>
      </c>
      <c r="Q203" s="43">
        <f t="shared" si="300"/>
        <v>300</v>
      </c>
      <c r="R203" s="43">
        <f t="shared" si="301"/>
        <v>6921.6035528512621</v>
      </c>
      <c r="S203" s="71">
        <f t="shared" si="302"/>
        <v>3.2875235121564719E-2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31487214483648</v>
      </c>
      <c r="AA203" s="43">
        <f t="shared" si="306"/>
        <v>6202981253278656</v>
      </c>
      <c r="AB203" s="43">
        <f t="shared" si="307"/>
        <v>490737933875693.94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7.9113238270115488E-2</v>
      </c>
      <c r="AG203" s="44">
        <f t="shared" si="310"/>
        <v>182</v>
      </c>
      <c r="AH203" s="44">
        <f t="shared" si="311"/>
        <v>3.1500000000000004</v>
      </c>
      <c r="AI203" s="44">
        <v>1</v>
      </c>
      <c r="AJ203" s="35">
        <f t="shared" si="312"/>
        <v>1.075</v>
      </c>
      <c r="AK203" s="43">
        <f t="shared" si="284"/>
        <v>4517269827840</v>
      </c>
      <c r="AL203" s="43">
        <f t="shared" si="313"/>
        <v>883803841816896</v>
      </c>
      <c r="AM203" s="43">
        <f t="shared" si="314"/>
        <v>61342241734461.68</v>
      </c>
      <c r="AN203" s="43">
        <f t="shared" si="315"/>
        <v>945.00000000000011</v>
      </c>
      <c r="AO203" s="43">
        <f t="shared" si="316"/>
        <v>6921.6035528512621</v>
      </c>
      <c r="AP203" s="71">
        <f t="shared" si="279"/>
        <v>6.9407077489453128E-2</v>
      </c>
      <c r="AR203" s="44">
        <f t="shared" si="317"/>
        <v>162</v>
      </c>
      <c r="AS203" s="44">
        <f t="shared" si="318"/>
        <v>4.4249999999999998</v>
      </c>
      <c r="AT203" s="44">
        <v>1</v>
      </c>
      <c r="AU203" s="35">
        <f t="shared" si="319"/>
        <v>1.175</v>
      </c>
      <c r="AV203" s="43">
        <f t="shared" si="285"/>
        <v>553135080960</v>
      </c>
      <c r="AW203" s="43">
        <f t="shared" si="320"/>
        <v>105289262660736</v>
      </c>
      <c r="AX203" s="43">
        <f t="shared" si="321"/>
        <v>3833890108403.8506</v>
      </c>
      <c r="AY203" s="43">
        <f t="shared" si="322"/>
        <v>1327.5</v>
      </c>
      <c r="AZ203" s="43">
        <f t="shared" si="323"/>
        <v>6921.6035528512621</v>
      </c>
      <c r="BA203" s="71">
        <f t="shared" si="366"/>
        <v>3.641292579621766E-2</v>
      </c>
      <c r="BC203" s="44">
        <f t="shared" si="324"/>
        <v>137</v>
      </c>
      <c r="BD203" s="44">
        <f t="shared" si="325"/>
        <v>5.85</v>
      </c>
      <c r="BE203" s="44">
        <v>1</v>
      </c>
      <c r="BF203" s="35">
        <f t="shared" si="326"/>
        <v>1.3</v>
      </c>
      <c r="BG203" s="43">
        <f t="shared" si="286"/>
        <v>35558683776</v>
      </c>
      <c r="BH203" s="43">
        <f t="shared" si="327"/>
        <v>6333001580505.6006</v>
      </c>
      <c r="BI203" s="43">
        <f t="shared" si="328"/>
        <v>119809065887.62013</v>
      </c>
      <c r="BJ203" s="43">
        <f t="shared" si="329"/>
        <v>1755</v>
      </c>
      <c r="BK203" s="43">
        <f t="shared" si="330"/>
        <v>6921.6035528512621</v>
      </c>
      <c r="BL203" s="71">
        <f t="shared" si="280"/>
        <v>1.89182119038813E-2</v>
      </c>
      <c r="BN203" s="44">
        <f t="shared" si="331"/>
        <v>107</v>
      </c>
      <c r="BO203" s="44">
        <f t="shared" si="332"/>
        <v>7.45</v>
      </c>
      <c r="BP203" s="44">
        <v>1</v>
      </c>
      <c r="BQ203" s="35">
        <f t="shared" si="333"/>
        <v>1.45</v>
      </c>
      <c r="BR203" s="43">
        <f t="shared" si="287"/>
        <v>115188480</v>
      </c>
      <c r="BS203" s="43">
        <f t="shared" si="334"/>
        <v>17871492672</v>
      </c>
      <c r="BT203" s="43">
        <f t="shared" si="335"/>
        <v>1872016654.4940608</v>
      </c>
      <c r="BU203" s="43">
        <f t="shared" si="336"/>
        <v>2235</v>
      </c>
      <c r="BV203" s="43">
        <f t="shared" si="337"/>
        <v>6921.6035528512621</v>
      </c>
      <c r="BW203" s="71">
        <f t="shared" si="277"/>
        <v>0.10474875763606618</v>
      </c>
      <c r="BY203" s="44">
        <f t="shared" si="338"/>
        <v>45</v>
      </c>
      <c r="BZ203" s="44">
        <f t="shared" si="339"/>
        <v>9.25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346368.00000000093</v>
      </c>
      <c r="CF203" s="43">
        <f t="shared" si="343"/>
        <v>2775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11.274999999999999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169.12499999999986</v>
      </c>
      <c r="CQ203" s="43">
        <f t="shared" si="350"/>
        <v>3382.4999999999995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13.55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0.16516113281249931</v>
      </c>
      <c r="DB203" s="43">
        <f t="shared" si="357"/>
        <v>4065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18.95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2.6602956701453197E-5</v>
      </c>
      <c r="DM203" s="43">
        <f t="shared" si="363"/>
        <v>5685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90">
        <f t="shared" si="293"/>
        <v>1.825</v>
      </c>
      <c r="F204" s="102">
        <f t="shared" si="281"/>
        <v>11.274999999999999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7">
        <f t="shared" si="297"/>
        <v>1.825</v>
      </c>
      <c r="N204" s="43">
        <f t="shared" si="282"/>
        <v>41519457239040</v>
      </c>
      <c r="O204" s="43">
        <f t="shared" si="298"/>
        <v>1.5003055873327104E+16</v>
      </c>
      <c r="P204" s="43">
        <f t="shared" si="299"/>
        <v>563709857377653.5</v>
      </c>
      <c r="Q204" s="43">
        <f t="shared" si="300"/>
        <v>300</v>
      </c>
      <c r="R204" s="43">
        <f t="shared" si="301"/>
        <v>7165.6933750027702</v>
      </c>
      <c r="S204" s="71">
        <f t="shared" si="302"/>
        <v>3.7573002602745369E-2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31487214483648</v>
      </c>
      <c r="AA204" s="43">
        <f t="shared" si="306"/>
        <v>6234468467762304</v>
      </c>
      <c r="AB204" s="43">
        <f t="shared" si="307"/>
        <v>563709857377653.5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9.0418270666141026E-2</v>
      </c>
      <c r="AG204" s="44">
        <f t="shared" si="310"/>
        <v>183</v>
      </c>
      <c r="AH204" s="44">
        <f t="shared" si="311"/>
        <v>3.1500000000000004</v>
      </c>
      <c r="AI204" s="44">
        <v>1</v>
      </c>
      <c r="AJ204" s="35">
        <f t="shared" si="312"/>
        <v>1.075</v>
      </c>
      <c r="AK204" s="43">
        <f t="shared" si="284"/>
        <v>4517269827840</v>
      </c>
      <c r="AL204" s="43">
        <f t="shared" si="313"/>
        <v>888659906881824</v>
      </c>
      <c r="AM204" s="43">
        <f t="shared" si="314"/>
        <v>70463732172206.625</v>
      </c>
      <c r="AN204" s="43">
        <f t="shared" si="315"/>
        <v>945.00000000000011</v>
      </c>
      <c r="AO204" s="43">
        <f t="shared" si="316"/>
        <v>7165.6933750027702</v>
      </c>
      <c r="AP204" s="71">
        <f t="shared" si="279"/>
        <v>7.929212472232873E-2</v>
      </c>
      <c r="AR204" s="44">
        <f t="shared" si="317"/>
        <v>163</v>
      </c>
      <c r="AS204" s="44">
        <f t="shared" si="318"/>
        <v>4.4249999999999998</v>
      </c>
      <c r="AT204" s="44">
        <v>1</v>
      </c>
      <c r="AU204" s="35">
        <f t="shared" si="319"/>
        <v>1.175</v>
      </c>
      <c r="AV204" s="43">
        <f t="shared" si="285"/>
        <v>553135080960</v>
      </c>
      <c r="AW204" s="43">
        <f t="shared" si="320"/>
        <v>105939196380864</v>
      </c>
      <c r="AX204" s="43">
        <f t="shared" si="321"/>
        <v>4403983260762.9082</v>
      </c>
      <c r="AY204" s="43">
        <f t="shared" si="322"/>
        <v>1327.5</v>
      </c>
      <c r="AZ204" s="43">
        <f t="shared" si="323"/>
        <v>7165.6933750027702</v>
      </c>
      <c r="BA204" s="71">
        <f t="shared" si="366"/>
        <v>4.1570857729844063E-2</v>
      </c>
      <c r="BC204" s="44">
        <f t="shared" si="324"/>
        <v>138</v>
      </c>
      <c r="BD204" s="44">
        <f t="shared" si="325"/>
        <v>5.85</v>
      </c>
      <c r="BE204" s="44">
        <v>1</v>
      </c>
      <c r="BF204" s="35">
        <f t="shared" si="326"/>
        <v>1.3</v>
      </c>
      <c r="BG204" s="43">
        <f t="shared" si="286"/>
        <v>35558683776</v>
      </c>
      <c r="BH204" s="43">
        <f t="shared" si="327"/>
        <v>6379227869414.4004</v>
      </c>
      <c r="BI204" s="43">
        <f t="shared" si="328"/>
        <v>137624476898.84064</v>
      </c>
      <c r="BJ204" s="43">
        <f t="shared" si="329"/>
        <v>1755</v>
      </c>
      <c r="BK204" s="43">
        <f t="shared" si="330"/>
        <v>7165.6933750027702</v>
      </c>
      <c r="BL204" s="71">
        <f t="shared" si="280"/>
        <v>2.1573845568158747E-2</v>
      </c>
      <c r="BN204" s="44">
        <f t="shared" si="331"/>
        <v>108</v>
      </c>
      <c r="BO204" s="44">
        <f t="shared" si="332"/>
        <v>7.45</v>
      </c>
      <c r="BP204" s="44">
        <v>1</v>
      </c>
      <c r="BQ204" s="35">
        <f t="shared" si="333"/>
        <v>1.45</v>
      </c>
      <c r="BR204" s="43">
        <f t="shared" si="287"/>
        <v>115188480</v>
      </c>
      <c r="BS204" s="43">
        <f t="shared" si="334"/>
        <v>18038515968</v>
      </c>
      <c r="BT204" s="43">
        <f t="shared" si="335"/>
        <v>2150382451.5443807</v>
      </c>
      <c r="BU204" s="43">
        <f t="shared" si="336"/>
        <v>2235</v>
      </c>
      <c r="BV204" s="43">
        <f t="shared" si="337"/>
        <v>7165.6933750027702</v>
      </c>
      <c r="BW204" s="71">
        <f t="shared" si="277"/>
        <v>0.11921060775504592</v>
      </c>
      <c r="BY204" s="44">
        <f t="shared" si="338"/>
        <v>46</v>
      </c>
      <c r="BZ204" s="44">
        <f t="shared" si="339"/>
        <v>9.25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397872.35182361415</v>
      </c>
      <c r="CF204" s="43">
        <f t="shared" si="343"/>
        <v>2775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11.274999999999999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194.27360928887339</v>
      </c>
      <c r="CQ204" s="43">
        <f t="shared" si="350"/>
        <v>3382.4999999999995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13.55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0.18972032157116483</v>
      </c>
      <c r="DB204" s="43">
        <f t="shared" si="357"/>
        <v>4065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18.95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3.0558772601016639E-5</v>
      </c>
      <c r="DM204" s="43">
        <f t="shared" si="363"/>
        <v>5685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90">
        <f t="shared" si="293"/>
        <v>1.825</v>
      </c>
      <c r="F205" s="102">
        <f t="shared" si="281"/>
        <v>11.274999999999999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7">
        <f t="shared" si="297"/>
        <v>1.825</v>
      </c>
      <c r="N205" s="43">
        <f t="shared" si="282"/>
        <v>41519457239040</v>
      </c>
      <c r="O205" s="43">
        <f t="shared" si="298"/>
        <v>1.5078828882788352E+16</v>
      </c>
      <c r="P205" s="43">
        <f t="shared" si="299"/>
        <v>647532585865323.75</v>
      </c>
      <c r="Q205" s="43">
        <f t="shared" si="300"/>
        <v>300</v>
      </c>
      <c r="R205" s="43">
        <f t="shared" si="301"/>
        <v>7418.3910061429087</v>
      </c>
      <c r="S205" s="71">
        <f t="shared" si="302"/>
        <v>4.2943161627389134E-2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31487214483648</v>
      </c>
      <c r="AA205" s="43">
        <f t="shared" si="306"/>
        <v>6265955682245952</v>
      </c>
      <c r="AB205" s="43">
        <f t="shared" si="307"/>
        <v>647532585865323.75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0.10334139255086847</v>
      </c>
      <c r="AG205" s="44">
        <f t="shared" si="310"/>
        <v>184</v>
      </c>
      <c r="AH205" s="44">
        <f t="shared" si="311"/>
        <v>3.1500000000000004</v>
      </c>
      <c r="AI205" s="44">
        <v>1</v>
      </c>
      <c r="AJ205" s="35">
        <f t="shared" si="312"/>
        <v>1.075</v>
      </c>
      <c r="AK205" s="43">
        <f t="shared" si="284"/>
        <v>4517269827840</v>
      </c>
      <c r="AL205" s="43">
        <f t="shared" si="313"/>
        <v>893515971946752</v>
      </c>
      <c r="AM205" s="43">
        <f t="shared" si="314"/>
        <v>80941573233165.391</v>
      </c>
      <c r="AN205" s="43">
        <f t="shared" si="315"/>
        <v>945.00000000000011</v>
      </c>
      <c r="AO205" s="43">
        <f t="shared" si="316"/>
        <v>7418.3910061429087</v>
      </c>
      <c r="AP205" s="71">
        <f t="shared" si="279"/>
        <v>9.0587718378232873E-2</v>
      </c>
      <c r="AR205" s="44">
        <f t="shared" si="317"/>
        <v>164</v>
      </c>
      <c r="AS205" s="44">
        <f t="shared" si="318"/>
        <v>4.4249999999999998</v>
      </c>
      <c r="AT205" s="44">
        <v>1</v>
      </c>
      <c r="AU205" s="35">
        <f t="shared" si="319"/>
        <v>1.175</v>
      </c>
      <c r="AV205" s="43">
        <f t="shared" si="285"/>
        <v>553135080960</v>
      </c>
      <c r="AW205" s="43">
        <f t="shared" si="320"/>
        <v>106589130100992</v>
      </c>
      <c r="AX205" s="43">
        <f t="shared" si="321"/>
        <v>5058848327072.8301</v>
      </c>
      <c r="AY205" s="43">
        <f t="shared" si="322"/>
        <v>1327.5</v>
      </c>
      <c r="AZ205" s="43">
        <f t="shared" si="323"/>
        <v>7418.3910061429087</v>
      </c>
      <c r="BA205" s="71">
        <f t="shared" si="366"/>
        <v>4.7461202866367597E-2</v>
      </c>
      <c r="BC205" s="44">
        <f t="shared" si="324"/>
        <v>139</v>
      </c>
      <c r="BD205" s="44">
        <f t="shared" si="325"/>
        <v>5.85</v>
      </c>
      <c r="BE205" s="44">
        <v>1</v>
      </c>
      <c r="BF205" s="35">
        <f t="shared" si="326"/>
        <v>1.3</v>
      </c>
      <c r="BG205" s="43">
        <f t="shared" si="286"/>
        <v>35558683776</v>
      </c>
      <c r="BH205" s="43">
        <f t="shared" si="327"/>
        <v>6425454158323.2002</v>
      </c>
      <c r="BI205" s="43">
        <f t="shared" si="328"/>
        <v>158089010221.0257</v>
      </c>
      <c r="BJ205" s="43">
        <f t="shared" si="329"/>
        <v>1755</v>
      </c>
      <c r="BK205" s="43">
        <f t="shared" si="330"/>
        <v>7418.3910061429087</v>
      </c>
      <c r="BL205" s="71">
        <f t="shared" si="280"/>
        <v>2.4603554289815512E-2</v>
      </c>
      <c r="BN205" s="44">
        <f t="shared" si="331"/>
        <v>109</v>
      </c>
      <c r="BO205" s="44">
        <f t="shared" si="332"/>
        <v>7.45</v>
      </c>
      <c r="BP205" s="44">
        <v>1</v>
      </c>
      <c r="BQ205" s="35">
        <f t="shared" si="333"/>
        <v>1.45</v>
      </c>
      <c r="BR205" s="43">
        <f t="shared" si="287"/>
        <v>115188480</v>
      </c>
      <c r="BS205" s="43">
        <f t="shared" si="334"/>
        <v>18205539264</v>
      </c>
      <c r="BT205" s="43">
        <f t="shared" si="335"/>
        <v>2470140784.7035213</v>
      </c>
      <c r="BU205" s="43">
        <f t="shared" si="336"/>
        <v>2235</v>
      </c>
      <c r="BV205" s="43">
        <f t="shared" si="337"/>
        <v>7418.3910061429087</v>
      </c>
      <c r="BW205" s="71">
        <f t="shared" si="277"/>
        <v>0.13568072600782705</v>
      </c>
      <c r="BY205" s="44">
        <f t="shared" si="338"/>
        <v>47</v>
      </c>
      <c r="BZ205" s="44">
        <f t="shared" si="339"/>
        <v>9.25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457035.31603858713</v>
      </c>
      <c r="CF205" s="43">
        <f t="shared" si="343"/>
        <v>2775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11.274999999999999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223.16177540946558</v>
      </c>
      <c r="CQ205" s="43">
        <f t="shared" si="350"/>
        <v>3382.4999999999995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13.55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0.21793142129830553</v>
      </c>
      <c r="DB205" s="43">
        <f t="shared" si="357"/>
        <v>4065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18.95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3.5102811817516264E-5</v>
      </c>
      <c r="DM205" s="43">
        <f t="shared" si="363"/>
        <v>5685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90">
        <f t="shared" si="293"/>
        <v>1.825</v>
      </c>
      <c r="F206" s="102">
        <f t="shared" si="281"/>
        <v>11.274999999999999</v>
      </c>
      <c r="G206" s="82">
        <f t="shared" si="294"/>
        <v>1099511627776.0146</v>
      </c>
      <c r="H206" s="83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7">
        <f t="shared" si="297"/>
        <v>1.825</v>
      </c>
      <c r="N206" s="43">
        <f t="shared" si="282"/>
        <v>124558371717120</v>
      </c>
      <c r="O206" s="43">
        <f t="shared" si="298"/>
        <v>4.54638056767488E+16</v>
      </c>
      <c r="P206" s="43">
        <f t="shared" si="299"/>
        <v>743819616190473.75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1.636069847471831E-2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472308217254720</v>
      </c>
      <c r="AA206" s="43">
        <f t="shared" si="306"/>
        <v>9.4461643450944E+16</v>
      </c>
      <c r="AB206" s="43">
        <f t="shared" si="307"/>
        <v>743819616190473.75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7.8743031458769347E-3</v>
      </c>
      <c r="AG206" s="44">
        <f t="shared" si="310"/>
        <v>185</v>
      </c>
      <c r="AH206" s="44">
        <f t="shared" si="311"/>
        <v>3.1500000000000004</v>
      </c>
      <c r="AI206" s="44">
        <v>1</v>
      </c>
      <c r="AJ206" s="35">
        <f t="shared" si="312"/>
        <v>1.075</v>
      </c>
      <c r="AK206" s="43">
        <f t="shared" si="284"/>
        <v>4517269827840</v>
      </c>
      <c r="AL206" s="43">
        <f t="shared" si="313"/>
        <v>898372037011680</v>
      </c>
      <c r="AM206" s="43">
        <f t="shared" si="314"/>
        <v>92977452023809.156</v>
      </c>
      <c r="AN206" s="43">
        <f t="shared" si="315"/>
        <v>945.00000000000011</v>
      </c>
      <c r="AO206" s="43">
        <f t="shared" si="316"/>
        <v>7680.0000000000991</v>
      </c>
      <c r="AP206" s="71">
        <f t="shared" si="279"/>
        <v>0.10349548760788102</v>
      </c>
      <c r="AR206" s="44">
        <f t="shared" si="317"/>
        <v>165</v>
      </c>
      <c r="AS206" s="44">
        <f t="shared" si="318"/>
        <v>4.4249999999999998</v>
      </c>
      <c r="AT206" s="44">
        <v>1</v>
      </c>
      <c r="AU206" s="35">
        <f t="shared" si="319"/>
        <v>1.175</v>
      </c>
      <c r="AV206" s="43">
        <f t="shared" si="285"/>
        <v>553135080960</v>
      </c>
      <c r="AW206" s="43">
        <f t="shared" si="320"/>
        <v>107239063821120</v>
      </c>
      <c r="AX206" s="43">
        <f t="shared" si="321"/>
        <v>5811090751488.0625</v>
      </c>
      <c r="AY206" s="43">
        <f t="shared" si="322"/>
        <v>1327.5</v>
      </c>
      <c r="AZ206" s="43">
        <f t="shared" si="323"/>
        <v>7680.0000000000991</v>
      </c>
      <c r="BA206" s="71">
        <f t="shared" si="366"/>
        <v>5.4188189866905642E-2</v>
      </c>
      <c r="BC206" s="44">
        <f t="shared" si="324"/>
        <v>140</v>
      </c>
      <c r="BD206" s="44">
        <f t="shared" si="325"/>
        <v>5.85</v>
      </c>
      <c r="BE206" s="44">
        <v>1</v>
      </c>
      <c r="BF206" s="35">
        <f t="shared" si="326"/>
        <v>1.3</v>
      </c>
      <c r="BG206" s="43">
        <f t="shared" si="286"/>
        <v>35558683776</v>
      </c>
      <c r="BH206" s="43">
        <f t="shared" si="327"/>
        <v>6471680447232</v>
      </c>
      <c r="BI206" s="43">
        <f t="shared" si="328"/>
        <v>181596585984.00165</v>
      </c>
      <c r="BJ206" s="43">
        <f t="shared" si="329"/>
        <v>1755</v>
      </c>
      <c r="BK206" s="43">
        <f t="shared" si="330"/>
        <v>7680.0000000000991</v>
      </c>
      <c r="BL206" s="71">
        <f t="shared" si="280"/>
        <v>2.8060190465935667E-2</v>
      </c>
      <c r="BN206" s="44">
        <f t="shared" si="331"/>
        <v>110</v>
      </c>
      <c r="BO206" s="44">
        <f t="shared" si="332"/>
        <v>7.45</v>
      </c>
      <c r="BP206" s="44">
        <v>1</v>
      </c>
      <c r="BQ206" s="35">
        <f t="shared" si="333"/>
        <v>1.45</v>
      </c>
      <c r="BR206" s="43">
        <f t="shared" si="287"/>
        <v>115188480</v>
      </c>
      <c r="BS206" s="43">
        <f t="shared" si="334"/>
        <v>18372562560</v>
      </c>
      <c r="BT206" s="43">
        <f t="shared" si="335"/>
        <v>2837446656.0000205</v>
      </c>
      <c r="BU206" s="43">
        <f t="shared" si="336"/>
        <v>2235</v>
      </c>
      <c r="BV206" s="43">
        <f t="shared" si="337"/>
        <v>7680.0000000000991</v>
      </c>
      <c r="BW206" s="71">
        <f t="shared" si="277"/>
        <v>0.15443935198117625</v>
      </c>
      <c r="BY206" s="44">
        <f t="shared" si="338"/>
        <v>48</v>
      </c>
      <c r="BZ206" s="44">
        <f t="shared" si="339"/>
        <v>9.25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524995.7157090751</v>
      </c>
      <c r="CF206" s="43">
        <f t="shared" si="343"/>
        <v>2775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11.274999999999999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256.34556431107092</v>
      </c>
      <c r="CQ206" s="43">
        <f t="shared" si="350"/>
        <v>3382.4999999999995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13.55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0.2503374651475293</v>
      </c>
      <c r="DB206" s="43">
        <f t="shared" si="357"/>
        <v>4065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18.95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4.0322542190551426E-5</v>
      </c>
      <c r="DM206" s="43">
        <f t="shared" si="363"/>
        <v>5685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90">
        <f t="shared" si="293"/>
        <v>1.825</v>
      </c>
      <c r="F207" s="102">
        <f t="shared" si="281"/>
        <v>11.274999999999999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7">
        <f t="shared" si="297"/>
        <v>1.825</v>
      </c>
      <c r="N207" s="43">
        <f t="shared" si="282"/>
        <v>124558371717120</v>
      </c>
      <c r="O207" s="43">
        <f t="shared" si="298"/>
        <v>4.5691124705132544E+16</v>
      </c>
      <c r="P207" s="43">
        <f t="shared" si="299"/>
        <v>854424369532523.25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1.8700007387573558E-2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472308217254720</v>
      </c>
      <c r="AA207" s="43">
        <f t="shared" si="306"/>
        <v>9.493395166819872E+16</v>
      </c>
      <c r="AB207" s="43">
        <f t="shared" si="307"/>
        <v>854424369532523.25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9.0001980800167303E-3</v>
      </c>
      <c r="AG207" s="44">
        <f t="shared" si="310"/>
        <v>186</v>
      </c>
      <c r="AH207" s="44">
        <f t="shared" si="311"/>
        <v>3.1500000000000004</v>
      </c>
      <c r="AI207" s="44">
        <v>1</v>
      </c>
      <c r="AJ207" s="35">
        <f t="shared" si="312"/>
        <v>1.075</v>
      </c>
      <c r="AK207" s="43">
        <f t="shared" si="284"/>
        <v>4517269827840</v>
      </c>
      <c r="AL207" s="43">
        <f t="shared" si="313"/>
        <v>903228102076608</v>
      </c>
      <c r="AM207" s="43">
        <f t="shared" si="314"/>
        <v>106803046191565.28</v>
      </c>
      <c r="AN207" s="43">
        <f t="shared" si="315"/>
        <v>945.00000000000011</v>
      </c>
      <c r="AO207" s="43">
        <f t="shared" si="316"/>
        <v>7950.8346151018804</v>
      </c>
      <c r="AP207" s="71">
        <f t="shared" si="279"/>
        <v>0.11824592918003198</v>
      </c>
      <c r="AR207" s="44">
        <f t="shared" si="317"/>
        <v>166</v>
      </c>
      <c r="AS207" s="44">
        <f t="shared" si="318"/>
        <v>4.4249999999999998</v>
      </c>
      <c r="AT207" s="44">
        <v>1</v>
      </c>
      <c r="AU207" s="35">
        <f t="shared" si="319"/>
        <v>1.175</v>
      </c>
      <c r="AV207" s="43">
        <f t="shared" si="285"/>
        <v>553135080960</v>
      </c>
      <c r="AW207" s="43">
        <f t="shared" si="320"/>
        <v>107888997541248</v>
      </c>
      <c r="AX207" s="43">
        <f t="shared" si="321"/>
        <v>6675190386972.8223</v>
      </c>
      <c r="AY207" s="43">
        <f t="shared" si="322"/>
        <v>1327.5</v>
      </c>
      <c r="AZ207" s="43">
        <f t="shared" si="323"/>
        <v>7950.8346151018804</v>
      </c>
      <c r="BA207" s="71">
        <f t="shared" si="366"/>
        <v>6.1870909352186455E-2</v>
      </c>
      <c r="BC207" s="44">
        <f t="shared" si="324"/>
        <v>141</v>
      </c>
      <c r="BD207" s="44">
        <f t="shared" si="325"/>
        <v>5.85</v>
      </c>
      <c r="BE207" s="44">
        <v>1</v>
      </c>
      <c r="BF207" s="35">
        <f t="shared" si="326"/>
        <v>1.3</v>
      </c>
      <c r="BG207" s="43">
        <f t="shared" si="286"/>
        <v>35558683776</v>
      </c>
      <c r="BH207" s="43">
        <f t="shared" si="327"/>
        <v>6517906736140.7998</v>
      </c>
      <c r="BI207" s="43">
        <f t="shared" si="328"/>
        <v>208599699592.90033</v>
      </c>
      <c r="BJ207" s="43">
        <f t="shared" si="329"/>
        <v>1755</v>
      </c>
      <c r="BK207" s="43">
        <f t="shared" si="330"/>
        <v>7950.8346151018804</v>
      </c>
      <c r="BL207" s="71">
        <f t="shared" si="280"/>
        <v>3.200409395799525E-2</v>
      </c>
      <c r="BN207" s="44">
        <f t="shared" si="331"/>
        <v>111</v>
      </c>
      <c r="BO207" s="44">
        <f t="shared" si="332"/>
        <v>7.45</v>
      </c>
      <c r="BP207" s="44">
        <v>1</v>
      </c>
      <c r="BQ207" s="35">
        <f t="shared" si="333"/>
        <v>1.45</v>
      </c>
      <c r="BR207" s="43">
        <f t="shared" si="287"/>
        <v>115188480</v>
      </c>
      <c r="BS207" s="43">
        <f t="shared" si="334"/>
        <v>18539585856</v>
      </c>
      <c r="BT207" s="43">
        <f t="shared" si="335"/>
        <v>3259370306.139061</v>
      </c>
      <c r="BU207" s="43">
        <f t="shared" si="336"/>
        <v>2235</v>
      </c>
      <c r="BV207" s="43">
        <f t="shared" si="337"/>
        <v>7950.8346151018804</v>
      </c>
      <c r="BW207" s="71">
        <f t="shared" si="277"/>
        <v>0.17580599326517454</v>
      </c>
      <c r="BY207" s="44">
        <f t="shared" si="338"/>
        <v>49</v>
      </c>
      <c r="BZ207" s="44">
        <f t="shared" si="339"/>
        <v>9.25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603061.71501550579</v>
      </c>
      <c r="CF207" s="43">
        <f t="shared" si="343"/>
        <v>2775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11.274999999999999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294.46372803491386</v>
      </c>
      <c r="CQ207" s="43">
        <f t="shared" si="350"/>
        <v>3382.4999999999995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13.55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0.28756223440909456</v>
      </c>
      <c r="DB207" s="43">
        <f t="shared" si="357"/>
        <v>4065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18.95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4.6318437883584955E-5</v>
      </c>
      <c r="DM207" s="43">
        <f t="shared" si="363"/>
        <v>5685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90">
        <f t="shared" si="293"/>
        <v>1.825</v>
      </c>
      <c r="F208" s="102">
        <f t="shared" si="281"/>
        <v>11.274999999999999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7">
        <f t="shared" si="297"/>
        <v>1.825</v>
      </c>
      <c r="N208" s="43">
        <f t="shared" si="282"/>
        <v>124558371717120</v>
      </c>
      <c r="O208" s="43">
        <f t="shared" si="298"/>
        <v>4.5918443733516288E+16</v>
      </c>
      <c r="P208" s="43">
        <f t="shared" si="299"/>
        <v>981475867751388.37</v>
      </c>
      <c r="Q208" s="43">
        <f t="shared" si="300"/>
        <v>300</v>
      </c>
      <c r="R208" s="43">
        <f t="shared" si="301"/>
        <v>8231.220192278839</v>
      </c>
      <c r="S208" s="71">
        <f t="shared" si="302"/>
        <v>2.1374327785307765E-2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472308217254720</v>
      </c>
      <c r="AA208" s="43">
        <f t="shared" si="306"/>
        <v>9.540625988545344E+16</v>
      </c>
      <c r="AB208" s="43">
        <f t="shared" si="307"/>
        <v>981475867751388.37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1.028733197307773E-2</v>
      </c>
      <c r="AG208" s="44">
        <f t="shared" si="310"/>
        <v>187</v>
      </c>
      <c r="AH208" s="44">
        <f t="shared" si="311"/>
        <v>3.1500000000000004</v>
      </c>
      <c r="AI208" s="44">
        <v>1</v>
      </c>
      <c r="AJ208" s="35">
        <f t="shared" si="312"/>
        <v>1.075</v>
      </c>
      <c r="AK208" s="43">
        <f t="shared" si="284"/>
        <v>4517269827840</v>
      </c>
      <c r="AL208" s="43">
        <f t="shared" si="313"/>
        <v>908084167141536</v>
      </c>
      <c r="AM208" s="43">
        <f t="shared" si="314"/>
        <v>122684483468923.41</v>
      </c>
      <c r="AN208" s="43">
        <f t="shared" si="315"/>
        <v>945.00000000000011</v>
      </c>
      <c r="AO208" s="43">
        <f t="shared" si="316"/>
        <v>8231.220192278839</v>
      </c>
      <c r="AP208" s="71">
        <f t="shared" si="279"/>
        <v>0.13510254655701043</v>
      </c>
      <c r="AR208" s="44">
        <f t="shared" si="317"/>
        <v>167</v>
      </c>
      <c r="AS208" s="44">
        <f t="shared" si="318"/>
        <v>4.4249999999999998</v>
      </c>
      <c r="AT208" s="44">
        <v>1</v>
      </c>
      <c r="AU208" s="35">
        <f t="shared" si="319"/>
        <v>1.175</v>
      </c>
      <c r="AV208" s="43">
        <f t="shared" si="285"/>
        <v>553135080960</v>
      </c>
      <c r="AW208" s="43">
        <f t="shared" si="320"/>
        <v>108538931261376</v>
      </c>
      <c r="AX208" s="43">
        <f t="shared" si="321"/>
        <v>7667780216807.7041</v>
      </c>
      <c r="AY208" s="43">
        <f t="shared" si="322"/>
        <v>1327.5</v>
      </c>
      <c r="AZ208" s="43">
        <f t="shared" si="323"/>
        <v>8231.220192278839</v>
      </c>
      <c r="BA208" s="71">
        <f t="shared" si="366"/>
        <v>7.0645436874098952E-2</v>
      </c>
      <c r="BC208" s="44">
        <f t="shared" si="324"/>
        <v>142</v>
      </c>
      <c r="BD208" s="44">
        <f t="shared" si="325"/>
        <v>5.85</v>
      </c>
      <c r="BE208" s="44">
        <v>1</v>
      </c>
      <c r="BF208" s="35">
        <f t="shared" si="326"/>
        <v>1.3</v>
      </c>
      <c r="BG208" s="43">
        <f t="shared" si="286"/>
        <v>35558683776</v>
      </c>
      <c r="BH208" s="43">
        <f t="shared" si="327"/>
        <v>6564133025049.6006</v>
      </c>
      <c r="BI208" s="43">
        <f t="shared" si="328"/>
        <v>239618131775.2403</v>
      </c>
      <c r="BJ208" s="43">
        <f t="shared" si="329"/>
        <v>1755</v>
      </c>
      <c r="BK208" s="43">
        <f t="shared" si="330"/>
        <v>8231.220192278839</v>
      </c>
      <c r="BL208" s="71">
        <f t="shared" si="280"/>
        <v>3.6504155363827298E-2</v>
      </c>
      <c r="BN208" s="44">
        <f t="shared" si="331"/>
        <v>112</v>
      </c>
      <c r="BO208" s="44">
        <f t="shared" si="332"/>
        <v>7.45</v>
      </c>
      <c r="BP208" s="44">
        <v>14</v>
      </c>
      <c r="BQ208" s="35">
        <f t="shared" si="333"/>
        <v>1.45</v>
      </c>
      <c r="BR208" s="43">
        <f t="shared" si="287"/>
        <v>1612638720</v>
      </c>
      <c r="BS208" s="43">
        <f t="shared" si="334"/>
        <v>261892528128</v>
      </c>
      <c r="BT208" s="43">
        <f t="shared" si="335"/>
        <v>3744033308.9881229</v>
      </c>
      <c r="BU208" s="43">
        <f t="shared" si="336"/>
        <v>2235</v>
      </c>
      <c r="BV208" s="43">
        <f t="shared" si="337"/>
        <v>8231.220192278839</v>
      </c>
      <c r="BW208" s="71">
        <f t="shared" si="277"/>
        <v>1.4296067687575364E-2</v>
      </c>
      <c r="BY208" s="44">
        <f t="shared" si="338"/>
        <v>50</v>
      </c>
      <c r="BZ208" s="44">
        <f t="shared" si="339"/>
        <v>9.25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692736.00000000221</v>
      </c>
      <c r="CF208" s="43">
        <f t="shared" si="343"/>
        <v>2775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11.274999999999999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338.24999999999989</v>
      </c>
      <c r="CQ208" s="43">
        <f t="shared" si="350"/>
        <v>3382.4999999999995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13.55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0.33032226562499872</v>
      </c>
      <c r="DB208" s="43">
        <f t="shared" si="357"/>
        <v>4065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18.95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5.3205913402906407E-5</v>
      </c>
      <c r="DM208" s="43">
        <f t="shared" si="363"/>
        <v>5685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90">
        <f t="shared" si="293"/>
        <v>1.825</v>
      </c>
      <c r="F209" s="102">
        <f t="shared" si="281"/>
        <v>11.274999999999999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7">
        <f t="shared" si="297"/>
        <v>1.825</v>
      </c>
      <c r="N209" s="43">
        <f t="shared" si="282"/>
        <v>124558371717120</v>
      </c>
      <c r="O209" s="43">
        <f t="shared" si="298"/>
        <v>4.6145762761900032E+16</v>
      </c>
      <c r="P209" s="43">
        <f t="shared" si="299"/>
        <v>1127419714755307.2</v>
      </c>
      <c r="Q209" s="43">
        <f t="shared" si="300"/>
        <v>300</v>
      </c>
      <c r="R209" s="43">
        <f t="shared" si="301"/>
        <v>8521.4935454811603</v>
      </c>
      <c r="S209" s="71">
        <f t="shared" si="302"/>
        <v>2.4431706125923103E-2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472308217254720</v>
      </c>
      <c r="AA209" s="43">
        <f t="shared" si="306"/>
        <v>9.587856810270816E+16</v>
      </c>
      <c r="AB209" s="43">
        <f t="shared" si="307"/>
        <v>1127419714755307.2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1.1758829288601594E-2</v>
      </c>
      <c r="AG209" s="44">
        <f t="shared" si="310"/>
        <v>188</v>
      </c>
      <c r="AH209" s="44">
        <f t="shared" si="311"/>
        <v>3.1500000000000004</v>
      </c>
      <c r="AI209" s="44">
        <v>1</v>
      </c>
      <c r="AJ209" s="35">
        <f t="shared" si="312"/>
        <v>1.075</v>
      </c>
      <c r="AK209" s="43">
        <f t="shared" si="284"/>
        <v>4517269827840</v>
      </c>
      <c r="AL209" s="43">
        <f t="shared" si="313"/>
        <v>912940232206464</v>
      </c>
      <c r="AM209" s="43">
        <f t="shared" si="314"/>
        <v>140927464344413.28</v>
      </c>
      <c r="AN209" s="43">
        <f t="shared" si="315"/>
        <v>945.00000000000011</v>
      </c>
      <c r="AO209" s="43">
        <f t="shared" si="316"/>
        <v>8521.4935454811603</v>
      </c>
      <c r="AP209" s="71">
        <f t="shared" si="279"/>
        <v>0.15436658323602298</v>
      </c>
      <c r="AR209" s="44">
        <f t="shared" si="317"/>
        <v>168</v>
      </c>
      <c r="AS209" s="44">
        <f t="shared" si="318"/>
        <v>4.4249999999999998</v>
      </c>
      <c r="AT209" s="44">
        <v>1</v>
      </c>
      <c r="AU209" s="35">
        <f t="shared" si="319"/>
        <v>1.175</v>
      </c>
      <c r="AV209" s="43">
        <f t="shared" si="285"/>
        <v>553135080960</v>
      </c>
      <c r="AW209" s="43">
        <f t="shared" si="320"/>
        <v>109188864981504</v>
      </c>
      <c r="AX209" s="43">
        <f t="shared" si="321"/>
        <v>8807966521525.8184</v>
      </c>
      <c r="AY209" s="43">
        <f t="shared" si="322"/>
        <v>1327.5</v>
      </c>
      <c r="AZ209" s="43">
        <f t="shared" si="323"/>
        <v>8521.4935454811603</v>
      </c>
      <c r="BA209" s="71">
        <f t="shared" si="366"/>
        <v>8.0667259642435513E-2</v>
      </c>
      <c r="BC209" s="44">
        <f t="shared" si="324"/>
        <v>143</v>
      </c>
      <c r="BD209" s="44">
        <f t="shared" si="325"/>
        <v>5.85</v>
      </c>
      <c r="BE209" s="44">
        <v>1</v>
      </c>
      <c r="BF209" s="35">
        <f t="shared" si="326"/>
        <v>1.3</v>
      </c>
      <c r="BG209" s="43">
        <f t="shared" si="286"/>
        <v>35558683776</v>
      </c>
      <c r="BH209" s="43">
        <f t="shared" si="327"/>
        <v>6610359313958.4004</v>
      </c>
      <c r="BI209" s="43">
        <f t="shared" si="328"/>
        <v>275248953797.68134</v>
      </c>
      <c r="BJ209" s="43">
        <f t="shared" si="329"/>
        <v>1755</v>
      </c>
      <c r="BK209" s="43">
        <f t="shared" si="330"/>
        <v>8521.4935454811603</v>
      </c>
      <c r="BL209" s="71">
        <f t="shared" si="280"/>
        <v>4.1639030607075633E-2</v>
      </c>
      <c r="BN209" s="44">
        <f t="shared" si="331"/>
        <v>113</v>
      </c>
      <c r="BO209" s="44">
        <f t="shared" si="332"/>
        <v>7.45</v>
      </c>
      <c r="BP209" s="44">
        <v>1</v>
      </c>
      <c r="BQ209" s="35">
        <f t="shared" si="333"/>
        <v>1.45</v>
      </c>
      <c r="BR209" s="43">
        <f t="shared" si="287"/>
        <v>1612638720</v>
      </c>
      <c r="BS209" s="43">
        <f t="shared" si="334"/>
        <v>264230854272</v>
      </c>
      <c r="BT209" s="43">
        <f t="shared" si="335"/>
        <v>4300764903.0887623</v>
      </c>
      <c r="BU209" s="43">
        <f t="shared" si="336"/>
        <v>2235</v>
      </c>
      <c r="BV209" s="43">
        <f t="shared" si="337"/>
        <v>8521.4935454811603</v>
      </c>
      <c r="BW209" s="71">
        <f t="shared" si="277"/>
        <v>1.6276543157452545E-2</v>
      </c>
      <c r="BY209" s="44">
        <f t="shared" si="338"/>
        <v>51</v>
      </c>
      <c r="BZ209" s="44">
        <f t="shared" si="339"/>
        <v>9.25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795744.70364722854</v>
      </c>
      <c r="CF209" s="43">
        <f t="shared" si="343"/>
        <v>2775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11.274999999999999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388.54721857774689</v>
      </c>
      <c r="CQ209" s="43">
        <f t="shared" si="350"/>
        <v>3382.4999999999995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13.55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0.37944064314232978</v>
      </c>
      <c r="DB209" s="43">
        <f t="shared" si="357"/>
        <v>4065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18.95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6.1117545202033291E-5</v>
      </c>
      <c r="DM209" s="43">
        <f t="shared" si="363"/>
        <v>5685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90">
        <f t="shared" si="293"/>
        <v>1.825</v>
      </c>
      <c r="F210" s="102">
        <f t="shared" si="281"/>
        <v>11.274999999999999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7">
        <f t="shared" si="297"/>
        <v>1.825</v>
      </c>
      <c r="N210" s="43">
        <f t="shared" si="282"/>
        <v>124558371717120</v>
      </c>
      <c r="O210" s="43">
        <f t="shared" si="298"/>
        <v>4.6373081790283776E+16</v>
      </c>
      <c r="P210" s="43">
        <f t="shared" si="299"/>
        <v>1295065171730648</v>
      </c>
      <c r="Q210" s="43">
        <f t="shared" si="300"/>
        <v>300</v>
      </c>
      <c r="R210" s="43">
        <f t="shared" si="301"/>
        <v>8822.0033663773429</v>
      </c>
      <c r="S210" s="71">
        <f t="shared" si="302"/>
        <v>2.7927088770753075E-2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472308217254720</v>
      </c>
      <c r="AA210" s="43">
        <f t="shared" si="306"/>
        <v>9.635087631996288E+16</v>
      </c>
      <c r="AB210" s="43">
        <f t="shared" si="307"/>
        <v>1295065171730648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1.3441135370995316E-2</v>
      </c>
      <c r="AG210" s="44">
        <f t="shared" si="310"/>
        <v>189</v>
      </c>
      <c r="AH210" s="44">
        <f t="shared" si="311"/>
        <v>3.1500000000000004</v>
      </c>
      <c r="AI210" s="44">
        <v>1</v>
      </c>
      <c r="AJ210" s="35">
        <f t="shared" si="312"/>
        <v>1.075</v>
      </c>
      <c r="AK210" s="43">
        <f t="shared" si="284"/>
        <v>4517269827840</v>
      </c>
      <c r="AL210" s="43">
        <f t="shared" si="313"/>
        <v>917796297271392</v>
      </c>
      <c r="AM210" s="43">
        <f t="shared" si="314"/>
        <v>161883146466330.81</v>
      </c>
      <c r="AN210" s="43">
        <f t="shared" si="315"/>
        <v>945.00000000000011</v>
      </c>
      <c r="AO210" s="43">
        <f t="shared" si="316"/>
        <v>8822.0033663773429</v>
      </c>
      <c r="AP210" s="71">
        <f t="shared" si="279"/>
        <v>0.17638243578407251</v>
      </c>
      <c r="AR210" s="44">
        <f t="shared" si="317"/>
        <v>169</v>
      </c>
      <c r="AS210" s="44">
        <f t="shared" si="318"/>
        <v>4.4249999999999998</v>
      </c>
      <c r="AT210" s="44">
        <v>1</v>
      </c>
      <c r="AU210" s="35">
        <f t="shared" si="319"/>
        <v>1.175</v>
      </c>
      <c r="AV210" s="43">
        <f t="shared" si="285"/>
        <v>553135080960</v>
      </c>
      <c r="AW210" s="43">
        <f t="shared" si="320"/>
        <v>109838798701632</v>
      </c>
      <c r="AX210" s="43">
        <f t="shared" si="321"/>
        <v>10117696654145.664</v>
      </c>
      <c r="AY210" s="43">
        <f t="shared" si="322"/>
        <v>1327.5</v>
      </c>
      <c r="AZ210" s="43">
        <f t="shared" si="323"/>
        <v>8822.0033663773429</v>
      </c>
      <c r="BA210" s="71">
        <f t="shared" si="366"/>
        <v>9.211405053354188E-2</v>
      </c>
      <c r="BC210" s="44">
        <f t="shared" si="324"/>
        <v>144</v>
      </c>
      <c r="BD210" s="44">
        <f t="shared" si="325"/>
        <v>5.85</v>
      </c>
      <c r="BE210" s="44">
        <v>1</v>
      </c>
      <c r="BF210" s="35">
        <f t="shared" si="326"/>
        <v>1.3</v>
      </c>
      <c r="BG210" s="43">
        <f t="shared" si="286"/>
        <v>35558683776</v>
      </c>
      <c r="BH210" s="43">
        <f t="shared" si="327"/>
        <v>6656585602867.2002</v>
      </c>
      <c r="BI210" s="43">
        <f t="shared" si="328"/>
        <v>316178020442.05151</v>
      </c>
      <c r="BJ210" s="43">
        <f t="shared" si="329"/>
        <v>1755</v>
      </c>
      <c r="BK210" s="43">
        <f t="shared" si="330"/>
        <v>8822.0033663773429</v>
      </c>
      <c r="BL210" s="71">
        <f t="shared" si="280"/>
        <v>4.7498528420616075E-2</v>
      </c>
      <c r="BN210" s="44">
        <f t="shared" si="331"/>
        <v>114</v>
      </c>
      <c r="BO210" s="44">
        <f t="shared" si="332"/>
        <v>7.45</v>
      </c>
      <c r="BP210" s="44">
        <v>1</v>
      </c>
      <c r="BQ210" s="35">
        <f t="shared" si="333"/>
        <v>1.45</v>
      </c>
      <c r="BR210" s="43">
        <f t="shared" si="287"/>
        <v>1612638720</v>
      </c>
      <c r="BS210" s="43">
        <f t="shared" si="334"/>
        <v>266569180416</v>
      </c>
      <c r="BT210" s="43">
        <f t="shared" si="335"/>
        <v>4940281569.4070444</v>
      </c>
      <c r="BU210" s="43">
        <f t="shared" si="336"/>
        <v>2235</v>
      </c>
      <c r="BV210" s="43">
        <f t="shared" si="337"/>
        <v>8822.0033663773429</v>
      </c>
      <c r="BW210" s="71">
        <f t="shared" si="277"/>
        <v>1.8532830996056585E-2</v>
      </c>
      <c r="BY210" s="44">
        <f t="shared" si="338"/>
        <v>52</v>
      </c>
      <c r="BZ210" s="44">
        <f t="shared" si="339"/>
        <v>9.25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914070.63207717473</v>
      </c>
      <c r="CF210" s="43">
        <f t="shared" si="343"/>
        <v>2775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11.274999999999999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446.32355081893132</v>
      </c>
      <c r="CQ210" s="43">
        <f t="shared" si="350"/>
        <v>3382.4999999999995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13.55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0.43586284259661123</v>
      </c>
      <c r="DB210" s="43">
        <f t="shared" si="357"/>
        <v>4065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18.95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7.0205623635032568E-5</v>
      </c>
      <c r="DM210" s="43">
        <f t="shared" si="363"/>
        <v>5685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90">
        <f t="shared" si="293"/>
        <v>1.825</v>
      </c>
      <c r="F211" s="102">
        <f t="shared" si="281"/>
        <v>11.274999999999999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7">
        <f t="shared" si="297"/>
        <v>1.825</v>
      </c>
      <c r="N211" s="43">
        <f t="shared" si="282"/>
        <v>124558371717120</v>
      </c>
      <c r="O211" s="43">
        <f t="shared" si="298"/>
        <v>4.660040081866752E+16</v>
      </c>
      <c r="P211" s="43">
        <f t="shared" si="299"/>
        <v>1487639232380948.2</v>
      </c>
      <c r="Q211" s="43">
        <f t="shared" si="300"/>
        <v>300</v>
      </c>
      <c r="R211" s="43">
        <f t="shared" si="301"/>
        <v>9133.1106432210163</v>
      </c>
      <c r="S211" s="71">
        <f t="shared" si="302"/>
        <v>3.1923314097011352E-2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472308217254720</v>
      </c>
      <c r="AA211" s="43">
        <f t="shared" si="306"/>
        <v>9.68231845372176E+16</v>
      </c>
      <c r="AB211" s="43">
        <f t="shared" si="307"/>
        <v>1487639232380948.2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1.5364493943174516E-2</v>
      </c>
      <c r="AG211" s="44">
        <f t="shared" si="310"/>
        <v>190</v>
      </c>
      <c r="AH211" s="44">
        <f t="shared" si="311"/>
        <v>3.1500000000000004</v>
      </c>
      <c r="AI211" s="44">
        <v>1</v>
      </c>
      <c r="AJ211" s="35">
        <f t="shared" si="312"/>
        <v>1.075</v>
      </c>
      <c r="AK211" s="43">
        <f t="shared" si="284"/>
        <v>4517269827840</v>
      </c>
      <c r="AL211" s="43">
        <f t="shared" si="313"/>
        <v>922652362336320</v>
      </c>
      <c r="AM211" s="43">
        <f t="shared" si="314"/>
        <v>185954904047618.31</v>
      </c>
      <c r="AN211" s="43">
        <f t="shared" si="315"/>
        <v>945.00000000000011</v>
      </c>
      <c r="AO211" s="43">
        <f t="shared" si="316"/>
        <v>9133.1106432210163</v>
      </c>
      <c r="AP211" s="71">
        <f t="shared" si="279"/>
        <v>0.20154384428903147</v>
      </c>
      <c r="AR211" s="44">
        <f t="shared" si="317"/>
        <v>170</v>
      </c>
      <c r="AS211" s="44">
        <f t="shared" si="318"/>
        <v>4.4249999999999998</v>
      </c>
      <c r="AT211" s="44">
        <v>1</v>
      </c>
      <c r="AU211" s="35">
        <f t="shared" si="319"/>
        <v>1.175</v>
      </c>
      <c r="AV211" s="43">
        <f t="shared" si="285"/>
        <v>553135080960</v>
      </c>
      <c r="AW211" s="43">
        <f t="shared" si="320"/>
        <v>110488732421760</v>
      </c>
      <c r="AX211" s="43">
        <f t="shared" si="321"/>
        <v>11622181502976.129</v>
      </c>
      <c r="AY211" s="43">
        <f t="shared" si="322"/>
        <v>1327.5</v>
      </c>
      <c r="AZ211" s="43">
        <f t="shared" si="323"/>
        <v>9133.1106432210163</v>
      </c>
      <c r="BA211" s="71">
        <f t="shared" si="366"/>
        <v>0.10518883915340511</v>
      </c>
      <c r="BC211" s="44">
        <f t="shared" si="324"/>
        <v>145</v>
      </c>
      <c r="BD211" s="44">
        <f t="shared" si="325"/>
        <v>5.85</v>
      </c>
      <c r="BE211" s="44">
        <v>14</v>
      </c>
      <c r="BF211" s="35">
        <f t="shared" si="326"/>
        <v>1.3</v>
      </c>
      <c r="BG211" s="43">
        <f t="shared" si="286"/>
        <v>497821572864</v>
      </c>
      <c r="BH211" s="43">
        <f t="shared" si="327"/>
        <v>93839366484864</v>
      </c>
      <c r="BI211" s="43">
        <f t="shared" si="328"/>
        <v>363193171968.00348</v>
      </c>
      <c r="BJ211" s="43">
        <f t="shared" si="329"/>
        <v>1755</v>
      </c>
      <c r="BK211" s="43">
        <f t="shared" si="330"/>
        <v>9133.1106432210163</v>
      </c>
      <c r="BL211" s="71">
        <f t="shared" si="280"/>
        <v>3.8703710987497493E-3</v>
      </c>
      <c r="BN211" s="44">
        <f t="shared" si="331"/>
        <v>115</v>
      </c>
      <c r="BO211" s="44">
        <f t="shared" si="332"/>
        <v>7.45</v>
      </c>
      <c r="BP211" s="44">
        <v>1</v>
      </c>
      <c r="BQ211" s="35">
        <f t="shared" si="333"/>
        <v>1.45</v>
      </c>
      <c r="BR211" s="43">
        <f t="shared" si="287"/>
        <v>1612638720</v>
      </c>
      <c r="BS211" s="43">
        <f t="shared" si="334"/>
        <v>268907506560</v>
      </c>
      <c r="BT211" s="43">
        <f t="shared" si="335"/>
        <v>5674893312.0000429</v>
      </c>
      <c r="BU211" s="43">
        <f t="shared" si="336"/>
        <v>2235</v>
      </c>
      <c r="BV211" s="43">
        <f t="shared" si="337"/>
        <v>9133.1106432210163</v>
      </c>
      <c r="BW211" s="71">
        <f t="shared" si="277"/>
        <v>2.1103513935316016E-2</v>
      </c>
      <c r="BY211" s="44">
        <f t="shared" si="338"/>
        <v>53</v>
      </c>
      <c r="BZ211" s="44">
        <f t="shared" si="339"/>
        <v>9.25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1049991.4314181507</v>
      </c>
      <c r="CF211" s="43">
        <f t="shared" si="343"/>
        <v>2775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11.274999999999999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512.69112862214206</v>
      </c>
      <c r="CQ211" s="43">
        <f t="shared" si="350"/>
        <v>3382.4999999999995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13.55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0.50067493029505894</v>
      </c>
      <c r="DB211" s="43">
        <f t="shared" si="357"/>
        <v>4065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18.95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8.0645084381102879E-5</v>
      </c>
      <c r="DM211" s="43">
        <f t="shared" si="363"/>
        <v>5685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90">
        <f t="shared" si="293"/>
        <v>1.825</v>
      </c>
      <c r="F212" s="102">
        <f t="shared" si="281"/>
        <v>11.274999999999999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7">
        <f t="shared" si="297"/>
        <v>1.825</v>
      </c>
      <c r="N212" s="43">
        <f t="shared" si="282"/>
        <v>124558371717120</v>
      </c>
      <c r="O212" s="43">
        <f t="shared" si="298"/>
        <v>4.6827719847051264E+16</v>
      </c>
      <c r="P212" s="43">
        <f t="shared" si="299"/>
        <v>1708848739065046.7</v>
      </c>
      <c r="Q212" s="43">
        <f t="shared" si="300"/>
        <v>300</v>
      </c>
      <c r="R212" s="43">
        <f t="shared" si="301"/>
        <v>9455.189094489082</v>
      </c>
      <c r="S212" s="71">
        <f t="shared" si="302"/>
        <v>3.6492247426235781E-2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472308217254720</v>
      </c>
      <c r="AA212" s="43">
        <f t="shared" si="306"/>
        <v>9.729549275447232E+16</v>
      </c>
      <c r="AB212" s="43">
        <f t="shared" si="307"/>
        <v>1708848739065046.7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1.7563493340615178E-2</v>
      </c>
      <c r="AG212" s="44">
        <f t="shared" si="310"/>
        <v>191</v>
      </c>
      <c r="AH212" s="44">
        <f t="shared" si="311"/>
        <v>3.1500000000000004</v>
      </c>
      <c r="AI212" s="44">
        <v>1</v>
      </c>
      <c r="AJ212" s="35">
        <f t="shared" si="312"/>
        <v>1.075</v>
      </c>
      <c r="AK212" s="43">
        <f t="shared" si="284"/>
        <v>4517269827840</v>
      </c>
      <c r="AL212" s="43">
        <f t="shared" si="313"/>
        <v>927508427401248</v>
      </c>
      <c r="AM212" s="43">
        <f t="shared" si="314"/>
        <v>213606092383130.69</v>
      </c>
      <c r="AN212" s="43">
        <f t="shared" si="315"/>
        <v>945.00000000000011</v>
      </c>
      <c r="AO212" s="43">
        <f t="shared" si="316"/>
        <v>9455.189094489082</v>
      </c>
      <c r="AP212" s="71">
        <f t="shared" si="279"/>
        <v>0.2303009720155598</v>
      </c>
      <c r="AR212" s="44">
        <f t="shared" si="317"/>
        <v>171</v>
      </c>
      <c r="AS212" s="44">
        <f t="shared" si="318"/>
        <v>4.4249999999999998</v>
      </c>
      <c r="AT212" s="44">
        <v>1</v>
      </c>
      <c r="AU212" s="35">
        <f t="shared" si="319"/>
        <v>1.175</v>
      </c>
      <c r="AV212" s="43">
        <f t="shared" si="285"/>
        <v>553135080960</v>
      </c>
      <c r="AW212" s="43">
        <f t="shared" si="320"/>
        <v>111138666141888</v>
      </c>
      <c r="AX212" s="43">
        <f t="shared" si="321"/>
        <v>13350380773945.65</v>
      </c>
      <c r="AY212" s="43">
        <f t="shared" si="322"/>
        <v>1327.5</v>
      </c>
      <c r="AZ212" s="43">
        <f t="shared" si="323"/>
        <v>9455.189094489082</v>
      </c>
      <c r="BA212" s="71">
        <f t="shared" si="366"/>
        <v>0.12012363687091177</v>
      </c>
      <c r="BC212" s="44">
        <f t="shared" si="324"/>
        <v>146</v>
      </c>
      <c r="BD212" s="44">
        <f t="shared" si="325"/>
        <v>5.85</v>
      </c>
      <c r="BE212" s="44">
        <v>1</v>
      </c>
      <c r="BF212" s="35">
        <f t="shared" si="326"/>
        <v>1.3</v>
      </c>
      <c r="BG212" s="43">
        <f t="shared" si="286"/>
        <v>497821572864</v>
      </c>
      <c r="BH212" s="43">
        <f t="shared" si="327"/>
        <v>94486534529587.203</v>
      </c>
      <c r="BI212" s="43">
        <f t="shared" si="328"/>
        <v>417199399185.80084</v>
      </c>
      <c r="BJ212" s="43">
        <f t="shared" si="329"/>
        <v>1755</v>
      </c>
      <c r="BK212" s="43">
        <f t="shared" si="330"/>
        <v>9455.189094489082</v>
      </c>
      <c r="BL212" s="71">
        <f t="shared" si="280"/>
        <v>4.4154376204279177E-3</v>
      </c>
      <c r="BN212" s="44">
        <f t="shared" si="331"/>
        <v>116</v>
      </c>
      <c r="BO212" s="44">
        <f t="shared" si="332"/>
        <v>7.45</v>
      </c>
      <c r="BP212" s="44">
        <v>1</v>
      </c>
      <c r="BQ212" s="35">
        <f t="shared" si="333"/>
        <v>1.45</v>
      </c>
      <c r="BR212" s="43">
        <f t="shared" si="287"/>
        <v>1612638720</v>
      </c>
      <c r="BS212" s="43">
        <f t="shared" si="334"/>
        <v>271245832704</v>
      </c>
      <c r="BT212" s="43">
        <f t="shared" si="335"/>
        <v>6518740612.2781258</v>
      </c>
      <c r="BU212" s="43">
        <f t="shared" si="336"/>
        <v>2235</v>
      </c>
      <c r="BV212" s="43">
        <f t="shared" si="337"/>
        <v>9455.189094489082</v>
      </c>
      <c r="BW212" s="71">
        <f t="shared" si="277"/>
        <v>2.4032592675411805E-2</v>
      </c>
      <c r="BY212" s="44">
        <f t="shared" si="338"/>
        <v>54</v>
      </c>
      <c r="BZ212" s="44">
        <f t="shared" si="339"/>
        <v>9.25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1206123.4300310116</v>
      </c>
      <c r="CF212" s="43">
        <f t="shared" si="343"/>
        <v>2775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11.274999999999999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588.92745606982783</v>
      </c>
      <c r="CQ212" s="43">
        <f t="shared" si="350"/>
        <v>3382.4999999999995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13.55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0.57512446881818935</v>
      </c>
      <c r="DB212" s="43">
        <f t="shared" si="357"/>
        <v>4065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18.95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9.2636875767169964E-5</v>
      </c>
      <c r="DM212" s="43">
        <f t="shared" si="363"/>
        <v>5685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91"/>
      <c r="E213" s="90">
        <f t="shared" si="293"/>
        <v>1.825</v>
      </c>
      <c r="F213" s="102">
        <f t="shared" si="281"/>
        <v>11.274999999999999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7">
        <f t="shared" si="297"/>
        <v>1.825</v>
      </c>
      <c r="N213" s="43">
        <f t="shared" si="282"/>
        <v>124558371717120</v>
      </c>
      <c r="O213" s="43">
        <f t="shared" si="298"/>
        <v>4.7055038875435008E+16</v>
      </c>
      <c r="P213" s="43">
        <f t="shared" si="299"/>
        <v>1962951735502777</v>
      </c>
      <c r="Q213" s="43">
        <f t="shared" si="300"/>
        <v>300</v>
      </c>
      <c r="R213" s="43">
        <f t="shared" si="301"/>
        <v>9788.6256178120639</v>
      </c>
      <c r="S213" s="71">
        <f t="shared" si="302"/>
        <v>4.1716079349103083E-2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472308217254720</v>
      </c>
      <c r="AA213" s="43">
        <f t="shared" si="306"/>
        <v>9.776780097172704E+16</v>
      </c>
      <c r="AB213" s="43">
        <f t="shared" si="307"/>
        <v>1962951735502777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2.0077691387069579E-2</v>
      </c>
      <c r="AG213" s="44">
        <f t="shared" si="310"/>
        <v>192</v>
      </c>
      <c r="AH213" s="44">
        <f t="shared" si="311"/>
        <v>3.1500000000000004</v>
      </c>
      <c r="AI213" s="44">
        <v>1</v>
      </c>
      <c r="AJ213" s="35">
        <f t="shared" si="312"/>
        <v>1.075</v>
      </c>
      <c r="AK213" s="43">
        <f t="shared" si="284"/>
        <v>4517269827840</v>
      </c>
      <c r="AL213" s="43">
        <f t="shared" si="313"/>
        <v>932364492466176</v>
      </c>
      <c r="AM213" s="43">
        <f t="shared" si="314"/>
        <v>245368966937846.94</v>
      </c>
      <c r="AN213" s="43">
        <f t="shared" si="315"/>
        <v>945.00000000000011</v>
      </c>
      <c r="AO213" s="43">
        <f t="shared" si="316"/>
        <v>9788.6256178120639</v>
      </c>
      <c r="AP213" s="71">
        <f t="shared" si="279"/>
        <v>0.26316850214751003</v>
      </c>
      <c r="AR213" s="44">
        <f t="shared" si="317"/>
        <v>172</v>
      </c>
      <c r="AS213" s="44">
        <f t="shared" si="318"/>
        <v>4.4249999999999998</v>
      </c>
      <c r="AT213" s="44">
        <v>1</v>
      </c>
      <c r="AU213" s="35">
        <f t="shared" si="319"/>
        <v>1.175</v>
      </c>
      <c r="AV213" s="43">
        <f t="shared" si="285"/>
        <v>553135080960</v>
      </c>
      <c r="AW213" s="43">
        <f t="shared" si="320"/>
        <v>111788599862016</v>
      </c>
      <c r="AX213" s="43">
        <f t="shared" si="321"/>
        <v>15335560433615.412</v>
      </c>
      <c r="AY213" s="43">
        <f t="shared" si="322"/>
        <v>1327.5</v>
      </c>
      <c r="AZ213" s="43">
        <f t="shared" si="323"/>
        <v>9788.6256178120639</v>
      </c>
      <c r="BA213" s="71">
        <f t="shared" si="366"/>
        <v>0.13718358090668056</v>
      </c>
      <c r="BC213" s="44">
        <f t="shared" si="324"/>
        <v>147</v>
      </c>
      <c r="BD213" s="44">
        <f t="shared" si="325"/>
        <v>5.85</v>
      </c>
      <c r="BE213" s="44">
        <v>1</v>
      </c>
      <c r="BF213" s="35">
        <f t="shared" si="326"/>
        <v>1.3</v>
      </c>
      <c r="BG213" s="43">
        <f t="shared" si="286"/>
        <v>497821572864</v>
      </c>
      <c r="BH213" s="43">
        <f t="shared" si="327"/>
        <v>95133702574310.406</v>
      </c>
      <c r="BI213" s="43">
        <f t="shared" si="328"/>
        <v>479236263550.48083</v>
      </c>
      <c r="BJ213" s="43">
        <f t="shared" si="329"/>
        <v>1755</v>
      </c>
      <c r="BK213" s="43">
        <f t="shared" si="330"/>
        <v>9788.6256178120639</v>
      </c>
      <c r="BL213" s="71">
        <f t="shared" si="280"/>
        <v>5.0375024894688814E-3</v>
      </c>
      <c r="BN213" s="44">
        <f t="shared" si="331"/>
        <v>117</v>
      </c>
      <c r="BO213" s="44">
        <f t="shared" si="332"/>
        <v>7.45</v>
      </c>
      <c r="BP213" s="44">
        <v>1</v>
      </c>
      <c r="BQ213" s="35">
        <f t="shared" si="333"/>
        <v>1.45</v>
      </c>
      <c r="BR213" s="43">
        <f t="shared" si="287"/>
        <v>1612638720</v>
      </c>
      <c r="BS213" s="43">
        <f t="shared" si="334"/>
        <v>273584158848</v>
      </c>
      <c r="BT213" s="43">
        <f t="shared" si="335"/>
        <v>7488066617.9762468</v>
      </c>
      <c r="BU213" s="43">
        <f t="shared" si="336"/>
        <v>2235</v>
      </c>
      <c r="BV213" s="43">
        <f t="shared" si="337"/>
        <v>9788.6256178120639</v>
      </c>
      <c r="BW213" s="71">
        <f t="shared" si="277"/>
        <v>2.7370249248007537E-2</v>
      </c>
      <c r="BY213" s="44">
        <f t="shared" si="338"/>
        <v>55</v>
      </c>
      <c r="BZ213" s="44">
        <f t="shared" si="339"/>
        <v>9.25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1385472.0000000049</v>
      </c>
      <c r="CF213" s="43">
        <f t="shared" si="343"/>
        <v>2775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11.274999999999999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676.49999999999989</v>
      </c>
      <c r="CQ213" s="43">
        <f t="shared" si="350"/>
        <v>3382.4999999999995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13.55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0.66064453124999767</v>
      </c>
      <c r="DB213" s="43">
        <f t="shared" si="357"/>
        <v>4065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18.95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1.0641182680581284E-4</v>
      </c>
      <c r="DM213" s="43">
        <f t="shared" si="363"/>
        <v>5685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90">
        <f t="shared" si="293"/>
        <v>1.825</v>
      </c>
      <c r="F214" s="102">
        <f t="shared" si="281"/>
        <v>11.274999999999999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7">
        <f t="shared" si="297"/>
        <v>1.825</v>
      </c>
      <c r="N214" s="43">
        <f t="shared" si="282"/>
        <v>124558371717120</v>
      </c>
      <c r="O214" s="43">
        <f t="shared" si="298"/>
        <v>4.7282357903818752E+16</v>
      </c>
      <c r="P214" s="43">
        <f t="shared" si="299"/>
        <v>2254839429510615.5</v>
      </c>
      <c r="Q214" s="43">
        <f t="shared" si="300"/>
        <v>300</v>
      </c>
      <c r="R214" s="43">
        <f t="shared" si="301"/>
        <v>10133.820754735962</v>
      </c>
      <c r="S214" s="71">
        <f t="shared" si="302"/>
        <v>4.7688810995792232E-2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472308217254720</v>
      </c>
      <c r="AA214" s="43">
        <f t="shared" si="306"/>
        <v>9.824010918898176E+16</v>
      </c>
      <c r="AB214" s="43">
        <f t="shared" si="307"/>
        <v>2254839429510615.5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2.295233024602043E-2</v>
      </c>
      <c r="AG214" s="44">
        <f t="shared" si="310"/>
        <v>193</v>
      </c>
      <c r="AH214" s="44">
        <f t="shared" si="311"/>
        <v>3.1500000000000004</v>
      </c>
      <c r="AI214" s="44">
        <v>1</v>
      </c>
      <c r="AJ214" s="35">
        <f t="shared" si="312"/>
        <v>1.075</v>
      </c>
      <c r="AK214" s="43">
        <f t="shared" si="284"/>
        <v>4517269827840</v>
      </c>
      <c r="AL214" s="43">
        <f t="shared" si="313"/>
        <v>937220557531104</v>
      </c>
      <c r="AM214" s="43">
        <f t="shared" si="314"/>
        <v>281854928688826.69</v>
      </c>
      <c r="AN214" s="43">
        <f t="shared" si="315"/>
        <v>945.00000000000011</v>
      </c>
      <c r="AO214" s="43">
        <f t="shared" si="316"/>
        <v>10133.820754735962</v>
      </c>
      <c r="AP214" s="71">
        <f t="shared" si="279"/>
        <v>0.30073489791059416</v>
      </c>
      <c r="AR214" s="44">
        <f t="shared" si="317"/>
        <v>173</v>
      </c>
      <c r="AS214" s="44">
        <f t="shared" si="318"/>
        <v>4.4249999999999998</v>
      </c>
      <c r="AT214" s="44">
        <v>1</v>
      </c>
      <c r="AU214" s="35">
        <f t="shared" si="319"/>
        <v>1.175</v>
      </c>
      <c r="AV214" s="43">
        <f t="shared" si="285"/>
        <v>553135080960</v>
      </c>
      <c r="AW214" s="43">
        <f t="shared" si="320"/>
        <v>112438533582144</v>
      </c>
      <c r="AX214" s="43">
        <f t="shared" si="321"/>
        <v>17615933043051.641</v>
      </c>
      <c r="AY214" s="43">
        <f t="shared" si="322"/>
        <v>1327.5</v>
      </c>
      <c r="AZ214" s="43">
        <f t="shared" si="323"/>
        <v>10133.820754735962</v>
      </c>
      <c r="BA214" s="71">
        <f t="shared" si="366"/>
        <v>0.15667167190669562</v>
      </c>
      <c r="BC214" s="44">
        <f t="shared" si="324"/>
        <v>148</v>
      </c>
      <c r="BD214" s="44">
        <f t="shared" si="325"/>
        <v>5.85</v>
      </c>
      <c r="BE214" s="44">
        <v>1</v>
      </c>
      <c r="BF214" s="35">
        <f t="shared" si="326"/>
        <v>1.3</v>
      </c>
      <c r="BG214" s="43">
        <f t="shared" si="286"/>
        <v>497821572864</v>
      </c>
      <c r="BH214" s="43">
        <f t="shared" si="327"/>
        <v>95780870619033.609</v>
      </c>
      <c r="BI214" s="43">
        <f t="shared" si="328"/>
        <v>550497907595.36292</v>
      </c>
      <c r="BJ214" s="43">
        <f t="shared" si="329"/>
        <v>1755</v>
      </c>
      <c r="BK214" s="43">
        <f t="shared" si="330"/>
        <v>10133.820754735962</v>
      </c>
      <c r="BL214" s="71">
        <f t="shared" si="280"/>
        <v>5.7474723714399795E-3</v>
      </c>
      <c r="BN214" s="44">
        <f t="shared" si="331"/>
        <v>118</v>
      </c>
      <c r="BO214" s="44">
        <f t="shared" si="332"/>
        <v>7.45</v>
      </c>
      <c r="BP214" s="44">
        <v>1</v>
      </c>
      <c r="BQ214" s="35">
        <f t="shared" si="333"/>
        <v>1.45</v>
      </c>
      <c r="BR214" s="43">
        <f t="shared" si="287"/>
        <v>1612638720</v>
      </c>
      <c r="BS214" s="43">
        <f t="shared" si="334"/>
        <v>275922484992</v>
      </c>
      <c r="BT214" s="43">
        <f t="shared" si="335"/>
        <v>8601529806.1775265</v>
      </c>
      <c r="BU214" s="43">
        <f t="shared" si="336"/>
        <v>2235</v>
      </c>
      <c r="BV214" s="43">
        <f t="shared" si="337"/>
        <v>10133.820754735962</v>
      </c>
      <c r="BW214" s="71">
        <f t="shared" si="277"/>
        <v>3.1173718250714202E-2</v>
      </c>
      <c r="BY214" s="44">
        <f t="shared" si="338"/>
        <v>56</v>
      </c>
      <c r="BZ214" s="44">
        <f t="shared" si="339"/>
        <v>9.25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1591489.4072944578</v>
      </c>
      <c r="CF214" s="43">
        <f t="shared" si="343"/>
        <v>2775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11.274999999999999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777.09443715549412</v>
      </c>
      <c r="CQ214" s="43">
        <f t="shared" si="350"/>
        <v>3382.4999999999995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13.55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0.75888128628465967</v>
      </c>
      <c r="DB214" s="43">
        <f t="shared" si="357"/>
        <v>4065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18.95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1.2223509040406661E-4</v>
      </c>
      <c r="DM214" s="43">
        <f t="shared" si="363"/>
        <v>5685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90">
        <f t="shared" si="293"/>
        <v>1.825</v>
      </c>
      <c r="F215" s="102">
        <f t="shared" si="281"/>
        <v>11.274999999999999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7">
        <f t="shared" si="297"/>
        <v>1.825</v>
      </c>
      <c r="N215" s="43">
        <f t="shared" si="282"/>
        <v>124558371717120</v>
      </c>
      <c r="O215" s="43">
        <f t="shared" si="298"/>
        <v>4.7509676932202496E+16</v>
      </c>
      <c r="P215" s="43">
        <f t="shared" si="299"/>
        <v>2590130343461297</v>
      </c>
      <c r="Q215" s="43">
        <f t="shared" si="300"/>
        <v>300</v>
      </c>
      <c r="R215" s="43">
        <f t="shared" si="301"/>
        <v>10491.189171873899</v>
      </c>
      <c r="S215" s="71">
        <f t="shared" si="302"/>
        <v>5.4517953198407937E-2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472308217254720</v>
      </c>
      <c r="AA215" s="43">
        <f t="shared" si="306"/>
        <v>9.871241740623648E+16</v>
      </c>
      <c r="AB215" s="43">
        <f t="shared" si="307"/>
        <v>2590130343461297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2.6239154217062636E-2</v>
      </c>
      <c r="AG215" s="44">
        <f t="shared" si="310"/>
        <v>194</v>
      </c>
      <c r="AH215" s="44">
        <f t="shared" si="311"/>
        <v>3.1500000000000004</v>
      </c>
      <c r="AI215" s="44">
        <v>1</v>
      </c>
      <c r="AJ215" s="35">
        <f t="shared" si="312"/>
        <v>1.075</v>
      </c>
      <c r="AK215" s="43">
        <f t="shared" si="284"/>
        <v>4517269827840</v>
      </c>
      <c r="AL215" s="43">
        <f t="shared" si="313"/>
        <v>942076622596032</v>
      </c>
      <c r="AM215" s="43">
        <f t="shared" si="314"/>
        <v>323766292932661.81</v>
      </c>
      <c r="AN215" s="43">
        <f t="shared" si="315"/>
        <v>945.00000000000011</v>
      </c>
      <c r="AO215" s="43">
        <f t="shared" si="316"/>
        <v>10491.189171873899</v>
      </c>
      <c r="AP215" s="71">
        <f t="shared" si="279"/>
        <v>0.34367299343494556</v>
      </c>
      <c r="AR215" s="44">
        <f t="shared" si="317"/>
        <v>174</v>
      </c>
      <c r="AS215" s="44">
        <f t="shared" si="318"/>
        <v>4.4249999999999998</v>
      </c>
      <c r="AT215" s="44">
        <v>1</v>
      </c>
      <c r="AU215" s="35">
        <f t="shared" si="319"/>
        <v>1.175</v>
      </c>
      <c r="AV215" s="43">
        <f t="shared" si="285"/>
        <v>553135080960</v>
      </c>
      <c r="AW215" s="43">
        <f t="shared" si="320"/>
        <v>113088467302272</v>
      </c>
      <c r="AX215" s="43">
        <f t="shared" si="321"/>
        <v>20235393308291.336</v>
      </c>
      <c r="AY215" s="43">
        <f t="shared" si="322"/>
        <v>1327.5</v>
      </c>
      <c r="AZ215" s="43">
        <f t="shared" si="323"/>
        <v>10491.189171873899</v>
      </c>
      <c r="BA215" s="71">
        <f t="shared" si="366"/>
        <v>0.17893419011688028</v>
      </c>
      <c r="BC215" s="44">
        <f t="shared" si="324"/>
        <v>149</v>
      </c>
      <c r="BD215" s="44">
        <f t="shared" si="325"/>
        <v>5.85</v>
      </c>
      <c r="BE215" s="44">
        <v>1</v>
      </c>
      <c r="BF215" s="35">
        <f t="shared" si="326"/>
        <v>1.3</v>
      </c>
      <c r="BG215" s="43">
        <f t="shared" si="286"/>
        <v>497821572864</v>
      </c>
      <c r="BH215" s="43">
        <f t="shared" si="327"/>
        <v>96428038663756.797</v>
      </c>
      <c r="BI215" s="43">
        <f t="shared" si="328"/>
        <v>632356040884.10303</v>
      </c>
      <c r="BJ215" s="43">
        <f t="shared" si="329"/>
        <v>1755</v>
      </c>
      <c r="BK215" s="43">
        <f t="shared" si="330"/>
        <v>10491.189171873899</v>
      </c>
      <c r="BL215" s="71">
        <f t="shared" si="280"/>
        <v>6.5578025815615677E-3</v>
      </c>
      <c r="BN215" s="44">
        <f t="shared" si="331"/>
        <v>119</v>
      </c>
      <c r="BO215" s="44">
        <f t="shared" si="332"/>
        <v>7.45</v>
      </c>
      <c r="BP215" s="44">
        <v>1</v>
      </c>
      <c r="BQ215" s="35">
        <f t="shared" si="333"/>
        <v>1.45</v>
      </c>
      <c r="BR215" s="43">
        <f t="shared" si="287"/>
        <v>1612638720</v>
      </c>
      <c r="BS215" s="43">
        <f t="shared" si="334"/>
        <v>278260811136</v>
      </c>
      <c r="BT215" s="43">
        <f t="shared" si="335"/>
        <v>9880563138.8140945</v>
      </c>
      <c r="BU215" s="43">
        <f t="shared" si="336"/>
        <v>2235</v>
      </c>
      <c r="BV215" s="43">
        <f t="shared" si="337"/>
        <v>10491.189171873899</v>
      </c>
      <c r="BW215" s="71">
        <f t="shared" si="277"/>
        <v>3.5508281236142046E-2</v>
      </c>
      <c r="BY215" s="44">
        <f t="shared" si="338"/>
        <v>57</v>
      </c>
      <c r="BZ215" s="44">
        <f t="shared" si="339"/>
        <v>9.25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1828141.2641543504</v>
      </c>
      <c r="CF215" s="43">
        <f t="shared" si="343"/>
        <v>2775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11.274999999999999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892.64710163786287</v>
      </c>
      <c r="CQ215" s="43">
        <f t="shared" si="350"/>
        <v>3382.4999999999995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13.55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0.87172568519322258</v>
      </c>
      <c r="DB215" s="43">
        <f t="shared" si="357"/>
        <v>4065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18.95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1.4041124727006522E-4</v>
      </c>
      <c r="DM215" s="43">
        <f t="shared" si="363"/>
        <v>5685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>1+J216/200</f>
        <v>2.0499999999999998</v>
      </c>
      <c r="F216" s="102">
        <f t="shared" si="281"/>
        <v>13.55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7">
        <f t="shared" si="297"/>
        <v>2.0499999999999998</v>
      </c>
      <c r="N216" s="43">
        <f t="shared" si="282"/>
        <v>498233486868480</v>
      </c>
      <c r="O216" s="43">
        <f t="shared" si="298"/>
        <v>2.1448951609688061E+17</v>
      </c>
      <c r="P216" s="43">
        <f t="shared" si="299"/>
        <v>3575611813527602</v>
      </c>
      <c r="Q216" s="43">
        <f t="shared" si="300"/>
        <v>300</v>
      </c>
      <c r="R216" s="43">
        <f t="shared" si="301"/>
        <v>10861.16015902552</v>
      </c>
      <c r="S216" s="71">
        <f t="shared" si="302"/>
        <v>1.6670333723502691E-2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472308217254720</v>
      </c>
      <c r="AA216" s="43">
        <f t="shared" si="306"/>
        <v>9.91847256234912E+16</v>
      </c>
      <c r="AB216" s="43">
        <f t="shared" si="307"/>
        <v>3575611813527602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3.6050024749786108E-2</v>
      </c>
      <c r="AG216" s="44">
        <f t="shared" si="310"/>
        <v>195</v>
      </c>
      <c r="AH216" s="44">
        <f t="shared" si="311"/>
        <v>3.1500000000000004</v>
      </c>
      <c r="AI216" s="44">
        <v>15</v>
      </c>
      <c r="AJ216" s="35">
        <f t="shared" si="312"/>
        <v>1.075</v>
      </c>
      <c r="AK216" s="43">
        <f t="shared" si="284"/>
        <v>67759047417600</v>
      </c>
      <c r="AL216" s="43">
        <f t="shared" si="313"/>
        <v>1.42039903149144E+16</v>
      </c>
      <c r="AM216" s="43">
        <f t="shared" si="314"/>
        <v>446951476690949.87</v>
      </c>
      <c r="AN216" s="43">
        <f t="shared" si="315"/>
        <v>945.00000000000011</v>
      </c>
      <c r="AO216" s="43">
        <f t="shared" si="316"/>
        <v>10861.16015902552</v>
      </c>
      <c r="AP216" s="71">
        <f t="shared" si="279"/>
        <v>3.1466613731892246E-2</v>
      </c>
      <c r="AR216" s="44">
        <f t="shared" si="317"/>
        <v>175</v>
      </c>
      <c r="AS216" s="44">
        <f t="shared" si="318"/>
        <v>4.4249999999999998</v>
      </c>
      <c r="AT216" s="44">
        <v>1</v>
      </c>
      <c r="AU216" s="35">
        <f t="shared" si="319"/>
        <v>1.175</v>
      </c>
      <c r="AV216" s="43">
        <f t="shared" si="285"/>
        <v>553135080960</v>
      </c>
      <c r="AW216" s="43">
        <f t="shared" si="320"/>
        <v>113738401022400</v>
      </c>
      <c r="AX216" s="43">
        <f t="shared" si="321"/>
        <v>27934467293184.324</v>
      </c>
      <c r="AY216" s="43">
        <f t="shared" si="322"/>
        <v>1327.5</v>
      </c>
      <c r="AZ216" s="43">
        <f t="shared" si="323"/>
        <v>10861.16015902552</v>
      </c>
      <c r="BA216" s="71">
        <f t="shared" si="366"/>
        <v>0.24560277832359206</v>
      </c>
      <c r="BC216" s="44">
        <f t="shared" si="324"/>
        <v>150</v>
      </c>
      <c r="BD216" s="44">
        <f t="shared" si="325"/>
        <v>5.85</v>
      </c>
      <c r="BE216" s="44">
        <v>1</v>
      </c>
      <c r="BF216" s="35">
        <f t="shared" si="326"/>
        <v>1.3</v>
      </c>
      <c r="BG216" s="43">
        <f t="shared" si="286"/>
        <v>497821572864</v>
      </c>
      <c r="BH216" s="43">
        <f t="shared" si="327"/>
        <v>97075206708480</v>
      </c>
      <c r="BI216" s="43">
        <f t="shared" si="328"/>
        <v>872952102912.00867</v>
      </c>
      <c r="BJ216" s="43">
        <f t="shared" si="329"/>
        <v>1755</v>
      </c>
      <c r="BK216" s="43">
        <f t="shared" si="330"/>
        <v>10861.16015902552</v>
      </c>
      <c r="BL216" s="71">
        <f t="shared" si="280"/>
        <v>8.9925340621062212E-3</v>
      </c>
      <c r="BN216" s="44">
        <f t="shared" si="331"/>
        <v>120</v>
      </c>
      <c r="BO216" s="44">
        <f t="shared" si="332"/>
        <v>7.45</v>
      </c>
      <c r="BP216" s="44">
        <v>1</v>
      </c>
      <c r="BQ216" s="35">
        <f t="shared" si="333"/>
        <v>1.45</v>
      </c>
      <c r="BR216" s="43">
        <f t="shared" si="287"/>
        <v>1612638720</v>
      </c>
      <c r="BS216" s="43">
        <f t="shared" si="334"/>
        <v>280599137280</v>
      </c>
      <c r="BT216" s="43">
        <f t="shared" si="335"/>
        <v>13639876608.000109</v>
      </c>
      <c r="BU216" s="43">
        <f t="shared" si="336"/>
        <v>2235</v>
      </c>
      <c r="BV216" s="43">
        <f t="shared" si="337"/>
        <v>10861.16015902552</v>
      </c>
      <c r="BW216" s="71">
        <f t="shared" si="277"/>
        <v>4.8609830879092673E-2</v>
      </c>
      <c r="BY216" s="44">
        <f t="shared" si="338"/>
        <v>58</v>
      </c>
      <c r="BZ216" s="44">
        <f t="shared" si="339"/>
        <v>9.25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2523704.4604374184</v>
      </c>
      <c r="CF216" s="43">
        <f t="shared" si="343"/>
        <v>2775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11.274999999999999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1232.2775685729539</v>
      </c>
      <c r="CQ216" s="43">
        <f t="shared" si="350"/>
        <v>3382.4999999999995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13.55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1.2033960630595215</v>
      </c>
      <c r="DB216" s="43">
        <f t="shared" si="357"/>
        <v>4065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18.95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1.938343048095689E-4</v>
      </c>
      <c r="DM216" s="43">
        <f t="shared" si="363"/>
        <v>5685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90">
        <f t="shared" si="293"/>
        <v>2.0499999999999998</v>
      </c>
      <c r="F217" s="102">
        <f t="shared" si="281"/>
        <v>13.55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7">
        <f t="shared" si="297"/>
        <v>2.0499999999999998</v>
      </c>
      <c r="N217" s="43">
        <f t="shared" si="282"/>
        <v>498233486868480</v>
      </c>
      <c r="O217" s="43">
        <f t="shared" si="298"/>
        <v>2.1551089474496099E+17</v>
      </c>
      <c r="P217" s="43">
        <f t="shared" si="299"/>
        <v>4107299408307121.5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1.9058430494512887E-2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472308217254720</v>
      </c>
      <c r="AA217" s="43">
        <f t="shared" si="306"/>
        <v>9.965703384074592E+16</v>
      </c>
      <c r="AB217" s="43">
        <f t="shared" si="307"/>
        <v>4107299408307121.5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4.1214345340346716E-2</v>
      </c>
      <c r="AG217" s="44">
        <f t="shared" si="310"/>
        <v>196</v>
      </c>
      <c r="AH217" s="44">
        <f t="shared" si="311"/>
        <v>3.1500000000000004</v>
      </c>
      <c r="AI217" s="44">
        <v>1</v>
      </c>
      <c r="AJ217" s="35">
        <f t="shared" si="312"/>
        <v>1.075</v>
      </c>
      <c r="AK217" s="43">
        <f t="shared" si="284"/>
        <v>67759047417600</v>
      </c>
      <c r="AL217" s="43">
        <f t="shared" si="313"/>
        <v>1.427683129088832E+16</v>
      </c>
      <c r="AM217" s="43">
        <f t="shared" si="314"/>
        <v>513412426038389.81</v>
      </c>
      <c r="AN217" s="43">
        <f t="shared" si="315"/>
        <v>945.00000000000011</v>
      </c>
      <c r="AO217" s="43">
        <f t="shared" si="316"/>
        <v>11244.178144862557</v>
      </c>
      <c r="AP217" s="71">
        <f t="shared" si="279"/>
        <v>3.5961230862625454E-2</v>
      </c>
      <c r="AR217" s="44">
        <f t="shared" si="317"/>
        <v>176</v>
      </c>
      <c r="AS217" s="44">
        <f t="shared" si="318"/>
        <v>4.4249999999999998</v>
      </c>
      <c r="AT217" s="44">
        <v>1</v>
      </c>
      <c r="AU217" s="35">
        <f t="shared" si="319"/>
        <v>1.175</v>
      </c>
      <c r="AV217" s="43">
        <f t="shared" si="285"/>
        <v>553135080960</v>
      </c>
      <c r="AW217" s="43">
        <f t="shared" si="320"/>
        <v>114388334742528</v>
      </c>
      <c r="AX217" s="43">
        <f t="shared" si="321"/>
        <v>32088276627399.312</v>
      </c>
      <c r="AY217" s="43">
        <f t="shared" si="322"/>
        <v>1327.5</v>
      </c>
      <c r="AZ217" s="43">
        <f t="shared" si="323"/>
        <v>11244.178144862557</v>
      </c>
      <c r="BA217" s="71">
        <f t="shared" si="366"/>
        <v>0.28052053296890367</v>
      </c>
      <c r="BC217" s="44">
        <f t="shared" si="324"/>
        <v>151</v>
      </c>
      <c r="BD217" s="44">
        <f t="shared" si="325"/>
        <v>5.85</v>
      </c>
      <c r="BE217" s="44">
        <v>1</v>
      </c>
      <c r="BF217" s="35">
        <f t="shared" si="326"/>
        <v>1.3</v>
      </c>
      <c r="BG217" s="43">
        <f t="shared" si="286"/>
        <v>497821572864</v>
      </c>
      <c r="BH217" s="43">
        <f t="shared" si="327"/>
        <v>97722374753203.203</v>
      </c>
      <c r="BI217" s="43">
        <f t="shared" si="328"/>
        <v>1002758644606.2269</v>
      </c>
      <c r="BJ217" s="43">
        <f t="shared" si="329"/>
        <v>1755</v>
      </c>
      <c r="BK217" s="43">
        <f t="shared" si="330"/>
        <v>11244.178144862557</v>
      </c>
      <c r="BL217" s="71">
        <f t="shared" si="280"/>
        <v>1.0261300414963134E-2</v>
      </c>
      <c r="BN217" s="44">
        <f t="shared" si="331"/>
        <v>121</v>
      </c>
      <c r="BO217" s="44">
        <f t="shared" si="332"/>
        <v>7.45</v>
      </c>
      <c r="BP217" s="44">
        <v>1</v>
      </c>
      <c r="BQ217" s="35">
        <f t="shared" si="333"/>
        <v>1.45</v>
      </c>
      <c r="BR217" s="43">
        <f t="shared" si="287"/>
        <v>1612638720</v>
      </c>
      <c r="BS217" s="43">
        <f t="shared" si="334"/>
        <v>282937463424</v>
      </c>
      <c r="BT217" s="43">
        <f t="shared" si="335"/>
        <v>15668103821.972269</v>
      </c>
      <c r="BU217" s="43">
        <f t="shared" si="336"/>
        <v>2235</v>
      </c>
      <c r="BV217" s="43">
        <f t="shared" si="337"/>
        <v>11244.178144862557</v>
      </c>
      <c r="BW217" s="71">
        <f t="shared" si="277"/>
        <v>5.5376561422311919E-2</v>
      </c>
      <c r="BY217" s="44">
        <f t="shared" si="338"/>
        <v>59</v>
      </c>
      <c r="BZ217" s="44">
        <f t="shared" si="339"/>
        <v>9.25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2898975.1622031424</v>
      </c>
      <c r="CF217" s="43">
        <f t="shared" si="343"/>
        <v>2775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11.274999999999999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1415.5152159194981</v>
      </c>
      <c r="CQ217" s="43">
        <f t="shared" si="350"/>
        <v>3382.4999999999995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13.55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1.3823390780463805</v>
      </c>
      <c r="DB217" s="43">
        <f t="shared" si="357"/>
        <v>4065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18.95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2.2265714707674566E-4</v>
      </c>
      <c r="DM217" s="43">
        <f t="shared" si="363"/>
        <v>5685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90">
        <f t="shared" si="293"/>
        <v>2.0499999999999998</v>
      </c>
      <c r="F218" s="102">
        <f t="shared" si="281"/>
        <v>13.55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7">
        <f t="shared" si="297"/>
        <v>2.0499999999999998</v>
      </c>
      <c r="N218" s="43">
        <f t="shared" si="282"/>
        <v>498233486868480</v>
      </c>
      <c r="O218" s="43">
        <f t="shared" si="298"/>
        <v>2.1653227339304138E+17</v>
      </c>
      <c r="P218" s="43">
        <f t="shared" si="299"/>
        <v>4718048073802687</v>
      </c>
      <c r="Q218" s="43">
        <f t="shared" si="300"/>
        <v>300</v>
      </c>
      <c r="R218" s="43">
        <f t="shared" si="301"/>
        <v>11640.703230800016</v>
      </c>
      <c r="S218" s="71">
        <f t="shared" si="302"/>
        <v>2.1789121777882323E-2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472308217254720</v>
      </c>
      <c r="AA218" s="43">
        <f t="shared" si="306"/>
        <v>1.0012934205800064E+17</v>
      </c>
      <c r="AB218" s="43">
        <f t="shared" si="307"/>
        <v>4718048073802687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4.7119535361270261E-2</v>
      </c>
      <c r="AG218" s="44">
        <f t="shared" si="310"/>
        <v>197</v>
      </c>
      <c r="AH218" s="44">
        <f t="shared" si="311"/>
        <v>3.1500000000000004</v>
      </c>
      <c r="AI218" s="44">
        <v>1</v>
      </c>
      <c r="AJ218" s="35">
        <f t="shared" si="312"/>
        <v>1.075</v>
      </c>
      <c r="AK218" s="43">
        <f t="shared" si="284"/>
        <v>67759047417600</v>
      </c>
      <c r="AL218" s="43">
        <f t="shared" si="313"/>
        <v>1.434967226686224E+16</v>
      </c>
      <c r="AM218" s="43">
        <f t="shared" si="314"/>
        <v>589756009225335.12</v>
      </c>
      <c r="AN218" s="43">
        <f t="shared" si="315"/>
        <v>945.00000000000011</v>
      </c>
      <c r="AO218" s="43">
        <f t="shared" si="316"/>
        <v>11640.703230800016</v>
      </c>
      <c r="AP218" s="71">
        <f t="shared" si="279"/>
        <v>4.1098918376502661E-2</v>
      </c>
      <c r="AR218" s="44">
        <f t="shared" si="317"/>
        <v>177</v>
      </c>
      <c r="AS218" s="44">
        <f t="shared" si="318"/>
        <v>4.4249999999999998</v>
      </c>
      <c r="AT218" s="44">
        <v>1</v>
      </c>
      <c r="AU218" s="35">
        <f t="shared" si="319"/>
        <v>1.175</v>
      </c>
      <c r="AV218" s="43">
        <f t="shared" si="285"/>
        <v>553135080960</v>
      </c>
      <c r="AW218" s="43">
        <f t="shared" si="320"/>
        <v>115038268462656</v>
      </c>
      <c r="AX218" s="43">
        <f t="shared" si="321"/>
        <v>36859750576583.406</v>
      </c>
      <c r="AY218" s="43">
        <f t="shared" si="322"/>
        <v>1327.5</v>
      </c>
      <c r="AZ218" s="43">
        <f t="shared" si="323"/>
        <v>11640.703230800016</v>
      </c>
      <c r="BA218" s="71">
        <f t="shared" si="366"/>
        <v>0.32041294665825842</v>
      </c>
      <c r="BC218" s="44">
        <f t="shared" si="324"/>
        <v>152</v>
      </c>
      <c r="BD218" s="44">
        <f t="shared" si="325"/>
        <v>5.85</v>
      </c>
      <c r="BE218" s="44">
        <v>1</v>
      </c>
      <c r="BF218" s="35">
        <f t="shared" si="326"/>
        <v>1.3</v>
      </c>
      <c r="BG218" s="43">
        <f t="shared" si="286"/>
        <v>497821572864</v>
      </c>
      <c r="BH218" s="43">
        <f t="shared" si="327"/>
        <v>98369542797926.406</v>
      </c>
      <c r="BI218" s="43">
        <f t="shared" si="328"/>
        <v>1151867205518.2292</v>
      </c>
      <c r="BJ218" s="43">
        <f t="shared" si="329"/>
        <v>1755</v>
      </c>
      <c r="BK218" s="43">
        <f t="shared" si="330"/>
        <v>11640.703230800016</v>
      </c>
      <c r="BL218" s="71">
        <f t="shared" si="280"/>
        <v>1.1709591940306447E-2</v>
      </c>
      <c r="BN218" s="44">
        <f t="shared" si="331"/>
        <v>122</v>
      </c>
      <c r="BO218" s="44">
        <f t="shared" si="332"/>
        <v>7.45</v>
      </c>
      <c r="BP218" s="44">
        <v>1</v>
      </c>
      <c r="BQ218" s="35">
        <f t="shared" si="333"/>
        <v>1.45</v>
      </c>
      <c r="BR218" s="43">
        <f t="shared" si="287"/>
        <v>1612638720</v>
      </c>
      <c r="BS218" s="43">
        <f t="shared" si="334"/>
        <v>285275789568</v>
      </c>
      <c r="BT218" s="43">
        <f t="shared" si="335"/>
        <v>17997925086.222298</v>
      </c>
      <c r="BU218" s="43">
        <f t="shared" si="336"/>
        <v>2235</v>
      </c>
      <c r="BV218" s="43">
        <f t="shared" si="337"/>
        <v>11640.703230800016</v>
      </c>
      <c r="BW218" s="71">
        <f t="shared" si="277"/>
        <v>6.3089563658651121E-2</v>
      </c>
      <c r="BY218" s="44">
        <f t="shared" si="338"/>
        <v>60</v>
      </c>
      <c r="BZ218" s="44">
        <f t="shared" si="339"/>
        <v>9.25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3330048.0000000135</v>
      </c>
      <c r="CF218" s="43">
        <f t="shared" si="343"/>
        <v>2775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11.274999999999999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1626.0000000000005</v>
      </c>
      <c r="CQ218" s="43">
        <f t="shared" si="350"/>
        <v>3382.4999999999995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13.55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1.5878906249999953</v>
      </c>
      <c r="DB218" s="43">
        <f t="shared" si="357"/>
        <v>4065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18.95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2.5576589857539061E-4</v>
      </c>
      <c r="DM218" s="43">
        <f t="shared" si="363"/>
        <v>5685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90">
        <f t="shared" si="293"/>
        <v>2.0499999999999998</v>
      </c>
      <c r="F219" s="102">
        <f t="shared" si="281"/>
        <v>13.55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7">
        <f t="shared" si="297"/>
        <v>2.0499999999999998</v>
      </c>
      <c r="N219" s="43">
        <f t="shared" si="282"/>
        <v>498233486868480</v>
      </c>
      <c r="O219" s="43">
        <f t="shared" si="298"/>
        <v>2.1755365204112176E+17</v>
      </c>
      <c r="P219" s="43">
        <f t="shared" si="299"/>
        <v>5419614061174076</v>
      </c>
      <c r="Q219" s="43">
        <f t="shared" si="300"/>
        <v>300</v>
      </c>
      <c r="R219" s="43">
        <f t="shared" si="301"/>
        <v>12051.211743694257</v>
      </c>
      <c r="S219" s="71">
        <f t="shared" si="302"/>
        <v>2.4911620698280287E-2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472308217254720</v>
      </c>
      <c r="AA219" s="43">
        <f t="shared" si="306"/>
        <v>1.0060165027525536E+17</v>
      </c>
      <c r="AB219" s="43">
        <f t="shared" si="307"/>
        <v>5419614061174076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5.3872019458383776E-2</v>
      </c>
      <c r="AG219" s="44">
        <f t="shared" si="310"/>
        <v>198</v>
      </c>
      <c r="AH219" s="44">
        <f t="shared" si="311"/>
        <v>3.1500000000000004</v>
      </c>
      <c r="AI219" s="44">
        <v>1</v>
      </c>
      <c r="AJ219" s="35">
        <f t="shared" si="312"/>
        <v>1.075</v>
      </c>
      <c r="AK219" s="43">
        <f t="shared" si="284"/>
        <v>67759047417600</v>
      </c>
      <c r="AL219" s="43">
        <f t="shared" si="313"/>
        <v>1.442251324283616E+16</v>
      </c>
      <c r="AM219" s="43">
        <f t="shared" si="314"/>
        <v>677451757646758.87</v>
      </c>
      <c r="AN219" s="43">
        <f t="shared" si="315"/>
        <v>945.00000000000011</v>
      </c>
      <c r="AO219" s="43">
        <f t="shared" si="316"/>
        <v>12051.211743694257</v>
      </c>
      <c r="AP219" s="71">
        <f t="shared" si="279"/>
        <v>4.6971824275027621E-2</v>
      </c>
      <c r="AR219" s="44">
        <f t="shared" si="317"/>
        <v>178</v>
      </c>
      <c r="AS219" s="44">
        <f t="shared" si="318"/>
        <v>4.4249999999999998</v>
      </c>
      <c r="AT219" s="44">
        <v>1</v>
      </c>
      <c r="AU219" s="35">
        <f t="shared" si="319"/>
        <v>1.175</v>
      </c>
      <c r="AV219" s="43">
        <f t="shared" si="285"/>
        <v>553135080960</v>
      </c>
      <c r="AW219" s="43">
        <f t="shared" si="320"/>
        <v>115688202182784</v>
      </c>
      <c r="AX219" s="43">
        <f t="shared" si="321"/>
        <v>42340734852922.375</v>
      </c>
      <c r="AY219" s="43">
        <f t="shared" si="322"/>
        <v>1327.5</v>
      </c>
      <c r="AZ219" s="43">
        <f t="shared" si="323"/>
        <v>12051.211743694257</v>
      </c>
      <c r="BA219" s="71">
        <f t="shared" si="366"/>
        <v>0.36599008415763296</v>
      </c>
      <c r="BC219" s="44">
        <f t="shared" si="324"/>
        <v>153</v>
      </c>
      <c r="BD219" s="44">
        <f t="shared" si="325"/>
        <v>5.85</v>
      </c>
      <c r="BE219" s="44">
        <v>1</v>
      </c>
      <c r="BF219" s="35">
        <f t="shared" si="326"/>
        <v>1.3</v>
      </c>
      <c r="BG219" s="43">
        <f t="shared" si="286"/>
        <v>497821572864</v>
      </c>
      <c r="BH219" s="43">
        <f t="shared" si="327"/>
        <v>99016710842649.609</v>
      </c>
      <c r="BI219" s="43">
        <f t="shared" si="328"/>
        <v>1323147964153.822</v>
      </c>
      <c r="BJ219" s="43">
        <f t="shared" si="329"/>
        <v>1755</v>
      </c>
      <c r="BK219" s="43">
        <f t="shared" si="330"/>
        <v>12051.211743694257</v>
      </c>
      <c r="BL219" s="71">
        <f t="shared" si="280"/>
        <v>1.3362875345924948E-2</v>
      </c>
      <c r="BN219" s="44">
        <f t="shared" si="331"/>
        <v>123</v>
      </c>
      <c r="BO219" s="44">
        <f t="shared" si="332"/>
        <v>7.45</v>
      </c>
      <c r="BP219" s="44">
        <v>1</v>
      </c>
      <c r="BQ219" s="35">
        <f t="shared" si="333"/>
        <v>1.45</v>
      </c>
      <c r="BR219" s="43">
        <f t="shared" si="287"/>
        <v>1612638720</v>
      </c>
      <c r="BS219" s="43">
        <f t="shared" si="334"/>
        <v>287614115712</v>
      </c>
      <c r="BT219" s="43">
        <f t="shared" si="335"/>
        <v>20674186939.903423</v>
      </c>
      <c r="BU219" s="43">
        <f t="shared" si="336"/>
        <v>2235</v>
      </c>
      <c r="BV219" s="43">
        <f t="shared" si="337"/>
        <v>12051.211743694257</v>
      </c>
      <c r="BW219" s="71">
        <f t="shared" si="277"/>
        <v>7.1881683862155599E-2</v>
      </c>
      <c r="BY219" s="44">
        <f t="shared" si="338"/>
        <v>61</v>
      </c>
      <c r="BZ219" s="44">
        <f t="shared" si="339"/>
        <v>9.25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3825220.6596611817</v>
      </c>
      <c r="CF219" s="43">
        <f t="shared" si="343"/>
        <v>2775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11.274999999999999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1867.7835252251793</v>
      </c>
      <c r="CQ219" s="43">
        <f t="shared" si="350"/>
        <v>3382.4999999999995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13.55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1.8240073488527087</v>
      </c>
      <c r="DB219" s="43">
        <f t="shared" si="357"/>
        <v>4065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18.95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2.9379786695788975E-4</v>
      </c>
      <c r="DM219" s="43">
        <f t="shared" si="363"/>
        <v>5685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90">
        <f t="shared" si="293"/>
        <v>2.0499999999999998</v>
      </c>
      <c r="F220" s="102">
        <f t="shared" si="281"/>
        <v>13.55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7">
        <f t="shared" si="297"/>
        <v>2.0499999999999998</v>
      </c>
      <c r="N220" s="43">
        <f t="shared" si="282"/>
        <v>498233486868480</v>
      </c>
      <c r="O220" s="43">
        <f t="shared" si="298"/>
        <v>2.1857503068920214E+17</v>
      </c>
      <c r="P220" s="43">
        <f t="shared" si="299"/>
        <v>6225501756789462</v>
      </c>
      <c r="Q220" s="43">
        <f t="shared" si="300"/>
        <v>300</v>
      </c>
      <c r="R220" s="43">
        <f t="shared" si="301"/>
        <v>12476.196808031951</v>
      </c>
      <c r="S220" s="71">
        <f t="shared" si="302"/>
        <v>2.8482218381301175E-2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472308217254720</v>
      </c>
      <c r="AA220" s="43">
        <f t="shared" si="306"/>
        <v>1.0107395849251008E+17</v>
      </c>
      <c r="AB220" s="43">
        <f t="shared" si="307"/>
        <v>6225501756789462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6.1593528636268782E-2</v>
      </c>
      <c r="AG220" s="44">
        <f t="shared" si="310"/>
        <v>199</v>
      </c>
      <c r="AH220" s="44">
        <f t="shared" si="311"/>
        <v>3.1500000000000004</v>
      </c>
      <c r="AI220" s="44">
        <v>1</v>
      </c>
      <c r="AJ220" s="35">
        <f t="shared" si="312"/>
        <v>1.075</v>
      </c>
      <c r="AK220" s="43">
        <f t="shared" si="284"/>
        <v>67759047417600</v>
      </c>
      <c r="AL220" s="43">
        <f t="shared" si="313"/>
        <v>1.449535421881008E+16</v>
      </c>
      <c r="AM220" s="43">
        <f t="shared" si="314"/>
        <v>778187719598681.87</v>
      </c>
      <c r="AN220" s="43">
        <f t="shared" si="315"/>
        <v>945.00000000000011</v>
      </c>
      <c r="AO220" s="43">
        <f t="shared" si="316"/>
        <v>12476.196808031951</v>
      </c>
      <c r="AP220" s="71">
        <f t="shared" si="279"/>
        <v>5.3685319299673046E-2</v>
      </c>
      <c r="AR220" s="44">
        <f t="shared" si="317"/>
        <v>179</v>
      </c>
      <c r="AS220" s="44">
        <f t="shared" si="318"/>
        <v>4.4249999999999998</v>
      </c>
      <c r="AT220" s="44">
        <v>1</v>
      </c>
      <c r="AU220" s="35">
        <f t="shared" si="319"/>
        <v>1.175</v>
      </c>
      <c r="AV220" s="43">
        <f t="shared" si="285"/>
        <v>553135080960</v>
      </c>
      <c r="AW220" s="43">
        <f t="shared" si="320"/>
        <v>116338135902912</v>
      </c>
      <c r="AX220" s="43">
        <f t="shared" si="321"/>
        <v>48636732474917.555</v>
      </c>
      <c r="AY220" s="43">
        <f t="shared" si="322"/>
        <v>1327.5</v>
      </c>
      <c r="AZ220" s="43">
        <f t="shared" si="323"/>
        <v>12476.196808031951</v>
      </c>
      <c r="BA220" s="71">
        <f t="shared" si="366"/>
        <v>0.41806353606616586</v>
      </c>
      <c r="BC220" s="44">
        <f t="shared" si="324"/>
        <v>154</v>
      </c>
      <c r="BD220" s="44">
        <f t="shared" si="325"/>
        <v>5.85</v>
      </c>
      <c r="BE220" s="44">
        <v>1</v>
      </c>
      <c r="BF220" s="35">
        <f t="shared" si="326"/>
        <v>1.3</v>
      </c>
      <c r="BG220" s="43">
        <f t="shared" si="286"/>
        <v>497821572864</v>
      </c>
      <c r="BH220" s="43">
        <f t="shared" si="327"/>
        <v>99663878887372.797</v>
      </c>
      <c r="BI220" s="43">
        <f t="shared" si="328"/>
        <v>1519897889841.1709</v>
      </c>
      <c r="BJ220" s="43">
        <f t="shared" si="329"/>
        <v>1755</v>
      </c>
      <c r="BK220" s="43">
        <f t="shared" si="330"/>
        <v>12476.196808031951</v>
      </c>
      <c r="BL220" s="71">
        <f t="shared" si="280"/>
        <v>1.5250238168622381E-2</v>
      </c>
      <c r="BN220" s="44">
        <f t="shared" si="331"/>
        <v>124</v>
      </c>
      <c r="BO220" s="44">
        <f t="shared" si="332"/>
        <v>7.45</v>
      </c>
      <c r="BP220" s="44">
        <v>1</v>
      </c>
      <c r="BQ220" s="35">
        <f t="shared" si="333"/>
        <v>1.45</v>
      </c>
      <c r="BR220" s="43">
        <f t="shared" si="287"/>
        <v>1612638720</v>
      </c>
      <c r="BS220" s="43">
        <f t="shared" si="334"/>
        <v>289952441856</v>
      </c>
      <c r="BT220" s="43">
        <f t="shared" si="335"/>
        <v>23748404528.76825</v>
      </c>
      <c r="BU220" s="43">
        <f t="shared" si="336"/>
        <v>2235</v>
      </c>
      <c r="BV220" s="43">
        <f t="shared" si="337"/>
        <v>12476.196808031951</v>
      </c>
      <c r="BW220" s="71">
        <f t="shared" si="277"/>
        <v>8.1904481910045429E-2</v>
      </c>
      <c r="BY220" s="44">
        <f t="shared" si="338"/>
        <v>62</v>
      </c>
      <c r="BZ220" s="44">
        <f t="shared" si="339"/>
        <v>9.25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4394024.6792534729</v>
      </c>
      <c r="CF220" s="43">
        <f t="shared" si="343"/>
        <v>2775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11.274999999999999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2145.5198629167271</v>
      </c>
      <c r="CQ220" s="43">
        <f t="shared" si="350"/>
        <v>3382.4999999999995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13.55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2.0952342411296092</v>
      </c>
      <c r="DB220" s="43">
        <f t="shared" si="357"/>
        <v>4065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18.95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3.3748512647616575E-4</v>
      </c>
      <c r="DM220" s="43">
        <f t="shared" si="363"/>
        <v>5685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90">
        <f t="shared" si="293"/>
        <v>2.0499999999999998</v>
      </c>
      <c r="F221" s="102">
        <f t="shared" si="281"/>
        <v>13.55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7">
        <f t="shared" si="297"/>
        <v>2.0499999999999998</v>
      </c>
      <c r="N221" s="43">
        <f t="shared" si="282"/>
        <v>498233486868480</v>
      </c>
      <c r="O221" s="43">
        <f t="shared" si="298"/>
        <v>2.1959640933728253E+17</v>
      </c>
      <c r="P221" s="43">
        <f t="shared" si="299"/>
        <v>7151223627055207</v>
      </c>
      <c r="Q221" s="43">
        <f t="shared" si="300"/>
        <v>300</v>
      </c>
      <c r="R221" s="43">
        <f t="shared" si="301"/>
        <v>12916.168938297236</v>
      </c>
      <c r="S221" s="71">
        <f t="shared" si="302"/>
        <v>3.256530308777271E-2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472308217254720</v>
      </c>
      <c r="AA221" s="43">
        <f t="shared" si="306"/>
        <v>1.015462667097648E+17</v>
      </c>
      <c r="AB221" s="43">
        <f t="shared" si="307"/>
        <v>7151223627055207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7.0423304162372885E-2</v>
      </c>
      <c r="AG221" s="44">
        <f t="shared" si="310"/>
        <v>200</v>
      </c>
      <c r="AH221" s="44">
        <f t="shared" si="311"/>
        <v>3.1500000000000004</v>
      </c>
      <c r="AI221" s="44">
        <v>1</v>
      </c>
      <c r="AJ221" s="35">
        <f t="shared" si="312"/>
        <v>1.075</v>
      </c>
      <c r="AK221" s="43">
        <f t="shared" si="284"/>
        <v>67759047417600</v>
      </c>
      <c r="AL221" s="43">
        <f t="shared" si="313"/>
        <v>1.4568195194784E+16</v>
      </c>
      <c r="AM221" s="43">
        <f t="shared" si="314"/>
        <v>893902953381899.87</v>
      </c>
      <c r="AN221" s="43">
        <f t="shared" si="315"/>
        <v>945.00000000000011</v>
      </c>
      <c r="AO221" s="43">
        <f t="shared" si="316"/>
        <v>12916.168938297236</v>
      </c>
      <c r="AP221" s="71">
        <f t="shared" si="279"/>
        <v>6.1359896777189879E-2</v>
      </c>
      <c r="AR221" s="44">
        <f t="shared" si="317"/>
        <v>180</v>
      </c>
      <c r="AS221" s="44">
        <f t="shared" si="318"/>
        <v>4.4249999999999998</v>
      </c>
      <c r="AT221" s="44">
        <v>14</v>
      </c>
      <c r="AU221" s="35">
        <f t="shared" si="319"/>
        <v>1.175</v>
      </c>
      <c r="AV221" s="43">
        <f t="shared" si="285"/>
        <v>7743891133440</v>
      </c>
      <c r="AW221" s="43">
        <f t="shared" si="320"/>
        <v>1637832974722560</v>
      </c>
      <c r="AX221" s="43">
        <f t="shared" si="321"/>
        <v>55868934586368.672</v>
      </c>
      <c r="AY221" s="43">
        <f t="shared" si="322"/>
        <v>1327.5</v>
      </c>
      <c r="AZ221" s="43">
        <f t="shared" si="323"/>
        <v>12916.168938297236</v>
      </c>
      <c r="BA221" s="71">
        <f t="shared" si="366"/>
        <v>3.4111496989387799E-2</v>
      </c>
      <c r="BC221" s="44">
        <f t="shared" si="324"/>
        <v>155</v>
      </c>
      <c r="BD221" s="44">
        <f t="shared" si="325"/>
        <v>5.85</v>
      </c>
      <c r="BE221" s="44">
        <v>1</v>
      </c>
      <c r="BF221" s="35">
        <f t="shared" si="326"/>
        <v>1.3</v>
      </c>
      <c r="BG221" s="43">
        <f t="shared" si="286"/>
        <v>497821572864</v>
      </c>
      <c r="BH221" s="43">
        <f t="shared" si="327"/>
        <v>100311046932096</v>
      </c>
      <c r="BI221" s="43">
        <f t="shared" si="328"/>
        <v>1745904205824.0178</v>
      </c>
      <c r="BJ221" s="43">
        <f t="shared" si="329"/>
        <v>1755</v>
      </c>
      <c r="BK221" s="43">
        <f t="shared" si="330"/>
        <v>12916.168938297236</v>
      </c>
      <c r="BL221" s="71">
        <f t="shared" si="280"/>
        <v>1.7404904636334626E-2</v>
      </c>
      <c r="BN221" s="44">
        <f t="shared" si="331"/>
        <v>125</v>
      </c>
      <c r="BO221" s="44">
        <f t="shared" si="332"/>
        <v>7.45</v>
      </c>
      <c r="BP221" s="44">
        <v>1</v>
      </c>
      <c r="BQ221" s="35">
        <f t="shared" si="333"/>
        <v>1.45</v>
      </c>
      <c r="BR221" s="43">
        <f t="shared" si="287"/>
        <v>1612638720</v>
      </c>
      <c r="BS221" s="43">
        <f t="shared" si="334"/>
        <v>292290768000</v>
      </c>
      <c r="BT221" s="43">
        <f t="shared" si="335"/>
        <v>27279753216.000225</v>
      </c>
      <c r="BU221" s="43">
        <f t="shared" si="336"/>
        <v>2235</v>
      </c>
      <c r="BV221" s="43">
        <f t="shared" si="337"/>
        <v>12916.168938297236</v>
      </c>
      <c r="BW221" s="71">
        <f t="shared" si="277"/>
        <v>9.3330875287857967E-2</v>
      </c>
      <c r="BY221" s="44">
        <f t="shared" si="338"/>
        <v>63</v>
      </c>
      <c r="BZ221" s="44">
        <f t="shared" si="339"/>
        <v>9.25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5047408.9208748396</v>
      </c>
      <c r="CF221" s="43">
        <f t="shared" si="343"/>
        <v>2775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11.274999999999999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2464.5551371459087</v>
      </c>
      <c r="CQ221" s="43">
        <f t="shared" si="350"/>
        <v>3382.4999999999995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13.55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2.406792126119043</v>
      </c>
      <c r="DB221" s="43">
        <f t="shared" si="357"/>
        <v>4065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18.95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3.8766860961913786E-4</v>
      </c>
      <c r="DM221" s="43">
        <f t="shared" si="363"/>
        <v>5685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90">
        <f t="shared" si="293"/>
        <v>2.0499999999999998</v>
      </c>
      <c r="F222" s="102">
        <f t="shared" si="281"/>
        <v>13.55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7">
        <f t="shared" si="297"/>
        <v>2.0499999999999998</v>
      </c>
      <c r="N222" s="43">
        <f t="shared" si="282"/>
        <v>498233486868480</v>
      </c>
      <c r="O222" s="43">
        <f t="shared" si="298"/>
        <v>2.2061778798536291E+17</v>
      </c>
      <c r="P222" s="43">
        <f t="shared" si="299"/>
        <v>8214598816614246</v>
      </c>
      <c r="Q222" s="43">
        <f t="shared" si="300"/>
        <v>300</v>
      </c>
      <c r="R222" s="43">
        <f t="shared" si="301"/>
        <v>13371.656652228654</v>
      </c>
      <c r="S222" s="71">
        <f t="shared" si="302"/>
        <v>3.7234526243909452E-2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472308217254720</v>
      </c>
      <c r="AA222" s="43">
        <f t="shared" si="306"/>
        <v>1.0201857492701952E+17</v>
      </c>
      <c r="AB222" s="43">
        <f t="shared" si="307"/>
        <v>8214598816614246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8.0520619137158883E-2</v>
      </c>
      <c r="AG222" s="44">
        <f t="shared" si="310"/>
        <v>201</v>
      </c>
      <c r="AH222" s="44">
        <f t="shared" si="311"/>
        <v>3.1500000000000004</v>
      </c>
      <c r="AI222" s="44">
        <v>1</v>
      </c>
      <c r="AJ222" s="35">
        <f t="shared" si="312"/>
        <v>1.075</v>
      </c>
      <c r="AK222" s="43">
        <f t="shared" si="284"/>
        <v>67759047417600</v>
      </c>
      <c r="AL222" s="43">
        <f t="shared" si="313"/>
        <v>1.464103617075792E+16</v>
      </c>
      <c r="AM222" s="43">
        <f t="shared" si="314"/>
        <v>1026824852076779.7</v>
      </c>
      <c r="AN222" s="43">
        <f t="shared" si="315"/>
        <v>945.00000000000011</v>
      </c>
      <c r="AO222" s="43">
        <f t="shared" si="316"/>
        <v>13371.656652228654</v>
      </c>
      <c r="AP222" s="71">
        <f t="shared" si="279"/>
        <v>7.0133345761936208E-2</v>
      </c>
      <c r="AR222" s="44">
        <f t="shared" si="317"/>
        <v>181</v>
      </c>
      <c r="AS222" s="44">
        <f t="shared" si="318"/>
        <v>4.4249999999999998</v>
      </c>
      <c r="AT222" s="44">
        <v>1</v>
      </c>
      <c r="AU222" s="35">
        <f t="shared" si="319"/>
        <v>1.175</v>
      </c>
      <c r="AV222" s="43">
        <f t="shared" si="285"/>
        <v>7743891133440</v>
      </c>
      <c r="AW222" s="43">
        <f t="shared" si="320"/>
        <v>1646932046804352</v>
      </c>
      <c r="AX222" s="43">
        <f t="shared" si="321"/>
        <v>64176553254798.648</v>
      </c>
      <c r="AY222" s="43">
        <f t="shared" si="322"/>
        <v>1327.5</v>
      </c>
      <c r="AZ222" s="43">
        <f t="shared" si="323"/>
        <v>13371.656652228654</v>
      </c>
      <c r="BA222" s="71">
        <f t="shared" si="366"/>
        <v>3.8967335282183949E-2</v>
      </c>
      <c r="BC222" s="44">
        <f t="shared" si="324"/>
        <v>156</v>
      </c>
      <c r="BD222" s="44">
        <f t="shared" si="325"/>
        <v>5.85</v>
      </c>
      <c r="BE222" s="44">
        <v>1</v>
      </c>
      <c r="BF222" s="35">
        <f t="shared" si="326"/>
        <v>1.3</v>
      </c>
      <c r="BG222" s="43">
        <f t="shared" si="286"/>
        <v>497821572864</v>
      </c>
      <c r="BH222" s="43">
        <f t="shared" si="327"/>
        <v>100958214976819.2</v>
      </c>
      <c r="BI222" s="43">
        <f t="shared" si="328"/>
        <v>2005517289212.4548</v>
      </c>
      <c r="BJ222" s="43">
        <f t="shared" si="329"/>
        <v>1755</v>
      </c>
      <c r="BK222" s="43">
        <f t="shared" si="330"/>
        <v>13371.656652228654</v>
      </c>
      <c r="BL222" s="71">
        <f t="shared" si="280"/>
        <v>1.9864825162300436E-2</v>
      </c>
      <c r="BN222" s="44">
        <f t="shared" si="331"/>
        <v>126</v>
      </c>
      <c r="BO222" s="44">
        <f t="shared" si="332"/>
        <v>7.45</v>
      </c>
      <c r="BP222" s="44">
        <v>1</v>
      </c>
      <c r="BQ222" s="35">
        <f t="shared" si="333"/>
        <v>1.45</v>
      </c>
      <c r="BR222" s="43">
        <f t="shared" si="287"/>
        <v>1612638720</v>
      </c>
      <c r="BS222" s="43">
        <f t="shared" si="334"/>
        <v>294629094144</v>
      </c>
      <c r="BT222" s="43">
        <f t="shared" si="335"/>
        <v>31336207643.944538</v>
      </c>
      <c r="BU222" s="43">
        <f t="shared" si="336"/>
        <v>2235</v>
      </c>
      <c r="BV222" s="43">
        <f t="shared" si="337"/>
        <v>13371.656652228654</v>
      </c>
      <c r="BW222" s="71">
        <f t="shared" si="277"/>
        <v>0.10635815765237687</v>
      </c>
      <c r="BY222" s="44">
        <f t="shared" si="338"/>
        <v>64</v>
      </c>
      <c r="BZ222" s="44">
        <f t="shared" si="339"/>
        <v>9.25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5797950.3244062886</v>
      </c>
      <c r="CF222" s="43">
        <f t="shared" si="343"/>
        <v>2775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11.274999999999999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2831.0304318389976</v>
      </c>
      <c r="CQ222" s="43">
        <f t="shared" si="350"/>
        <v>3382.4999999999995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13.55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2.7646781560927614</v>
      </c>
      <c r="DB222" s="43">
        <f t="shared" si="357"/>
        <v>4065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18.95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4.4531429415349143E-4</v>
      </c>
      <c r="DM222" s="43">
        <f t="shared" si="363"/>
        <v>5685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90">
        <f t="shared" si="293"/>
        <v>2.0499999999999998</v>
      </c>
      <c r="F223" s="102">
        <f t="shared" si="281"/>
        <v>13.55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7">
        <f t="shared" si="297"/>
        <v>2.0499999999999998</v>
      </c>
      <c r="N223" s="43">
        <f t="shared" si="282"/>
        <v>498233486868480</v>
      </c>
      <c r="O223" s="43">
        <f t="shared" si="298"/>
        <v>2.216391666334433E+17</v>
      </c>
      <c r="P223" s="43">
        <f t="shared" si="299"/>
        <v>9436096147605378</v>
      </c>
      <c r="Q223" s="43">
        <f t="shared" si="300"/>
        <v>300</v>
      </c>
      <c r="R223" s="43">
        <f t="shared" si="301"/>
        <v>13843.207105702548</v>
      </c>
      <c r="S223" s="71">
        <f t="shared" si="302"/>
        <v>4.2574136561392209E-2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472308217254720</v>
      </c>
      <c r="AA223" s="43">
        <f t="shared" si="306"/>
        <v>1.0249088314427424E+17</v>
      </c>
      <c r="AB223" s="43">
        <f t="shared" si="307"/>
        <v>9436096147605378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9.2067663563035029E-2</v>
      </c>
      <c r="AG223" s="44">
        <f t="shared" si="310"/>
        <v>202</v>
      </c>
      <c r="AH223" s="44">
        <f t="shared" si="311"/>
        <v>3.1500000000000004</v>
      </c>
      <c r="AI223" s="44">
        <v>1</v>
      </c>
      <c r="AJ223" s="35">
        <f t="shared" si="312"/>
        <v>1.075</v>
      </c>
      <c r="AK223" s="43">
        <f t="shared" si="284"/>
        <v>67759047417600</v>
      </c>
      <c r="AL223" s="43">
        <f t="shared" si="313"/>
        <v>1.471387714673184E+16</v>
      </c>
      <c r="AM223" s="43">
        <f t="shared" si="314"/>
        <v>1179512018450671</v>
      </c>
      <c r="AN223" s="43">
        <f t="shared" si="315"/>
        <v>945.00000000000011</v>
      </c>
      <c r="AO223" s="43">
        <f t="shared" si="316"/>
        <v>13843.207105702548</v>
      </c>
      <c r="AP223" s="71">
        <f t="shared" si="279"/>
        <v>8.0163236833376533E-2</v>
      </c>
      <c r="AR223" s="44">
        <f t="shared" si="317"/>
        <v>182</v>
      </c>
      <c r="AS223" s="44">
        <f t="shared" si="318"/>
        <v>4.4249999999999998</v>
      </c>
      <c r="AT223" s="44">
        <v>1</v>
      </c>
      <c r="AU223" s="35">
        <f t="shared" si="319"/>
        <v>1.175</v>
      </c>
      <c r="AV223" s="43">
        <f t="shared" si="285"/>
        <v>7743891133440</v>
      </c>
      <c r="AW223" s="43">
        <f t="shared" si="320"/>
        <v>1656031118886144</v>
      </c>
      <c r="AX223" s="43">
        <f t="shared" si="321"/>
        <v>73719501153166.828</v>
      </c>
      <c r="AY223" s="43">
        <f t="shared" si="322"/>
        <v>1327.5</v>
      </c>
      <c r="AZ223" s="43">
        <f t="shared" si="323"/>
        <v>13843.207105702548</v>
      </c>
      <c r="BA223" s="71">
        <f t="shared" si="366"/>
        <v>4.4515770454090851E-2</v>
      </c>
      <c r="BC223" s="44">
        <f t="shared" si="324"/>
        <v>157</v>
      </c>
      <c r="BD223" s="44">
        <f t="shared" si="325"/>
        <v>5.85</v>
      </c>
      <c r="BE223" s="44">
        <v>1</v>
      </c>
      <c r="BF223" s="35">
        <f t="shared" si="326"/>
        <v>1.3</v>
      </c>
      <c r="BG223" s="43">
        <f t="shared" si="286"/>
        <v>497821572864</v>
      </c>
      <c r="BH223" s="43">
        <f t="shared" si="327"/>
        <v>101605383021542.41</v>
      </c>
      <c r="BI223" s="43">
        <f t="shared" si="328"/>
        <v>2303734411036.46</v>
      </c>
      <c r="BJ223" s="43">
        <f t="shared" si="329"/>
        <v>1755</v>
      </c>
      <c r="BK223" s="43">
        <f t="shared" si="330"/>
        <v>13843.207105702548</v>
      </c>
      <c r="BL223" s="71">
        <f t="shared" si="280"/>
        <v>2.2673349999064729E-2</v>
      </c>
      <c r="BN223" s="44">
        <f t="shared" si="331"/>
        <v>127</v>
      </c>
      <c r="BO223" s="44">
        <f t="shared" si="332"/>
        <v>7.45</v>
      </c>
      <c r="BP223" s="44">
        <v>1</v>
      </c>
      <c r="BQ223" s="35">
        <f t="shared" si="333"/>
        <v>1.45</v>
      </c>
      <c r="BR223" s="43">
        <f t="shared" si="287"/>
        <v>1612638720</v>
      </c>
      <c r="BS223" s="43">
        <f t="shared" si="334"/>
        <v>296967420288</v>
      </c>
      <c r="BT223" s="43">
        <f t="shared" si="335"/>
        <v>35995850172.444611</v>
      </c>
      <c r="BU223" s="43">
        <f t="shared" si="336"/>
        <v>2235</v>
      </c>
      <c r="BV223" s="43">
        <f t="shared" si="337"/>
        <v>13843.207105702548</v>
      </c>
      <c r="BW223" s="71">
        <f t="shared" ref="BW223:BW286" si="373">BT223/BS223</f>
        <v>0.12121144513945575</v>
      </c>
      <c r="BY223" s="44">
        <f t="shared" si="338"/>
        <v>65</v>
      </c>
      <c r="BZ223" s="44">
        <f t="shared" si="339"/>
        <v>9.25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6660096.0000000298</v>
      </c>
      <c r="CF223" s="43">
        <f t="shared" si="343"/>
        <v>2775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11.274999999999999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3252.0000000000023</v>
      </c>
      <c r="CQ223" s="43">
        <f t="shared" si="350"/>
        <v>3382.4999999999995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13.55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3.1757812499999916</v>
      </c>
      <c r="DB223" s="43">
        <f t="shared" si="357"/>
        <v>4065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18.95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5.1153179715078144E-4</v>
      </c>
      <c r="DM223" s="43">
        <f t="shared" si="363"/>
        <v>5685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90">
        <f t="shared" si="293"/>
        <v>2.0499999999999998</v>
      </c>
      <c r="F224" s="102">
        <f t="shared" si="281"/>
        <v>13.55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7">
        <f t="shared" si="297"/>
        <v>2.0499999999999998</v>
      </c>
      <c r="N224" s="43">
        <f t="shared" si="282"/>
        <v>498233486868480</v>
      </c>
      <c r="O224" s="43">
        <f t="shared" si="298"/>
        <v>2.2266054528152368E+17</v>
      </c>
      <c r="P224" s="43">
        <f t="shared" si="299"/>
        <v>1.0839228122348156E+16</v>
      </c>
      <c r="Q224" s="43">
        <f t="shared" si="300"/>
        <v>300</v>
      </c>
      <c r="R224" s="43">
        <f t="shared" si="301"/>
        <v>14331.386750005564</v>
      </c>
      <c r="S224" s="71">
        <f t="shared" si="302"/>
        <v>4.8680506502144061E-2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472308217254720</v>
      </c>
      <c r="AA224" s="43">
        <f t="shared" si="306"/>
        <v>1.0296319136152896E+17</v>
      </c>
      <c r="AB224" s="43">
        <f t="shared" si="307"/>
        <v>1.0839228122348156E+16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0.10527284536363071</v>
      </c>
      <c r="AG224" s="44">
        <f t="shared" si="310"/>
        <v>203</v>
      </c>
      <c r="AH224" s="44">
        <f t="shared" si="311"/>
        <v>3.1500000000000004</v>
      </c>
      <c r="AI224" s="44">
        <v>1</v>
      </c>
      <c r="AJ224" s="35">
        <f t="shared" si="312"/>
        <v>1.075</v>
      </c>
      <c r="AK224" s="43">
        <f t="shared" si="284"/>
        <v>67759047417600</v>
      </c>
      <c r="AL224" s="43">
        <f t="shared" si="313"/>
        <v>1.478671812270576E+16</v>
      </c>
      <c r="AM224" s="43">
        <f t="shared" si="314"/>
        <v>1354903515293518</v>
      </c>
      <c r="AN224" s="43">
        <f t="shared" si="315"/>
        <v>945.00000000000011</v>
      </c>
      <c r="AO224" s="43">
        <f t="shared" si="316"/>
        <v>14331.386750005564</v>
      </c>
      <c r="AP224" s="71">
        <f t="shared" si="279"/>
        <v>9.1629765580842071E-2</v>
      </c>
      <c r="AR224" s="44">
        <f t="shared" si="317"/>
        <v>183</v>
      </c>
      <c r="AS224" s="44">
        <f t="shared" si="318"/>
        <v>4.4249999999999998</v>
      </c>
      <c r="AT224" s="44">
        <v>1</v>
      </c>
      <c r="AU224" s="35">
        <f t="shared" si="319"/>
        <v>1.175</v>
      </c>
      <c r="AV224" s="43">
        <f t="shared" si="285"/>
        <v>7743891133440</v>
      </c>
      <c r="AW224" s="43">
        <f t="shared" si="320"/>
        <v>1665130190967936</v>
      </c>
      <c r="AX224" s="43">
        <f t="shared" si="321"/>
        <v>84681469705844.781</v>
      </c>
      <c r="AY224" s="43">
        <f t="shared" si="322"/>
        <v>1327.5</v>
      </c>
      <c r="AZ224" s="43">
        <f t="shared" si="323"/>
        <v>14331.386750005564</v>
      </c>
      <c r="BA224" s="71">
        <f t="shared" si="366"/>
        <v>5.085576501175542E-2</v>
      </c>
      <c r="BC224" s="44">
        <f t="shared" si="324"/>
        <v>158</v>
      </c>
      <c r="BD224" s="44">
        <f t="shared" si="325"/>
        <v>5.85</v>
      </c>
      <c r="BE224" s="44">
        <v>1</v>
      </c>
      <c r="BF224" s="35">
        <f t="shared" si="326"/>
        <v>1.3</v>
      </c>
      <c r="BG224" s="43">
        <f t="shared" si="286"/>
        <v>497821572864</v>
      </c>
      <c r="BH224" s="43">
        <f t="shared" si="327"/>
        <v>102252551066265.61</v>
      </c>
      <c r="BI224" s="43">
        <f t="shared" si="328"/>
        <v>2646295928307.644</v>
      </c>
      <c r="BJ224" s="43">
        <f t="shared" si="329"/>
        <v>1755</v>
      </c>
      <c r="BK224" s="43">
        <f t="shared" si="330"/>
        <v>14331.386750005564</v>
      </c>
      <c r="BL224" s="71">
        <f t="shared" si="280"/>
        <v>2.5879999087677432E-2</v>
      </c>
      <c r="BN224" s="44">
        <f t="shared" si="331"/>
        <v>128</v>
      </c>
      <c r="BO224" s="44">
        <f t="shared" si="332"/>
        <v>7.45</v>
      </c>
      <c r="BP224" s="44">
        <v>1</v>
      </c>
      <c r="BQ224" s="35">
        <f t="shared" si="333"/>
        <v>1.45</v>
      </c>
      <c r="BR224" s="43">
        <f t="shared" si="287"/>
        <v>1612638720</v>
      </c>
      <c r="BS224" s="43">
        <f t="shared" si="334"/>
        <v>299305746432</v>
      </c>
      <c r="BT224" s="43">
        <f t="shared" si="335"/>
        <v>41348373879.806862</v>
      </c>
      <c r="BU224" s="43">
        <f t="shared" si="336"/>
        <v>2235</v>
      </c>
      <c r="BV224" s="43">
        <f t="shared" si="337"/>
        <v>14331.386750005564</v>
      </c>
      <c r="BW224" s="71">
        <f t="shared" si="373"/>
        <v>0.13814761117258034</v>
      </c>
      <c r="BY224" s="44">
        <f t="shared" si="338"/>
        <v>66</v>
      </c>
      <c r="BZ224" s="44">
        <f t="shared" si="339"/>
        <v>9.25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7650441.3193223672</v>
      </c>
      <c r="CF224" s="43">
        <f t="shared" si="343"/>
        <v>2775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11.274999999999999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3735.5670504503605</v>
      </c>
      <c r="CQ224" s="43">
        <f t="shared" si="350"/>
        <v>3382.4999999999995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13.55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3.6480146977054182</v>
      </c>
      <c r="DB224" s="43">
        <f t="shared" si="357"/>
        <v>4065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18.95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5.8759573391577982E-4</v>
      </c>
      <c r="DM224" s="43">
        <f t="shared" si="363"/>
        <v>5685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90">
        <f t="shared" si="293"/>
        <v>2.0499999999999998</v>
      </c>
      <c r="F225" s="102">
        <f t="shared" si="281"/>
        <v>13.55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7">
        <f t="shared" si="297"/>
        <v>2.0499999999999998</v>
      </c>
      <c r="N225" s="43">
        <f t="shared" si="282"/>
        <v>498233486868480</v>
      </c>
      <c r="O225" s="43">
        <f t="shared" si="298"/>
        <v>2.2368192392960406E+17</v>
      </c>
      <c r="P225" s="43">
        <f t="shared" si="299"/>
        <v>1.2451003513578926E+16</v>
      </c>
      <c r="Q225" s="43">
        <f t="shared" si="300"/>
        <v>300</v>
      </c>
      <c r="R225" s="43">
        <f t="shared" si="301"/>
        <v>14836.782012285839</v>
      </c>
      <c r="S225" s="71">
        <f t="shared" si="302"/>
        <v>5.5663878845647968E-2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472308217254720</v>
      </c>
      <c r="AA225" s="43">
        <f t="shared" si="306"/>
        <v>1.0343549957878368E+17</v>
      </c>
      <c r="AB225" s="43">
        <f t="shared" si="307"/>
        <v>1.2451003513578926E+16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0.12037456738047052</v>
      </c>
      <c r="AG225" s="44">
        <f t="shared" si="310"/>
        <v>204</v>
      </c>
      <c r="AH225" s="44">
        <f t="shared" si="311"/>
        <v>3.1500000000000004</v>
      </c>
      <c r="AI225" s="44">
        <v>1</v>
      </c>
      <c r="AJ225" s="35">
        <f t="shared" si="312"/>
        <v>1.075</v>
      </c>
      <c r="AK225" s="43">
        <f t="shared" si="284"/>
        <v>67759047417600</v>
      </c>
      <c r="AL225" s="43">
        <f t="shared" si="313"/>
        <v>1.485955909867968E+16</v>
      </c>
      <c r="AM225" s="43">
        <f t="shared" si="314"/>
        <v>1556375439197364.5</v>
      </c>
      <c r="AN225" s="43">
        <f t="shared" si="315"/>
        <v>945.00000000000011</v>
      </c>
      <c r="AO225" s="43">
        <f t="shared" si="316"/>
        <v>14836.782012285839</v>
      </c>
      <c r="AP225" s="71">
        <f t="shared" si="279"/>
        <v>0.10473900530034255</v>
      </c>
      <c r="AR225" s="44">
        <f t="shared" si="317"/>
        <v>184</v>
      </c>
      <c r="AS225" s="44">
        <f t="shared" si="318"/>
        <v>4.4249999999999998</v>
      </c>
      <c r="AT225" s="44">
        <v>1</v>
      </c>
      <c r="AU225" s="35">
        <f t="shared" si="319"/>
        <v>1.175</v>
      </c>
      <c r="AV225" s="43">
        <f t="shared" si="285"/>
        <v>7743891133440</v>
      </c>
      <c r="AW225" s="43">
        <f t="shared" si="320"/>
        <v>1674229263049728</v>
      </c>
      <c r="AX225" s="43">
        <f t="shared" si="321"/>
        <v>97273464949835.156</v>
      </c>
      <c r="AY225" s="43">
        <f t="shared" si="322"/>
        <v>1327.5</v>
      </c>
      <c r="AZ225" s="43">
        <f t="shared" si="323"/>
        <v>14836.782012285839</v>
      </c>
      <c r="BA225" s="71">
        <f t="shared" si="366"/>
        <v>5.810044484149357E-2</v>
      </c>
      <c r="BC225" s="44">
        <f t="shared" si="324"/>
        <v>159</v>
      </c>
      <c r="BD225" s="44">
        <f t="shared" si="325"/>
        <v>5.85</v>
      </c>
      <c r="BE225" s="44">
        <v>1</v>
      </c>
      <c r="BF225" s="35">
        <f t="shared" si="326"/>
        <v>1.3</v>
      </c>
      <c r="BG225" s="43">
        <f t="shared" si="286"/>
        <v>497821572864</v>
      </c>
      <c r="BH225" s="43">
        <f t="shared" si="327"/>
        <v>102899719110988.8</v>
      </c>
      <c r="BI225" s="43">
        <f t="shared" si="328"/>
        <v>3039795779682.3433</v>
      </c>
      <c r="BJ225" s="43">
        <f t="shared" si="329"/>
        <v>1755</v>
      </c>
      <c r="BK225" s="43">
        <f t="shared" si="330"/>
        <v>14836.782012285839</v>
      </c>
      <c r="BL225" s="71">
        <f t="shared" si="280"/>
        <v>2.954134186123079E-2</v>
      </c>
      <c r="BN225" s="44">
        <f t="shared" si="331"/>
        <v>129</v>
      </c>
      <c r="BO225" s="44">
        <f t="shared" si="332"/>
        <v>7.45</v>
      </c>
      <c r="BP225" s="44">
        <v>1</v>
      </c>
      <c r="BQ225" s="35">
        <f t="shared" si="333"/>
        <v>1.45</v>
      </c>
      <c r="BR225" s="43">
        <f t="shared" si="287"/>
        <v>1612638720</v>
      </c>
      <c r="BS225" s="43">
        <f t="shared" si="334"/>
        <v>301644072576</v>
      </c>
      <c r="BT225" s="43">
        <f t="shared" si="335"/>
        <v>47496809057.536522</v>
      </c>
      <c r="BU225" s="43">
        <f t="shared" si="336"/>
        <v>2235</v>
      </c>
      <c r="BV225" s="43">
        <f t="shared" si="337"/>
        <v>14836.782012285839</v>
      </c>
      <c r="BW225" s="71">
        <f t="shared" si="373"/>
        <v>0.15745977917590134</v>
      </c>
      <c r="BY225" s="44">
        <f t="shared" si="338"/>
        <v>67</v>
      </c>
      <c r="BZ225" s="44">
        <f t="shared" si="339"/>
        <v>9.25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8788049.3585069496</v>
      </c>
      <c r="CF225" s="43">
        <f t="shared" si="343"/>
        <v>2775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11.274999999999999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4291.0397258334551</v>
      </c>
      <c r="CQ225" s="43">
        <f t="shared" si="350"/>
        <v>3382.4999999999995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13.55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4.1904684822592202</v>
      </c>
      <c r="DB225" s="43">
        <f t="shared" si="357"/>
        <v>4065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18.95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6.7497025295233171E-4</v>
      </c>
      <c r="DM225" s="43">
        <f t="shared" si="363"/>
        <v>5685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90">
        <f t="shared" si="293"/>
        <v>2.0499999999999998</v>
      </c>
      <c r="F226" s="102">
        <f t="shared" si="281"/>
        <v>13.55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7">
        <f t="shared" si="297"/>
        <v>2.0499999999999998</v>
      </c>
      <c r="N226" s="43">
        <f t="shared" si="282"/>
        <v>1992933947473920</v>
      </c>
      <c r="O226" s="43">
        <f t="shared" si="298"/>
        <v>8.9881321031073779E+17</v>
      </c>
      <c r="P226" s="43">
        <f t="shared" si="299"/>
        <v>1.4302447254110418E+16</v>
      </c>
      <c r="Q226" s="43">
        <f t="shared" si="300"/>
        <v>300</v>
      </c>
      <c r="R226" s="43">
        <f t="shared" si="301"/>
        <v>15360.000000000222</v>
      </c>
      <c r="S226" s="71">
        <f t="shared" si="302"/>
        <v>1.5912591281525307E-2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7084623258820800</v>
      </c>
      <c r="AA226" s="43">
        <f t="shared" si="306"/>
        <v>1.558617116940576E+18</v>
      </c>
      <c r="AB226" s="43">
        <f t="shared" si="307"/>
        <v>1.4302447254110418E+16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9.176369936309197E-3</v>
      </c>
      <c r="AG226" s="44">
        <f t="shared" si="310"/>
        <v>205</v>
      </c>
      <c r="AH226" s="44">
        <f t="shared" si="311"/>
        <v>3.1500000000000004</v>
      </c>
      <c r="AI226" s="44">
        <v>1</v>
      </c>
      <c r="AJ226" s="35">
        <f t="shared" si="312"/>
        <v>1.075</v>
      </c>
      <c r="AK226" s="43">
        <f t="shared" si="284"/>
        <v>67759047417600</v>
      </c>
      <c r="AL226" s="43">
        <f t="shared" si="313"/>
        <v>1.49324000746536E+16</v>
      </c>
      <c r="AM226" s="43">
        <f t="shared" si="314"/>
        <v>1787805906763800.5</v>
      </c>
      <c r="AN226" s="43">
        <f t="shared" si="315"/>
        <v>945.00000000000011</v>
      </c>
      <c r="AO226" s="43">
        <f t="shared" si="316"/>
        <v>15360.000000000222</v>
      </c>
      <c r="AP226" s="71">
        <f t="shared" si="279"/>
        <v>0.11972662785793152</v>
      </c>
      <c r="AR226" s="44">
        <f t="shared" si="317"/>
        <v>185</v>
      </c>
      <c r="AS226" s="44">
        <f t="shared" si="318"/>
        <v>4.4249999999999998</v>
      </c>
      <c r="AT226" s="44">
        <v>1</v>
      </c>
      <c r="AU226" s="35">
        <f t="shared" si="319"/>
        <v>1.175</v>
      </c>
      <c r="AV226" s="43">
        <f t="shared" si="285"/>
        <v>7743891133440</v>
      </c>
      <c r="AW226" s="43">
        <f t="shared" si="320"/>
        <v>1683328335131520</v>
      </c>
      <c r="AX226" s="43">
        <f t="shared" si="321"/>
        <v>111737869172737.42</v>
      </c>
      <c r="AY226" s="43">
        <f t="shared" si="322"/>
        <v>1327.5</v>
      </c>
      <c r="AZ226" s="43">
        <f t="shared" si="323"/>
        <v>15360.000000000222</v>
      </c>
      <c r="BA226" s="71">
        <f t="shared" si="366"/>
        <v>6.6379129276646576E-2</v>
      </c>
      <c r="BC226" s="44">
        <f t="shared" si="324"/>
        <v>160</v>
      </c>
      <c r="BD226" s="44">
        <f t="shared" si="325"/>
        <v>5.85</v>
      </c>
      <c r="BE226" s="44">
        <v>1</v>
      </c>
      <c r="BF226" s="35">
        <f t="shared" si="326"/>
        <v>1.3</v>
      </c>
      <c r="BG226" s="43">
        <f t="shared" si="286"/>
        <v>497821572864</v>
      </c>
      <c r="BH226" s="43">
        <f t="shared" si="327"/>
        <v>103546887155712</v>
      </c>
      <c r="BI226" s="43">
        <f t="shared" si="328"/>
        <v>3491808411648.0371</v>
      </c>
      <c r="BJ226" s="43">
        <f t="shared" si="329"/>
        <v>1755</v>
      </c>
      <c r="BK226" s="43">
        <f t="shared" si="330"/>
        <v>15360.000000000222</v>
      </c>
      <c r="BL226" s="71">
        <f t="shared" si="280"/>
        <v>3.3722002732898347E-2</v>
      </c>
      <c r="BN226" s="44">
        <f t="shared" si="331"/>
        <v>130</v>
      </c>
      <c r="BO226" s="44">
        <f t="shared" si="332"/>
        <v>7.45</v>
      </c>
      <c r="BP226" s="44">
        <v>1</v>
      </c>
      <c r="BQ226" s="35">
        <f t="shared" si="333"/>
        <v>1.45</v>
      </c>
      <c r="BR226" s="43">
        <f t="shared" si="287"/>
        <v>1612638720</v>
      </c>
      <c r="BS226" s="43">
        <f t="shared" si="334"/>
        <v>303982398720</v>
      </c>
      <c r="BT226" s="43">
        <f t="shared" si="335"/>
        <v>54559506432.000473</v>
      </c>
      <c r="BU226" s="43">
        <f t="shared" si="336"/>
        <v>2235</v>
      </c>
      <c r="BV226" s="43">
        <f t="shared" si="337"/>
        <v>15360.000000000222</v>
      </c>
      <c r="BW226" s="71">
        <f t="shared" si="373"/>
        <v>0.17948245247665001</v>
      </c>
      <c r="BY226" s="44">
        <f t="shared" si="338"/>
        <v>68</v>
      </c>
      <c r="BZ226" s="44">
        <f t="shared" si="339"/>
        <v>9.25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10094817.841749683</v>
      </c>
      <c r="CF226" s="43">
        <f t="shared" si="343"/>
        <v>2775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11.274999999999999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4929.1102742918183</v>
      </c>
      <c r="CQ226" s="43">
        <f t="shared" si="350"/>
        <v>3382.4999999999995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13.55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4.8135842522380896</v>
      </c>
      <c r="DB226" s="43">
        <f t="shared" si="357"/>
        <v>4065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18.95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7.7533721923827605E-4</v>
      </c>
      <c r="DM226" s="43">
        <f t="shared" si="363"/>
        <v>5685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90">
        <f t="shared" si="293"/>
        <v>2.0499999999999998</v>
      </c>
      <c r="F227" s="102">
        <f t="shared" si="281"/>
        <v>13.55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7">
        <f t="shared" si="297"/>
        <v>2.0499999999999998</v>
      </c>
      <c r="N227" s="43">
        <f t="shared" si="282"/>
        <v>1992933947473920</v>
      </c>
      <c r="O227" s="43">
        <f t="shared" si="298"/>
        <v>9.0289872490305933E+17</v>
      </c>
      <c r="P227" s="43">
        <f t="shared" si="299"/>
        <v>1.6429197633228498E+16</v>
      </c>
      <c r="Q227" s="43">
        <f t="shared" si="300"/>
        <v>300</v>
      </c>
      <c r="R227" s="43">
        <f t="shared" si="301"/>
        <v>15901.669230203788</v>
      </c>
      <c r="S227" s="71">
        <f t="shared" si="302"/>
        <v>1.8196058073946704E-2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7084623258820800</v>
      </c>
      <c r="AA227" s="43">
        <f t="shared" si="306"/>
        <v>1.5657017401993969E+18</v>
      </c>
      <c r="AB227" s="43">
        <f t="shared" si="307"/>
        <v>1.6429197633228498E+16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1.0493184756335641E-2</v>
      </c>
      <c r="AG227" s="44">
        <f t="shared" si="310"/>
        <v>206</v>
      </c>
      <c r="AH227" s="44">
        <f t="shared" si="311"/>
        <v>3.1500000000000004</v>
      </c>
      <c r="AI227" s="44">
        <v>1</v>
      </c>
      <c r="AJ227" s="35">
        <f t="shared" si="312"/>
        <v>1.075</v>
      </c>
      <c r="AK227" s="43">
        <f t="shared" si="284"/>
        <v>67759047417600</v>
      </c>
      <c r="AL227" s="43">
        <f t="shared" si="313"/>
        <v>1.500524105062752E+16</v>
      </c>
      <c r="AM227" s="43">
        <f t="shared" si="314"/>
        <v>2053649704153560</v>
      </c>
      <c r="AN227" s="43">
        <f t="shared" si="315"/>
        <v>945.00000000000011</v>
      </c>
      <c r="AO227" s="43">
        <f t="shared" si="316"/>
        <v>15901.669230203788</v>
      </c>
      <c r="AP227" s="71">
        <f t="shared" si="279"/>
        <v>0.13686216017620564</v>
      </c>
      <c r="AR227" s="44">
        <f t="shared" si="317"/>
        <v>186</v>
      </c>
      <c r="AS227" s="44">
        <f t="shared" si="318"/>
        <v>4.4249999999999998</v>
      </c>
      <c r="AT227" s="44">
        <v>1</v>
      </c>
      <c r="AU227" s="35">
        <f t="shared" si="319"/>
        <v>1.175</v>
      </c>
      <c r="AV227" s="43">
        <f t="shared" si="285"/>
        <v>7743891133440</v>
      </c>
      <c r="AW227" s="43">
        <f t="shared" si="320"/>
        <v>1692427407213312</v>
      </c>
      <c r="AX227" s="43">
        <f t="shared" si="321"/>
        <v>128353106509597.33</v>
      </c>
      <c r="AY227" s="43">
        <f t="shared" si="322"/>
        <v>1327.5</v>
      </c>
      <c r="AZ227" s="43">
        <f t="shared" si="323"/>
        <v>15901.669230203788</v>
      </c>
      <c r="BA227" s="71">
        <f t="shared" si="366"/>
        <v>7.5839652538444047E-2</v>
      </c>
      <c r="BC227" s="44">
        <f t="shared" si="324"/>
        <v>161</v>
      </c>
      <c r="BD227" s="44">
        <f t="shared" si="325"/>
        <v>5.85</v>
      </c>
      <c r="BE227" s="44">
        <v>1</v>
      </c>
      <c r="BF227" s="35">
        <f t="shared" si="326"/>
        <v>1.3</v>
      </c>
      <c r="BG227" s="43">
        <f t="shared" si="286"/>
        <v>497821572864</v>
      </c>
      <c r="BH227" s="43">
        <f t="shared" si="327"/>
        <v>104194055200435.2</v>
      </c>
      <c r="BI227" s="43">
        <f t="shared" si="328"/>
        <v>4011034578424.9111</v>
      </c>
      <c r="BJ227" s="43">
        <f t="shared" si="329"/>
        <v>1755</v>
      </c>
      <c r="BK227" s="43">
        <f t="shared" si="330"/>
        <v>15901.669230203788</v>
      </c>
      <c r="BL227" s="71">
        <f t="shared" si="280"/>
        <v>3.8495810252408315E-2</v>
      </c>
      <c r="BN227" s="44">
        <f t="shared" si="331"/>
        <v>131</v>
      </c>
      <c r="BO227" s="44">
        <f t="shared" si="332"/>
        <v>7.45</v>
      </c>
      <c r="BP227" s="44">
        <v>1</v>
      </c>
      <c r="BQ227" s="35">
        <f t="shared" si="333"/>
        <v>1.45</v>
      </c>
      <c r="BR227" s="43">
        <f t="shared" si="287"/>
        <v>1612638720</v>
      </c>
      <c r="BS227" s="43">
        <f t="shared" si="334"/>
        <v>306320724864</v>
      </c>
      <c r="BT227" s="43">
        <f t="shared" si="335"/>
        <v>62672415287.889099</v>
      </c>
      <c r="BU227" s="43">
        <f t="shared" si="336"/>
        <v>2235</v>
      </c>
      <c r="BV227" s="43">
        <f t="shared" si="337"/>
        <v>15901.669230203788</v>
      </c>
      <c r="BW227" s="71">
        <f t="shared" si="373"/>
        <v>0.20459737197251129</v>
      </c>
      <c r="BY227" s="44">
        <f t="shared" si="338"/>
        <v>69</v>
      </c>
      <c r="BZ227" s="44">
        <f t="shared" si="339"/>
        <v>9.25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11595900.648812579</v>
      </c>
      <c r="CF227" s="43">
        <f t="shared" si="343"/>
        <v>2775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11.274999999999999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5662.0608636779953</v>
      </c>
      <c r="CQ227" s="43">
        <f t="shared" si="350"/>
        <v>3382.4999999999995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13.55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5.5293563121855254</v>
      </c>
      <c r="DB227" s="43">
        <f t="shared" si="357"/>
        <v>4065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18.95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8.9062858830698318E-4</v>
      </c>
      <c r="DM227" s="43">
        <f t="shared" si="363"/>
        <v>5685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90">
        <f t="shared" si="293"/>
        <v>2.0499999999999998</v>
      </c>
      <c r="F228" s="102">
        <f t="shared" si="281"/>
        <v>13.55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7">
        <f t="shared" si="297"/>
        <v>2.0499999999999998</v>
      </c>
      <c r="N228" s="43">
        <f t="shared" si="282"/>
        <v>1992933947473920</v>
      </c>
      <c r="O228" s="43">
        <f t="shared" si="298"/>
        <v>9.0698423949538086E+17</v>
      </c>
      <c r="P228" s="43">
        <f t="shared" si="299"/>
        <v>1.8872192295210756E+16</v>
      </c>
      <c r="Q228" s="43">
        <f t="shared" si="300"/>
        <v>300</v>
      </c>
      <c r="R228" s="43">
        <f t="shared" si="301"/>
        <v>16462.4403845577</v>
      </c>
      <c r="S228" s="71">
        <f t="shared" si="302"/>
        <v>2.0807629805905652E-2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7084623258820800</v>
      </c>
      <c r="AA228" s="43">
        <f t="shared" si="306"/>
        <v>1.5727863634582175E+18</v>
      </c>
      <c r="AB228" s="43">
        <f t="shared" si="307"/>
        <v>1.8872192295210756E+16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1.1999209004912073E-2</v>
      </c>
      <c r="AG228" s="44">
        <f t="shared" si="310"/>
        <v>207</v>
      </c>
      <c r="AH228" s="44">
        <f t="shared" si="311"/>
        <v>3.1500000000000004</v>
      </c>
      <c r="AI228" s="44">
        <v>1</v>
      </c>
      <c r="AJ228" s="35">
        <f t="shared" si="312"/>
        <v>1.075</v>
      </c>
      <c r="AK228" s="43">
        <f t="shared" si="284"/>
        <v>67759047417600</v>
      </c>
      <c r="AL228" s="43">
        <f t="shared" si="313"/>
        <v>1.507808202660144E+16</v>
      </c>
      <c r="AM228" s="43">
        <f t="shared" si="314"/>
        <v>2359024036901342.5</v>
      </c>
      <c r="AN228" s="43">
        <f t="shared" si="315"/>
        <v>945.00000000000011</v>
      </c>
      <c r="AO228" s="43">
        <f t="shared" si="316"/>
        <v>16462.4403845577</v>
      </c>
      <c r="AP228" s="71">
        <f t="shared" si="279"/>
        <v>0.15645385352987501</v>
      </c>
      <c r="AR228" s="44">
        <f t="shared" si="317"/>
        <v>187</v>
      </c>
      <c r="AS228" s="44">
        <f t="shared" si="318"/>
        <v>4.4249999999999998</v>
      </c>
      <c r="AT228" s="44">
        <v>1</v>
      </c>
      <c r="AU228" s="35">
        <f t="shared" si="319"/>
        <v>1.175</v>
      </c>
      <c r="AV228" s="43">
        <f t="shared" si="285"/>
        <v>7743891133440</v>
      </c>
      <c r="AW228" s="43">
        <f t="shared" si="320"/>
        <v>1701526479295104</v>
      </c>
      <c r="AX228" s="43">
        <f t="shared" si="321"/>
        <v>147439002306333.69</v>
      </c>
      <c r="AY228" s="43">
        <f t="shared" si="322"/>
        <v>1327.5</v>
      </c>
      <c r="AZ228" s="43">
        <f t="shared" si="323"/>
        <v>16462.4403845577</v>
      </c>
      <c r="BA228" s="71">
        <f t="shared" si="366"/>
        <v>8.6651018424005744E-2</v>
      </c>
      <c r="BC228" s="44">
        <f t="shared" si="324"/>
        <v>162</v>
      </c>
      <c r="BD228" s="44">
        <f t="shared" si="325"/>
        <v>5.85</v>
      </c>
      <c r="BE228" s="44">
        <v>1</v>
      </c>
      <c r="BF228" s="35">
        <f t="shared" si="326"/>
        <v>1.3</v>
      </c>
      <c r="BG228" s="43">
        <f t="shared" si="286"/>
        <v>497821572864</v>
      </c>
      <c r="BH228" s="43">
        <f t="shared" si="327"/>
        <v>104841223245158.41</v>
      </c>
      <c r="BI228" s="43">
        <f t="shared" si="328"/>
        <v>4607468822072.9209</v>
      </c>
      <c r="BJ228" s="43">
        <f t="shared" si="329"/>
        <v>1755</v>
      </c>
      <c r="BK228" s="43">
        <f t="shared" si="330"/>
        <v>16462.4403845577</v>
      </c>
      <c r="BL228" s="71">
        <f t="shared" si="280"/>
        <v>4.3947110492014364E-2</v>
      </c>
      <c r="BN228" s="44">
        <f t="shared" si="331"/>
        <v>132</v>
      </c>
      <c r="BO228" s="44">
        <f t="shared" si="332"/>
        <v>7.45</v>
      </c>
      <c r="BP228" s="44">
        <v>14</v>
      </c>
      <c r="BQ228" s="35">
        <f t="shared" si="333"/>
        <v>1.45</v>
      </c>
      <c r="BR228" s="43">
        <f t="shared" si="287"/>
        <v>22576942080</v>
      </c>
      <c r="BS228" s="43">
        <f t="shared" si="334"/>
        <v>4321226714112</v>
      </c>
      <c r="BT228" s="43">
        <f t="shared" si="335"/>
        <v>71991700344.889252</v>
      </c>
      <c r="BU228" s="43">
        <f t="shared" si="336"/>
        <v>2235</v>
      </c>
      <c r="BV228" s="43">
        <f t="shared" si="337"/>
        <v>16462.4403845577</v>
      </c>
      <c r="BW228" s="71">
        <f t="shared" si="373"/>
        <v>1.6660014645791005E-2</v>
      </c>
      <c r="BY228" s="44">
        <f t="shared" si="338"/>
        <v>70</v>
      </c>
      <c r="BZ228" s="44">
        <f t="shared" si="339"/>
        <v>9.25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13320192.000000061</v>
      </c>
      <c r="CF228" s="43">
        <f t="shared" si="343"/>
        <v>2775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11.274999999999999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6504.0000000000055</v>
      </c>
      <c r="CQ228" s="43">
        <f t="shared" si="350"/>
        <v>3382.4999999999995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13.55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6.3515624999999849</v>
      </c>
      <c r="DB228" s="43">
        <f t="shared" si="357"/>
        <v>4065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18.95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1.0230635943015633E-3</v>
      </c>
      <c r="DM228" s="43">
        <f t="shared" si="363"/>
        <v>5685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90">
        <f t="shared" si="293"/>
        <v>2.0499999999999998</v>
      </c>
      <c r="F229" s="102">
        <f t="shared" si="281"/>
        <v>13.55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7">
        <f t="shared" si="297"/>
        <v>2.0499999999999998</v>
      </c>
      <c r="N229" s="43">
        <f t="shared" si="282"/>
        <v>1992933947473920</v>
      </c>
      <c r="O229" s="43">
        <f t="shared" si="298"/>
        <v>9.110697540877024E+17</v>
      </c>
      <c r="P229" s="43">
        <f t="shared" si="299"/>
        <v>2.167845624469632E+16</v>
      </c>
      <c r="Q229" s="43">
        <f t="shared" si="300"/>
        <v>300</v>
      </c>
      <c r="R229" s="43">
        <f t="shared" si="301"/>
        <v>17042.98709096235</v>
      </c>
      <c r="S229" s="71">
        <f t="shared" si="302"/>
        <v>2.3794507662482981E-2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7084623258820800</v>
      </c>
      <c r="AA229" s="43">
        <f t="shared" si="306"/>
        <v>1.5798709867170383E+18</v>
      </c>
      <c r="AB229" s="43">
        <f t="shared" si="307"/>
        <v>2.167845624469632E+16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1.3721662355319285E-2</v>
      </c>
      <c r="AG229" s="44">
        <f t="shared" si="310"/>
        <v>208</v>
      </c>
      <c r="AH229" s="44">
        <f t="shared" si="311"/>
        <v>3.1500000000000004</v>
      </c>
      <c r="AI229" s="44">
        <v>1</v>
      </c>
      <c r="AJ229" s="35">
        <f t="shared" si="312"/>
        <v>1.075</v>
      </c>
      <c r="AK229" s="43">
        <f t="shared" si="284"/>
        <v>67759047417600</v>
      </c>
      <c r="AL229" s="43">
        <f t="shared" si="313"/>
        <v>1.515092300257536E+16</v>
      </c>
      <c r="AM229" s="43">
        <f t="shared" si="314"/>
        <v>2709807030587037</v>
      </c>
      <c r="AN229" s="43">
        <f t="shared" si="315"/>
        <v>945.00000000000011</v>
      </c>
      <c r="AO229" s="43">
        <f t="shared" si="316"/>
        <v>17042.98709096235</v>
      </c>
      <c r="AP229" s="71">
        <f t="shared" si="279"/>
        <v>0.17885425397029758</v>
      </c>
      <c r="AR229" s="44">
        <f t="shared" si="317"/>
        <v>188</v>
      </c>
      <c r="AS229" s="44">
        <f t="shared" si="318"/>
        <v>4.4249999999999998</v>
      </c>
      <c r="AT229" s="44">
        <v>1</v>
      </c>
      <c r="AU229" s="35">
        <f t="shared" si="319"/>
        <v>1.175</v>
      </c>
      <c r="AV229" s="43">
        <f t="shared" si="285"/>
        <v>7743891133440</v>
      </c>
      <c r="AW229" s="43">
        <f t="shared" si="320"/>
        <v>1710625551376896</v>
      </c>
      <c r="AX229" s="43">
        <f t="shared" si="321"/>
        <v>169362939411689.59</v>
      </c>
      <c r="AY229" s="43">
        <f t="shared" si="322"/>
        <v>1327.5</v>
      </c>
      <c r="AZ229" s="43">
        <f t="shared" si="323"/>
        <v>17042.98709096235</v>
      </c>
      <c r="BA229" s="71">
        <f t="shared" si="366"/>
        <v>9.9006436139906853E-2</v>
      </c>
      <c r="BC229" s="44">
        <f t="shared" si="324"/>
        <v>163</v>
      </c>
      <c r="BD229" s="44">
        <f t="shared" si="325"/>
        <v>5.85</v>
      </c>
      <c r="BE229" s="44">
        <v>1</v>
      </c>
      <c r="BF229" s="35">
        <f t="shared" si="326"/>
        <v>1.3</v>
      </c>
      <c r="BG229" s="43">
        <f t="shared" si="286"/>
        <v>497821572864</v>
      </c>
      <c r="BH229" s="43">
        <f t="shared" si="327"/>
        <v>105488391289881.61</v>
      </c>
      <c r="BI229" s="43">
        <f t="shared" si="328"/>
        <v>5292591856615.292</v>
      </c>
      <c r="BJ229" s="43">
        <f t="shared" si="329"/>
        <v>1755</v>
      </c>
      <c r="BK229" s="43">
        <f t="shared" si="330"/>
        <v>17042.98709096235</v>
      </c>
      <c r="BL229" s="71">
        <f t="shared" si="280"/>
        <v>5.0172268169975921E-2</v>
      </c>
      <c r="BN229" s="44">
        <f t="shared" si="331"/>
        <v>133</v>
      </c>
      <c r="BO229" s="44">
        <f t="shared" si="332"/>
        <v>7.45</v>
      </c>
      <c r="BP229" s="44">
        <v>1</v>
      </c>
      <c r="BQ229" s="35">
        <f t="shared" si="333"/>
        <v>1.45</v>
      </c>
      <c r="BR229" s="43">
        <f t="shared" si="287"/>
        <v>22576942080</v>
      </c>
      <c r="BS229" s="43">
        <f t="shared" si="334"/>
        <v>4353963280128</v>
      </c>
      <c r="BT229" s="43">
        <f t="shared" si="335"/>
        <v>82696747759.613754</v>
      </c>
      <c r="BU229" s="43">
        <f t="shared" si="336"/>
        <v>2235</v>
      </c>
      <c r="BV229" s="43">
        <f t="shared" si="337"/>
        <v>17042.98709096235</v>
      </c>
      <c r="BW229" s="71">
        <f t="shared" si="373"/>
        <v>1.8993441707938014E-2</v>
      </c>
      <c r="BY229" s="44">
        <f t="shared" si="338"/>
        <v>71</v>
      </c>
      <c r="BZ229" s="44">
        <f t="shared" si="339"/>
        <v>9.25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15300882.638644738</v>
      </c>
      <c r="CF229" s="43">
        <f t="shared" si="343"/>
        <v>2775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11.274999999999999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7471.1341009007238</v>
      </c>
      <c r="CQ229" s="43">
        <f t="shared" si="350"/>
        <v>3382.4999999999995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13.55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7.2960293954108391</v>
      </c>
      <c r="DB229" s="43">
        <f t="shared" si="357"/>
        <v>4065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18.95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1.1751914678315596E-3</v>
      </c>
      <c r="DM229" s="43">
        <f t="shared" si="363"/>
        <v>5685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90">
        <f t="shared" si="293"/>
        <v>2.0499999999999998</v>
      </c>
      <c r="F230" s="102">
        <f t="shared" si="281"/>
        <v>13.55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7">
        <f t="shared" si="297"/>
        <v>2.0499999999999998</v>
      </c>
      <c r="N230" s="43">
        <f t="shared" si="282"/>
        <v>1992933947473920</v>
      </c>
      <c r="O230" s="43">
        <f t="shared" si="298"/>
        <v>9.1515526868002394E+17</v>
      </c>
      <c r="P230" s="43">
        <f t="shared" si="299"/>
        <v>2.4902007027157864E+16</v>
      </c>
      <c r="Q230" s="43">
        <f t="shared" si="300"/>
        <v>300</v>
      </c>
      <c r="R230" s="43">
        <f t="shared" si="301"/>
        <v>17644.006732754715</v>
      </c>
      <c r="S230" s="71">
        <f t="shared" si="302"/>
        <v>2.7210690774993104E-2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7084623258820800</v>
      </c>
      <c r="AA230" s="43">
        <f t="shared" si="306"/>
        <v>1.5869556099758592E+18</v>
      </c>
      <c r="AB230" s="43">
        <f t="shared" si="307"/>
        <v>2.4902007027157864E+16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1.569168467638277E-2</v>
      </c>
      <c r="AG230" s="44">
        <f t="shared" si="310"/>
        <v>209</v>
      </c>
      <c r="AH230" s="44">
        <f t="shared" si="311"/>
        <v>3.1500000000000004</v>
      </c>
      <c r="AI230" s="44">
        <v>1</v>
      </c>
      <c r="AJ230" s="35">
        <f t="shared" si="312"/>
        <v>1.075</v>
      </c>
      <c r="AK230" s="43">
        <f t="shared" si="284"/>
        <v>67759047417600</v>
      </c>
      <c r="AL230" s="43">
        <f t="shared" si="313"/>
        <v>1.522376397854928E+16</v>
      </c>
      <c r="AM230" s="43">
        <f t="shared" si="314"/>
        <v>3112750878394730</v>
      </c>
      <c r="AN230" s="43">
        <f t="shared" si="315"/>
        <v>945.00000000000011</v>
      </c>
      <c r="AO230" s="43">
        <f t="shared" si="316"/>
        <v>17644.006732754715</v>
      </c>
      <c r="AP230" s="71">
        <f t="shared" si="279"/>
        <v>0.2044665749403817</v>
      </c>
      <c r="AR230" s="44">
        <f t="shared" si="317"/>
        <v>189</v>
      </c>
      <c r="AS230" s="44">
        <f t="shared" si="318"/>
        <v>4.4249999999999998</v>
      </c>
      <c r="AT230" s="44">
        <v>1</v>
      </c>
      <c r="AU230" s="35">
        <f t="shared" si="319"/>
        <v>1.175</v>
      </c>
      <c r="AV230" s="43">
        <f t="shared" si="285"/>
        <v>7743891133440</v>
      </c>
      <c r="AW230" s="43">
        <f t="shared" si="320"/>
        <v>1719724623458688</v>
      </c>
      <c r="AX230" s="43">
        <f t="shared" si="321"/>
        <v>194546929899670.31</v>
      </c>
      <c r="AY230" s="43">
        <f t="shared" si="322"/>
        <v>1327.5</v>
      </c>
      <c r="AZ230" s="43">
        <f t="shared" si="323"/>
        <v>17644.006732754715</v>
      </c>
      <c r="BA230" s="71">
        <f t="shared" si="366"/>
        <v>0.11312679207232611</v>
      </c>
      <c r="BC230" s="44">
        <f t="shared" si="324"/>
        <v>164</v>
      </c>
      <c r="BD230" s="44">
        <f t="shared" si="325"/>
        <v>5.85</v>
      </c>
      <c r="BE230" s="44">
        <v>1</v>
      </c>
      <c r="BF230" s="35">
        <f t="shared" si="326"/>
        <v>1.3</v>
      </c>
      <c r="BG230" s="43">
        <f t="shared" si="286"/>
        <v>497821572864</v>
      </c>
      <c r="BH230" s="43">
        <f t="shared" si="327"/>
        <v>106135559334604.8</v>
      </c>
      <c r="BI230" s="43">
        <f t="shared" si="328"/>
        <v>6079591559364.6885</v>
      </c>
      <c r="BJ230" s="43">
        <f t="shared" si="329"/>
        <v>1755</v>
      </c>
      <c r="BK230" s="43">
        <f t="shared" si="330"/>
        <v>17644.006732754715</v>
      </c>
      <c r="BL230" s="71">
        <f t="shared" si="280"/>
        <v>5.728138238945972E-2</v>
      </c>
      <c r="BN230" s="44">
        <f t="shared" si="331"/>
        <v>134</v>
      </c>
      <c r="BO230" s="44">
        <f t="shared" si="332"/>
        <v>7.45</v>
      </c>
      <c r="BP230" s="44">
        <v>1</v>
      </c>
      <c r="BQ230" s="35">
        <f t="shared" si="333"/>
        <v>1.45</v>
      </c>
      <c r="BR230" s="43">
        <f t="shared" si="287"/>
        <v>22576942080</v>
      </c>
      <c r="BS230" s="43">
        <f t="shared" si="334"/>
        <v>4386699846144</v>
      </c>
      <c r="BT230" s="43">
        <f t="shared" si="335"/>
        <v>94993618115.073059</v>
      </c>
      <c r="BU230" s="43">
        <f t="shared" si="336"/>
        <v>2235</v>
      </c>
      <c r="BV230" s="43">
        <f t="shared" si="337"/>
        <v>17644.006732754715</v>
      </c>
      <c r="BW230" s="71">
        <f t="shared" si="373"/>
        <v>2.1654916325896886E-2</v>
      </c>
      <c r="BY230" s="44">
        <f t="shared" si="338"/>
        <v>72</v>
      </c>
      <c r="BZ230" s="44">
        <f t="shared" si="339"/>
        <v>9.25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17576098.717013907</v>
      </c>
      <c r="CF230" s="43">
        <f t="shared" si="343"/>
        <v>2775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11.274999999999999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8582.0794516669139</v>
      </c>
      <c r="CQ230" s="43">
        <f t="shared" si="350"/>
        <v>3382.4999999999995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13.55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8.3809369645184422</v>
      </c>
      <c r="DB230" s="43">
        <f t="shared" si="357"/>
        <v>4065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18.95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1.3499405059046636E-3</v>
      </c>
      <c r="DM230" s="43">
        <f t="shared" si="363"/>
        <v>5685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90">
        <f t="shared" si="293"/>
        <v>2.0499999999999998</v>
      </c>
      <c r="F231" s="102">
        <f t="shared" si="281"/>
        <v>13.55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7">
        <f t="shared" si="297"/>
        <v>2.0499999999999998</v>
      </c>
      <c r="N231" s="43">
        <f t="shared" si="282"/>
        <v>1992933947473920</v>
      </c>
      <c r="O231" s="43">
        <f t="shared" si="298"/>
        <v>9.1924078327234547E+17</v>
      </c>
      <c r="P231" s="43">
        <f t="shared" si="299"/>
        <v>2.8604894508220856E+16</v>
      </c>
      <c r="Q231" s="43">
        <f t="shared" si="300"/>
        <v>300</v>
      </c>
      <c r="R231" s="43">
        <f t="shared" si="301"/>
        <v>18266.221286442069</v>
      </c>
      <c r="S231" s="71">
        <f t="shared" si="302"/>
        <v>3.1117956283871734E-2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7084623258820800</v>
      </c>
      <c r="AA231" s="43">
        <f t="shared" si="306"/>
        <v>1.5940402332346801E+18</v>
      </c>
      <c r="AB231" s="43">
        <f t="shared" si="307"/>
        <v>2.8604894508220856E+16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1.7944901208782442E-2</v>
      </c>
      <c r="AG231" s="44">
        <f t="shared" si="310"/>
        <v>210</v>
      </c>
      <c r="AH231" s="44">
        <f t="shared" si="311"/>
        <v>3.1500000000000004</v>
      </c>
      <c r="AI231" s="44">
        <v>1</v>
      </c>
      <c r="AJ231" s="35">
        <f t="shared" si="312"/>
        <v>1.075</v>
      </c>
      <c r="AK231" s="43">
        <f t="shared" si="284"/>
        <v>67759047417600</v>
      </c>
      <c r="AL231" s="43">
        <f t="shared" si="313"/>
        <v>1.52966049545232E+16</v>
      </c>
      <c r="AM231" s="43">
        <f t="shared" si="314"/>
        <v>3575611813527602</v>
      </c>
      <c r="AN231" s="43">
        <f t="shared" si="315"/>
        <v>945.00000000000011</v>
      </c>
      <c r="AO231" s="43">
        <f t="shared" si="316"/>
        <v>18266.221286442069</v>
      </c>
      <c r="AP231" s="71">
        <f t="shared" si="279"/>
        <v>0.23375198772262828</v>
      </c>
      <c r="AR231" s="44">
        <f t="shared" si="317"/>
        <v>190</v>
      </c>
      <c r="AS231" s="44">
        <f t="shared" si="318"/>
        <v>4.4249999999999998</v>
      </c>
      <c r="AT231" s="44">
        <v>1</v>
      </c>
      <c r="AU231" s="35">
        <f t="shared" si="319"/>
        <v>1.175</v>
      </c>
      <c r="AV231" s="43">
        <f t="shared" si="285"/>
        <v>7743891133440</v>
      </c>
      <c r="AW231" s="43">
        <f t="shared" si="320"/>
        <v>1728823695540480</v>
      </c>
      <c r="AX231" s="43">
        <f t="shared" si="321"/>
        <v>223475738345474.84</v>
      </c>
      <c r="AY231" s="43">
        <f t="shared" si="322"/>
        <v>1327.5</v>
      </c>
      <c r="AZ231" s="43">
        <f t="shared" si="323"/>
        <v>18266.221286442069</v>
      </c>
      <c r="BA231" s="71">
        <f t="shared" si="366"/>
        <v>0.12926462017031176</v>
      </c>
      <c r="BC231" s="44">
        <f t="shared" si="324"/>
        <v>165</v>
      </c>
      <c r="BD231" s="44">
        <f t="shared" si="325"/>
        <v>5.85</v>
      </c>
      <c r="BE231" s="44">
        <v>14</v>
      </c>
      <c r="BF231" s="35">
        <f t="shared" si="326"/>
        <v>1.3</v>
      </c>
      <c r="BG231" s="43">
        <f t="shared" si="286"/>
        <v>6969502020096</v>
      </c>
      <c r="BH231" s="43">
        <f t="shared" si="327"/>
        <v>1494958183310592</v>
      </c>
      <c r="BI231" s="43">
        <f t="shared" si="328"/>
        <v>6983616823296.0762</v>
      </c>
      <c r="BJ231" s="43">
        <f t="shared" si="329"/>
        <v>1755</v>
      </c>
      <c r="BK231" s="43">
        <f t="shared" si="330"/>
        <v>18266.221286442069</v>
      </c>
      <c r="BL231" s="71">
        <f t="shared" si="280"/>
        <v>4.6714462660292101E-3</v>
      </c>
      <c r="BN231" s="44">
        <f t="shared" si="331"/>
        <v>135</v>
      </c>
      <c r="BO231" s="44">
        <f t="shared" si="332"/>
        <v>7.45</v>
      </c>
      <c r="BP231" s="44">
        <v>1</v>
      </c>
      <c r="BQ231" s="35">
        <f t="shared" si="333"/>
        <v>1.45</v>
      </c>
      <c r="BR231" s="43">
        <f t="shared" si="287"/>
        <v>22576942080</v>
      </c>
      <c r="BS231" s="43">
        <f t="shared" si="334"/>
        <v>4419436412160</v>
      </c>
      <c r="BT231" s="43">
        <f t="shared" si="335"/>
        <v>109119012864.00099</v>
      </c>
      <c r="BU231" s="43">
        <f t="shared" si="336"/>
        <v>2235</v>
      </c>
      <c r="BV231" s="43">
        <f t="shared" si="337"/>
        <v>18266.221286442069</v>
      </c>
      <c r="BW231" s="71">
        <f t="shared" si="373"/>
        <v>2.4690707748110594E-2</v>
      </c>
      <c r="BY231" s="44">
        <f t="shared" si="338"/>
        <v>73</v>
      </c>
      <c r="BZ231" s="44">
        <f t="shared" si="339"/>
        <v>9.25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20189635.683499373</v>
      </c>
      <c r="CF231" s="43">
        <f t="shared" si="343"/>
        <v>2775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11.274999999999999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9858.2205485836403</v>
      </c>
      <c r="CQ231" s="43">
        <f t="shared" si="350"/>
        <v>3382.4999999999995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13.55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9.6271685044761792</v>
      </c>
      <c r="DB231" s="43">
        <f t="shared" si="357"/>
        <v>4065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18.95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1.5506744384765525E-3</v>
      </c>
      <c r="DM231" s="43">
        <f t="shared" si="363"/>
        <v>5685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90">
        <f t="shared" si="293"/>
        <v>2.0499999999999998</v>
      </c>
      <c r="F232" s="102">
        <f t="shared" si="281"/>
        <v>13.55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7">
        <f t="shared" si="297"/>
        <v>2.0499999999999998</v>
      </c>
      <c r="N232" s="43">
        <f t="shared" si="282"/>
        <v>1992933947473920</v>
      </c>
      <c r="O232" s="43">
        <f t="shared" si="298"/>
        <v>9.2332629786466701E+17</v>
      </c>
      <c r="P232" s="43">
        <f t="shared" si="299"/>
        <v>3.2858395266457012E+16</v>
      </c>
      <c r="Q232" s="43">
        <f t="shared" si="300"/>
        <v>300</v>
      </c>
      <c r="R232" s="43">
        <f t="shared" si="301"/>
        <v>18910.378188978197</v>
      </c>
      <c r="S232" s="71">
        <f t="shared" si="302"/>
        <v>3.5586980834886935E-2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7084623258820800</v>
      </c>
      <c r="AA232" s="43">
        <f t="shared" si="306"/>
        <v>1.6011248564935009E+18</v>
      </c>
      <c r="AB232" s="43">
        <f t="shared" si="307"/>
        <v>3.2858395266457012E+16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2.0522069302213963E-2</v>
      </c>
      <c r="AG232" s="44">
        <f t="shared" si="310"/>
        <v>211</v>
      </c>
      <c r="AH232" s="44">
        <f t="shared" si="311"/>
        <v>3.1500000000000004</v>
      </c>
      <c r="AI232" s="44">
        <v>1</v>
      </c>
      <c r="AJ232" s="35">
        <f t="shared" si="312"/>
        <v>1.075</v>
      </c>
      <c r="AK232" s="43">
        <f t="shared" si="284"/>
        <v>67759047417600</v>
      </c>
      <c r="AL232" s="43">
        <f t="shared" si="313"/>
        <v>1.536944593049712E+16</v>
      </c>
      <c r="AM232" s="43">
        <f t="shared" si="314"/>
        <v>4107299408307121.5</v>
      </c>
      <c r="AN232" s="43">
        <f t="shared" si="315"/>
        <v>945.00000000000011</v>
      </c>
      <c r="AO232" s="43">
        <f t="shared" si="316"/>
        <v>18910.378188978197</v>
      </c>
      <c r="AP232" s="71">
        <f t="shared" si="279"/>
        <v>0.26723796205022154</v>
      </c>
      <c r="AR232" s="44">
        <f t="shared" si="317"/>
        <v>191</v>
      </c>
      <c r="AS232" s="44">
        <f t="shared" si="318"/>
        <v>4.4249999999999998</v>
      </c>
      <c r="AT232" s="44">
        <v>1</v>
      </c>
      <c r="AU232" s="35">
        <f t="shared" si="319"/>
        <v>1.175</v>
      </c>
      <c r="AV232" s="43">
        <f t="shared" si="285"/>
        <v>7743891133440</v>
      </c>
      <c r="AW232" s="43">
        <f t="shared" si="320"/>
        <v>1737922767622272</v>
      </c>
      <c r="AX232" s="43">
        <f t="shared" si="321"/>
        <v>256706213019194.81</v>
      </c>
      <c r="AY232" s="43">
        <f t="shared" si="322"/>
        <v>1327.5</v>
      </c>
      <c r="AZ232" s="43">
        <f t="shared" si="323"/>
        <v>18910.378188978197</v>
      </c>
      <c r="BA232" s="71">
        <f t="shared" si="366"/>
        <v>0.14770864264032044</v>
      </c>
      <c r="BC232" s="44">
        <f t="shared" si="324"/>
        <v>166</v>
      </c>
      <c r="BD232" s="44">
        <f t="shared" si="325"/>
        <v>5.85</v>
      </c>
      <c r="BE232" s="44">
        <v>1</v>
      </c>
      <c r="BF232" s="35">
        <f t="shared" si="326"/>
        <v>1.3</v>
      </c>
      <c r="BG232" s="43">
        <f t="shared" si="286"/>
        <v>6969502020096</v>
      </c>
      <c r="BH232" s="43">
        <f t="shared" si="327"/>
        <v>1504018535936716.7</v>
      </c>
      <c r="BI232" s="43">
        <f t="shared" si="328"/>
        <v>8022069156849.8232</v>
      </c>
      <c r="BJ232" s="43">
        <f t="shared" si="329"/>
        <v>1755</v>
      </c>
      <c r="BK232" s="43">
        <f t="shared" si="330"/>
        <v>18910.378188978197</v>
      </c>
      <c r="BL232" s="71">
        <f t="shared" si="280"/>
        <v>5.3337568422011528E-3</v>
      </c>
      <c r="BN232" s="44">
        <f t="shared" si="331"/>
        <v>136</v>
      </c>
      <c r="BO232" s="44">
        <f t="shared" si="332"/>
        <v>7.45</v>
      </c>
      <c r="BP232" s="44">
        <v>1</v>
      </c>
      <c r="BQ232" s="35">
        <f t="shared" si="333"/>
        <v>1.45</v>
      </c>
      <c r="BR232" s="43">
        <f t="shared" si="287"/>
        <v>22576942080</v>
      </c>
      <c r="BS232" s="43">
        <f t="shared" si="334"/>
        <v>4452172978176</v>
      </c>
      <c r="BT232" s="43">
        <f t="shared" si="335"/>
        <v>125344830575.77824</v>
      </c>
      <c r="BU232" s="43">
        <f t="shared" si="336"/>
        <v>2235</v>
      </c>
      <c r="BV232" s="43">
        <f t="shared" si="337"/>
        <v>18910.378188978197</v>
      </c>
      <c r="BW232" s="71">
        <f t="shared" si="373"/>
        <v>2.8153629966805663E-2</v>
      </c>
      <c r="BY232" s="44">
        <f t="shared" si="338"/>
        <v>74</v>
      </c>
      <c r="BZ232" s="44">
        <f t="shared" si="339"/>
        <v>9.25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23191801.297625169</v>
      </c>
      <c r="CF232" s="43">
        <f t="shared" si="343"/>
        <v>2775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11.274999999999999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11324.121727355998</v>
      </c>
      <c r="CQ232" s="43">
        <f t="shared" si="350"/>
        <v>3382.4999999999995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13.55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11.058712624371054</v>
      </c>
      <c r="DB232" s="43">
        <f t="shared" si="357"/>
        <v>4065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18.95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1.7812571766139674E-3</v>
      </c>
      <c r="DM232" s="43">
        <f t="shared" si="363"/>
        <v>5685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90">
        <f t="shared" si="293"/>
        <v>2.0499999999999998</v>
      </c>
      <c r="F233" s="102">
        <f t="shared" si="281"/>
        <v>13.55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7">
        <f t="shared" si="297"/>
        <v>2.0499999999999998</v>
      </c>
      <c r="N233" s="43">
        <f t="shared" si="282"/>
        <v>1992933947473920</v>
      </c>
      <c r="O233" s="43">
        <f t="shared" si="298"/>
        <v>9.2741181245698854E+17</v>
      </c>
      <c r="P233" s="43">
        <f t="shared" si="299"/>
        <v>3.7744384590421536E+16</v>
      </c>
      <c r="Q233" s="43">
        <f t="shared" si="300"/>
        <v>300</v>
      </c>
      <c r="R233" s="43">
        <f t="shared" si="301"/>
        <v>19577.25123562416</v>
      </c>
      <c r="S233" s="71">
        <f t="shared" si="302"/>
        <v>4.0698623937542353E-2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7084623258820800</v>
      </c>
      <c r="AA233" s="43">
        <f t="shared" si="306"/>
        <v>1.6082094797523215E+18</v>
      </c>
      <c r="AB233" s="43">
        <f t="shared" si="307"/>
        <v>3.7744384590421536E+16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2.3469818494189266E-2</v>
      </c>
      <c r="AG233" s="44">
        <f t="shared" si="310"/>
        <v>212</v>
      </c>
      <c r="AH233" s="44">
        <f t="shared" si="311"/>
        <v>3.1500000000000004</v>
      </c>
      <c r="AI233" s="44">
        <v>1</v>
      </c>
      <c r="AJ233" s="35">
        <f t="shared" si="312"/>
        <v>1.075</v>
      </c>
      <c r="AK233" s="43">
        <f t="shared" si="284"/>
        <v>67759047417600</v>
      </c>
      <c r="AL233" s="43">
        <f t="shared" si="313"/>
        <v>1.544228690647104E+16</v>
      </c>
      <c r="AM233" s="43">
        <f t="shared" si="314"/>
        <v>4718048073802687</v>
      </c>
      <c r="AN233" s="43">
        <f t="shared" si="315"/>
        <v>945.00000000000011</v>
      </c>
      <c r="AO233" s="43">
        <f t="shared" si="316"/>
        <v>19577.25123562416</v>
      </c>
      <c r="AP233" s="71">
        <f t="shared" si="279"/>
        <v>0.30552780830834092</v>
      </c>
      <c r="AR233" s="44">
        <f t="shared" si="317"/>
        <v>192</v>
      </c>
      <c r="AS233" s="44">
        <f t="shared" si="318"/>
        <v>4.4249999999999998</v>
      </c>
      <c r="AT233" s="44">
        <v>1</v>
      </c>
      <c r="AU233" s="35">
        <f t="shared" si="319"/>
        <v>1.175</v>
      </c>
      <c r="AV233" s="43">
        <f t="shared" si="285"/>
        <v>7743891133440</v>
      </c>
      <c r="AW233" s="43">
        <f t="shared" si="320"/>
        <v>1747021839704064</v>
      </c>
      <c r="AX233" s="43">
        <f t="shared" si="321"/>
        <v>294878004612667.56</v>
      </c>
      <c r="AY233" s="43">
        <f t="shared" si="322"/>
        <v>1327.5</v>
      </c>
      <c r="AZ233" s="43">
        <f t="shared" si="323"/>
        <v>19577.25123562416</v>
      </c>
      <c r="BA233" s="71">
        <f t="shared" si="366"/>
        <v>0.1687889629717613</v>
      </c>
      <c r="BC233" s="44">
        <f t="shared" si="324"/>
        <v>167</v>
      </c>
      <c r="BD233" s="44">
        <f t="shared" si="325"/>
        <v>5.85</v>
      </c>
      <c r="BE233" s="44">
        <v>1</v>
      </c>
      <c r="BF233" s="35">
        <f t="shared" si="326"/>
        <v>1.3</v>
      </c>
      <c r="BG233" s="43">
        <f t="shared" si="286"/>
        <v>6969502020096</v>
      </c>
      <c r="BH233" s="43">
        <f t="shared" si="327"/>
        <v>1513078888562841.7</v>
      </c>
      <c r="BI233" s="43">
        <f t="shared" si="328"/>
        <v>9214937644145.8457</v>
      </c>
      <c r="BJ233" s="43">
        <f t="shared" si="329"/>
        <v>1755</v>
      </c>
      <c r="BK233" s="43">
        <f t="shared" si="330"/>
        <v>19577.25123562416</v>
      </c>
      <c r="BL233" s="71">
        <f t="shared" si="280"/>
        <v>6.0901898201080659E-3</v>
      </c>
      <c r="BN233" s="44">
        <f t="shared" si="331"/>
        <v>137</v>
      </c>
      <c r="BO233" s="44">
        <f t="shared" si="332"/>
        <v>7.45</v>
      </c>
      <c r="BP233" s="44">
        <v>1</v>
      </c>
      <c r="BQ233" s="35">
        <f t="shared" si="333"/>
        <v>1.45</v>
      </c>
      <c r="BR233" s="43">
        <f t="shared" si="287"/>
        <v>22576942080</v>
      </c>
      <c r="BS233" s="43">
        <f t="shared" si="334"/>
        <v>4484909544192</v>
      </c>
      <c r="BT233" s="43">
        <f t="shared" si="335"/>
        <v>143983400689.77853</v>
      </c>
      <c r="BU233" s="43">
        <f t="shared" si="336"/>
        <v>2235</v>
      </c>
      <c r="BV233" s="43">
        <f t="shared" si="337"/>
        <v>19577.25123562416</v>
      </c>
      <c r="BW233" s="71">
        <f t="shared" si="373"/>
        <v>3.2103969828385592E-2</v>
      </c>
      <c r="BY233" s="44">
        <f t="shared" si="338"/>
        <v>75</v>
      </c>
      <c r="BZ233" s="44">
        <f t="shared" si="339"/>
        <v>9.25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26640384.00000013</v>
      </c>
      <c r="CF233" s="43">
        <f t="shared" si="343"/>
        <v>2775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11.274999999999999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13008.000000000018</v>
      </c>
      <c r="CQ233" s="43">
        <f t="shared" si="350"/>
        <v>3382.4999999999995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13.55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12.703124999999977</v>
      </c>
      <c r="DB233" s="43">
        <f t="shared" si="357"/>
        <v>4065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18.95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2.0461271886031271E-3</v>
      </c>
      <c r="DM233" s="43">
        <f t="shared" si="363"/>
        <v>5685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90">
        <f t="shared" si="293"/>
        <v>2.0499999999999998</v>
      </c>
      <c r="F234" s="102">
        <f t="shared" si="281"/>
        <v>13.55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7">
        <f t="shared" si="297"/>
        <v>2.0499999999999998</v>
      </c>
      <c r="N234" s="43">
        <f t="shared" si="282"/>
        <v>1992933947473920</v>
      </c>
      <c r="O234" s="43">
        <f t="shared" si="298"/>
        <v>9.3149732704931008E+17</v>
      </c>
      <c r="P234" s="43">
        <f t="shared" si="299"/>
        <v>4.3356912489392648E+16</v>
      </c>
      <c r="Q234" s="43">
        <f t="shared" si="300"/>
        <v>300</v>
      </c>
      <c r="R234" s="43">
        <f t="shared" si="301"/>
        <v>20267.64150947196</v>
      </c>
      <c r="S234" s="71">
        <f t="shared" si="302"/>
        <v>4.6545396567839521E-2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7084623258820800</v>
      </c>
      <c r="AA234" s="43">
        <f t="shared" si="306"/>
        <v>1.6152941030111424E+18</v>
      </c>
      <c r="AB234" s="43">
        <f t="shared" si="307"/>
        <v>4.3356912489392648E+16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2.6841497414352641E-2</v>
      </c>
      <c r="AG234" s="44">
        <f t="shared" si="310"/>
        <v>213</v>
      </c>
      <c r="AH234" s="44">
        <f t="shared" si="311"/>
        <v>3.1500000000000004</v>
      </c>
      <c r="AI234" s="44">
        <v>1</v>
      </c>
      <c r="AJ234" s="35">
        <f t="shared" si="312"/>
        <v>1.075</v>
      </c>
      <c r="AK234" s="43">
        <f t="shared" si="284"/>
        <v>67759047417600</v>
      </c>
      <c r="AL234" s="43">
        <f t="shared" si="313"/>
        <v>1.551512788244496E+16</v>
      </c>
      <c r="AM234" s="43">
        <f t="shared" si="314"/>
        <v>5419614061174076</v>
      </c>
      <c r="AN234" s="43">
        <f t="shared" si="315"/>
        <v>945.00000000000011</v>
      </c>
      <c r="AO234" s="43">
        <f t="shared" si="316"/>
        <v>20267.64150947196</v>
      </c>
      <c r="AP234" s="71">
        <f t="shared" ref="AP234:AP297" si="374">AM234/AL234</f>
        <v>0.34931159460865641</v>
      </c>
      <c r="AR234" s="44">
        <f t="shared" si="317"/>
        <v>193</v>
      </c>
      <c r="AS234" s="44">
        <f t="shared" si="318"/>
        <v>4.4249999999999998</v>
      </c>
      <c r="AT234" s="44">
        <v>1</v>
      </c>
      <c r="AU234" s="35">
        <f t="shared" si="319"/>
        <v>1.175</v>
      </c>
      <c r="AV234" s="43">
        <f t="shared" si="285"/>
        <v>7743891133440</v>
      </c>
      <c r="AW234" s="43">
        <f t="shared" si="320"/>
        <v>1756120911785856</v>
      </c>
      <c r="AX234" s="43">
        <f t="shared" si="321"/>
        <v>338725878823379.31</v>
      </c>
      <c r="AY234" s="43">
        <f t="shared" si="322"/>
        <v>1327.5</v>
      </c>
      <c r="AZ234" s="43">
        <f t="shared" si="323"/>
        <v>20267.64150947196</v>
      </c>
      <c r="BA234" s="71">
        <f t="shared" si="366"/>
        <v>0.19288300512230563</v>
      </c>
      <c r="BC234" s="44">
        <f t="shared" si="324"/>
        <v>168</v>
      </c>
      <c r="BD234" s="44">
        <f t="shared" si="325"/>
        <v>5.85</v>
      </c>
      <c r="BE234" s="44">
        <v>1</v>
      </c>
      <c r="BF234" s="35">
        <f t="shared" si="326"/>
        <v>1.3</v>
      </c>
      <c r="BG234" s="43">
        <f t="shared" si="286"/>
        <v>6969502020096</v>
      </c>
      <c r="BH234" s="43">
        <f t="shared" si="327"/>
        <v>1522139241188966.5</v>
      </c>
      <c r="BI234" s="43">
        <f t="shared" si="328"/>
        <v>10585183713230.586</v>
      </c>
      <c r="BJ234" s="43">
        <f t="shared" si="329"/>
        <v>1755</v>
      </c>
      <c r="BK234" s="43">
        <f t="shared" si="330"/>
        <v>20267.64150947196</v>
      </c>
      <c r="BL234" s="71">
        <f t="shared" si="280"/>
        <v>6.9541494147160512E-3</v>
      </c>
      <c r="BN234" s="44">
        <f t="shared" si="331"/>
        <v>138</v>
      </c>
      <c r="BO234" s="44">
        <f t="shared" si="332"/>
        <v>7.45</v>
      </c>
      <c r="BP234" s="44">
        <v>1</v>
      </c>
      <c r="BQ234" s="35">
        <f t="shared" si="333"/>
        <v>1.45</v>
      </c>
      <c r="BR234" s="43">
        <f t="shared" si="287"/>
        <v>22576942080</v>
      </c>
      <c r="BS234" s="43">
        <f t="shared" si="334"/>
        <v>4517646110208</v>
      </c>
      <c r="BT234" s="43">
        <f t="shared" si="335"/>
        <v>165393495519.22757</v>
      </c>
      <c r="BU234" s="43">
        <f t="shared" si="336"/>
        <v>2235</v>
      </c>
      <c r="BV234" s="43">
        <f t="shared" si="337"/>
        <v>20267.64150947196</v>
      </c>
      <c r="BW234" s="71">
        <f t="shared" si="373"/>
        <v>3.6610547060228357E-2</v>
      </c>
      <c r="BY234" s="44">
        <f t="shared" si="338"/>
        <v>76</v>
      </c>
      <c r="BZ234" s="44">
        <f t="shared" si="339"/>
        <v>9.25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30601765.277289487</v>
      </c>
      <c r="CF234" s="43">
        <f t="shared" si="343"/>
        <v>2775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11.274999999999999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14942.268201801449</v>
      </c>
      <c r="CQ234" s="43">
        <f t="shared" si="350"/>
        <v>3382.4999999999995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13.55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14.592058790821683</v>
      </c>
      <c r="DB234" s="43">
        <f t="shared" si="357"/>
        <v>4065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18.95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2.3503829356631202E-3</v>
      </c>
      <c r="DM234" s="43">
        <f t="shared" si="363"/>
        <v>5685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90">
        <f t="shared" si="293"/>
        <v>2.0499999999999998</v>
      </c>
      <c r="F235" s="102">
        <f t="shared" si="281"/>
        <v>13.55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7">
        <f t="shared" si="297"/>
        <v>2.0499999999999998</v>
      </c>
      <c r="N235" s="43">
        <f t="shared" si="282"/>
        <v>1992933947473920</v>
      </c>
      <c r="O235" s="43">
        <f t="shared" si="298"/>
        <v>9.3558284164163162E+17</v>
      </c>
      <c r="P235" s="43">
        <f t="shared" si="299"/>
        <v>4.9804014054315744E+16</v>
      </c>
      <c r="Q235" s="43">
        <f t="shared" si="300"/>
        <v>300</v>
      </c>
      <c r="R235" s="43">
        <f t="shared" si="301"/>
        <v>20982.378343747831</v>
      </c>
      <c r="S235" s="71">
        <f t="shared" si="302"/>
        <v>5.3233141778152471E-2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7084623258820800</v>
      </c>
      <c r="AA235" s="43">
        <f t="shared" si="306"/>
        <v>1.6223787262699633E+18</v>
      </c>
      <c r="AB235" s="43">
        <f t="shared" si="307"/>
        <v>4.9804014054315744E+16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3.0698142947683336E-2</v>
      </c>
      <c r="AG235" s="44">
        <f t="shared" si="310"/>
        <v>214</v>
      </c>
      <c r="AH235" s="44">
        <f t="shared" si="311"/>
        <v>3.1500000000000004</v>
      </c>
      <c r="AI235" s="44">
        <v>1</v>
      </c>
      <c r="AJ235" s="35">
        <f t="shared" si="312"/>
        <v>1.075</v>
      </c>
      <c r="AK235" s="43">
        <f t="shared" si="284"/>
        <v>67759047417600</v>
      </c>
      <c r="AL235" s="43">
        <f t="shared" si="313"/>
        <v>1.558796885841888E+16</v>
      </c>
      <c r="AM235" s="43">
        <f t="shared" si="314"/>
        <v>6225501756789462</v>
      </c>
      <c r="AN235" s="43">
        <f t="shared" si="315"/>
        <v>945.00000000000011</v>
      </c>
      <c r="AO235" s="43">
        <f t="shared" si="316"/>
        <v>20982.378343747831</v>
      </c>
      <c r="AP235" s="71">
        <f t="shared" si="374"/>
        <v>0.39937863703308218</v>
      </c>
      <c r="AR235" s="44">
        <f t="shared" si="317"/>
        <v>194</v>
      </c>
      <c r="AS235" s="44">
        <f t="shared" si="318"/>
        <v>4.4249999999999998</v>
      </c>
      <c r="AT235" s="44">
        <v>1</v>
      </c>
      <c r="AU235" s="35">
        <f t="shared" si="319"/>
        <v>1.175</v>
      </c>
      <c r="AV235" s="43">
        <f t="shared" si="285"/>
        <v>7743891133440</v>
      </c>
      <c r="AW235" s="43">
        <f t="shared" si="320"/>
        <v>1765219983867648</v>
      </c>
      <c r="AX235" s="43">
        <f t="shared" si="321"/>
        <v>389093859799340.87</v>
      </c>
      <c r="AY235" s="43">
        <f t="shared" si="322"/>
        <v>1327.5</v>
      </c>
      <c r="AZ235" s="43">
        <f t="shared" si="323"/>
        <v>20982.378343747831</v>
      </c>
      <c r="BA235" s="71">
        <f t="shared" si="366"/>
        <v>0.22042230620277989</v>
      </c>
      <c r="BC235" s="44">
        <f t="shared" si="324"/>
        <v>169</v>
      </c>
      <c r="BD235" s="44">
        <f t="shared" si="325"/>
        <v>5.85</v>
      </c>
      <c r="BE235" s="44">
        <v>1</v>
      </c>
      <c r="BF235" s="35">
        <f t="shared" si="326"/>
        <v>1.3</v>
      </c>
      <c r="BG235" s="43">
        <f t="shared" si="286"/>
        <v>6969502020096</v>
      </c>
      <c r="BH235" s="43">
        <f t="shared" si="327"/>
        <v>1531199593815091.2</v>
      </c>
      <c r="BI235" s="43">
        <f t="shared" si="328"/>
        <v>12159183118729.381</v>
      </c>
      <c r="BJ235" s="43">
        <f t="shared" si="329"/>
        <v>1755</v>
      </c>
      <c r="BK235" s="43">
        <f t="shared" si="330"/>
        <v>20982.378343747831</v>
      </c>
      <c r="BL235" s="71">
        <f t="shared" si="280"/>
        <v>7.9409524191643259E-3</v>
      </c>
      <c r="BN235" s="44">
        <f t="shared" si="331"/>
        <v>139</v>
      </c>
      <c r="BO235" s="44">
        <f t="shared" si="332"/>
        <v>7.45</v>
      </c>
      <c r="BP235" s="44">
        <v>1</v>
      </c>
      <c r="BQ235" s="35">
        <f t="shared" si="333"/>
        <v>1.45</v>
      </c>
      <c r="BR235" s="43">
        <f t="shared" si="287"/>
        <v>22576942080</v>
      </c>
      <c r="BS235" s="43">
        <f t="shared" si="334"/>
        <v>4550382676224</v>
      </c>
      <c r="BT235" s="43">
        <f t="shared" si="335"/>
        <v>189987236230.14621</v>
      </c>
      <c r="BU235" s="43">
        <f t="shared" si="336"/>
        <v>2235</v>
      </c>
      <c r="BV235" s="43">
        <f t="shared" si="337"/>
        <v>20982.378343747831</v>
      </c>
      <c r="BW235" s="71">
        <f t="shared" si="373"/>
        <v>4.1751925002448689E-2</v>
      </c>
      <c r="BY235" s="44">
        <f t="shared" si="338"/>
        <v>77</v>
      </c>
      <c r="BZ235" s="44">
        <f t="shared" si="339"/>
        <v>9.25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35152197.434027821</v>
      </c>
      <c r="CF235" s="43">
        <f t="shared" si="343"/>
        <v>2775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11.274999999999999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17164.158903333831</v>
      </c>
      <c r="CQ235" s="43">
        <f t="shared" si="350"/>
        <v>3382.4999999999995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13.55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16.761873929036891</v>
      </c>
      <c r="DB235" s="43">
        <f t="shared" si="357"/>
        <v>4065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18.95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2.699881011809329E-3</v>
      </c>
      <c r="DM235" s="43">
        <f t="shared" si="363"/>
        <v>5685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90">
        <f t="shared" si="293"/>
        <v>2.0499999999999998</v>
      </c>
      <c r="F236" s="102">
        <f t="shared" si="281"/>
        <v>13.55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7">
        <f t="shared" si="297"/>
        <v>2.0499999999999998</v>
      </c>
      <c r="N236" s="43">
        <f t="shared" si="282"/>
        <v>7971735789895680</v>
      </c>
      <c r="O236" s="43">
        <f t="shared" si="298"/>
        <v>3.7586734249358126E+18</v>
      </c>
      <c r="P236" s="43">
        <f t="shared" si="299"/>
        <v>5.7209789016441712E+16</v>
      </c>
      <c r="Q236" s="43">
        <f t="shared" si="300"/>
        <v>300</v>
      </c>
      <c r="R236" s="43">
        <f t="shared" si="301"/>
        <v>21722.320318051068</v>
      </c>
      <c r="S236" s="71">
        <f t="shared" si="302"/>
        <v>1.5220739486676391E-2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7084623258820800</v>
      </c>
      <c r="AA236" s="43">
        <f t="shared" si="306"/>
        <v>1.6294633495287839E+18</v>
      </c>
      <c r="AB236" s="43">
        <f t="shared" si="307"/>
        <v>5.7209789016441712E+16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3.5109589321530868E-2</v>
      </c>
      <c r="AG236" s="44">
        <f t="shared" si="310"/>
        <v>215</v>
      </c>
      <c r="AH236" s="44">
        <f t="shared" si="311"/>
        <v>3.1500000000000004</v>
      </c>
      <c r="AI236" s="44">
        <v>15</v>
      </c>
      <c r="AJ236" s="35">
        <f t="shared" si="312"/>
        <v>1.075</v>
      </c>
      <c r="AK236" s="43">
        <f t="shared" si="284"/>
        <v>1016385711264000</v>
      </c>
      <c r="AL236" s="43">
        <f t="shared" si="313"/>
        <v>2.34912147515892E+17</v>
      </c>
      <c r="AM236" s="43">
        <f t="shared" si="314"/>
        <v>7151223627055207</v>
      </c>
      <c r="AN236" s="43">
        <f t="shared" si="315"/>
        <v>945.00000000000011</v>
      </c>
      <c r="AO236" s="43">
        <f t="shared" si="316"/>
        <v>21722.320318051068</v>
      </c>
      <c r="AP236" s="71">
        <f t="shared" si="374"/>
        <v>3.0442119331319045E-2</v>
      </c>
      <c r="AR236" s="44">
        <f t="shared" si="317"/>
        <v>195</v>
      </c>
      <c r="AS236" s="44">
        <f t="shared" si="318"/>
        <v>4.4249999999999998</v>
      </c>
      <c r="AT236" s="44">
        <v>1</v>
      </c>
      <c r="AU236" s="35">
        <f t="shared" si="319"/>
        <v>1.175</v>
      </c>
      <c r="AV236" s="43">
        <f t="shared" si="285"/>
        <v>7743891133440</v>
      </c>
      <c r="AW236" s="43">
        <f t="shared" si="320"/>
        <v>1774319055949440</v>
      </c>
      <c r="AX236" s="43">
        <f t="shared" si="321"/>
        <v>446951476690949.87</v>
      </c>
      <c r="AY236" s="43">
        <f t="shared" si="322"/>
        <v>1327.5</v>
      </c>
      <c r="AZ236" s="43">
        <f t="shared" si="323"/>
        <v>21722.320318051068</v>
      </c>
      <c r="BA236" s="71">
        <f t="shared" si="366"/>
        <v>0.2519002854600948</v>
      </c>
      <c r="BC236" s="44">
        <f t="shared" si="324"/>
        <v>170</v>
      </c>
      <c r="BD236" s="44">
        <f t="shared" si="325"/>
        <v>5.85</v>
      </c>
      <c r="BE236" s="44">
        <v>1</v>
      </c>
      <c r="BF236" s="35">
        <f t="shared" si="326"/>
        <v>1.3</v>
      </c>
      <c r="BG236" s="43">
        <f t="shared" si="286"/>
        <v>6969502020096</v>
      </c>
      <c r="BH236" s="43">
        <f t="shared" si="327"/>
        <v>1540259946441216</v>
      </c>
      <c r="BI236" s="43">
        <f t="shared" si="328"/>
        <v>13967233646592.158</v>
      </c>
      <c r="BJ236" s="43">
        <f t="shared" si="329"/>
        <v>1755</v>
      </c>
      <c r="BK236" s="43">
        <f t="shared" si="330"/>
        <v>21722.320318051068</v>
      </c>
      <c r="BL236" s="71">
        <f t="shared" si="280"/>
        <v>9.0681015752331756E-3</v>
      </c>
      <c r="BN236" s="44">
        <f t="shared" si="331"/>
        <v>140</v>
      </c>
      <c r="BO236" s="44">
        <f t="shared" si="332"/>
        <v>7.45</v>
      </c>
      <c r="BP236" s="44">
        <v>1</v>
      </c>
      <c r="BQ236" s="35">
        <f t="shared" si="333"/>
        <v>1.45</v>
      </c>
      <c r="BR236" s="43">
        <f t="shared" si="287"/>
        <v>22576942080</v>
      </c>
      <c r="BS236" s="43">
        <f t="shared" si="334"/>
        <v>4583119242240</v>
      </c>
      <c r="BT236" s="43">
        <f t="shared" si="335"/>
        <v>218238025728.00204</v>
      </c>
      <c r="BU236" s="43">
        <f t="shared" si="336"/>
        <v>2235</v>
      </c>
      <c r="BV236" s="43">
        <f t="shared" si="337"/>
        <v>21722.320318051068</v>
      </c>
      <c r="BW236" s="71">
        <f t="shared" si="373"/>
        <v>4.7617793514213302E-2</v>
      </c>
      <c r="BY236" s="44">
        <f t="shared" si="338"/>
        <v>78</v>
      </c>
      <c r="BZ236" s="44">
        <f t="shared" si="339"/>
        <v>9.25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40379271.366998747</v>
      </c>
      <c r="CF236" s="43">
        <f t="shared" si="343"/>
        <v>2775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11.274999999999999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19716.441097167288</v>
      </c>
      <c r="CQ236" s="43">
        <f t="shared" si="350"/>
        <v>3382.4999999999995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13.55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19.254337008952369</v>
      </c>
      <c r="DB236" s="43">
        <f t="shared" si="357"/>
        <v>4065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18.95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3.1013488769531064E-3</v>
      </c>
      <c r="DM236" s="43">
        <f t="shared" si="363"/>
        <v>5685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90">
        <f t="shared" si="293"/>
        <v>2.0499999999999998</v>
      </c>
      <c r="F237" s="102">
        <f t="shared" si="281"/>
        <v>13.55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7">
        <f t="shared" si="297"/>
        <v>2.0499999999999998</v>
      </c>
      <c r="N237" s="43">
        <f t="shared" si="282"/>
        <v>7971735789895680</v>
      </c>
      <c r="O237" s="43">
        <f t="shared" si="298"/>
        <v>3.7750154833050988E+18</v>
      </c>
      <c r="P237" s="43">
        <f t="shared" si="299"/>
        <v>6.5716790532914048E+16</v>
      </c>
      <c r="Q237" s="43">
        <f t="shared" si="300"/>
        <v>300</v>
      </c>
      <c r="R237" s="43">
        <f t="shared" si="301"/>
        <v>22488.356289725154</v>
      </c>
      <c r="S237" s="71">
        <f t="shared" si="302"/>
        <v>1.7408349932217425E-2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7084623258820800</v>
      </c>
      <c r="AA237" s="43">
        <f t="shared" si="306"/>
        <v>1.6365479727876047E+18</v>
      </c>
      <c r="AB237" s="43">
        <f t="shared" si="307"/>
        <v>6.5716790532914048E+16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4.0155737335933833E-2</v>
      </c>
      <c r="AG237" s="44">
        <f t="shared" si="310"/>
        <v>216</v>
      </c>
      <c r="AH237" s="44">
        <f t="shared" si="311"/>
        <v>3.1500000000000004</v>
      </c>
      <c r="AI237" s="44">
        <v>1</v>
      </c>
      <c r="AJ237" s="35">
        <f t="shared" si="312"/>
        <v>1.075</v>
      </c>
      <c r="AK237" s="43">
        <f t="shared" si="284"/>
        <v>1016385711264000</v>
      </c>
      <c r="AL237" s="43">
        <f t="shared" si="313"/>
        <v>2.360047621555008E+17</v>
      </c>
      <c r="AM237" s="43">
        <f t="shared" si="314"/>
        <v>8214598816614246</v>
      </c>
      <c r="AN237" s="43">
        <f t="shared" si="315"/>
        <v>945.00000000000011</v>
      </c>
      <c r="AO237" s="43">
        <f t="shared" si="316"/>
        <v>22488.356289725154</v>
      </c>
      <c r="AP237" s="71">
        <f t="shared" si="374"/>
        <v>3.4806919748516525E-2</v>
      </c>
      <c r="AR237" s="44">
        <f t="shared" si="317"/>
        <v>196</v>
      </c>
      <c r="AS237" s="44">
        <f t="shared" si="318"/>
        <v>4.4249999999999998</v>
      </c>
      <c r="AT237" s="44">
        <v>1</v>
      </c>
      <c r="AU237" s="35">
        <f t="shared" si="319"/>
        <v>1.175</v>
      </c>
      <c r="AV237" s="43">
        <f t="shared" si="285"/>
        <v>7743891133440</v>
      </c>
      <c r="AW237" s="43">
        <f t="shared" si="320"/>
        <v>1783418128031232</v>
      </c>
      <c r="AX237" s="43">
        <f t="shared" si="321"/>
        <v>513412426038389.81</v>
      </c>
      <c r="AY237" s="43">
        <f t="shared" si="322"/>
        <v>1327.5</v>
      </c>
      <c r="AZ237" s="43">
        <f t="shared" si="323"/>
        <v>22488.356289725154</v>
      </c>
      <c r="BA237" s="71">
        <f t="shared" si="366"/>
        <v>0.28788113004388993</v>
      </c>
      <c r="BC237" s="44">
        <f t="shared" si="324"/>
        <v>171</v>
      </c>
      <c r="BD237" s="44">
        <f t="shared" si="325"/>
        <v>5.85</v>
      </c>
      <c r="BE237" s="44">
        <v>1</v>
      </c>
      <c r="BF237" s="35">
        <f t="shared" si="326"/>
        <v>1.3</v>
      </c>
      <c r="BG237" s="43">
        <f t="shared" si="286"/>
        <v>6969502020096</v>
      </c>
      <c r="BH237" s="43">
        <f t="shared" si="327"/>
        <v>1549320299067340.7</v>
      </c>
      <c r="BI237" s="43">
        <f t="shared" si="328"/>
        <v>16044138313699.652</v>
      </c>
      <c r="BJ237" s="43">
        <f t="shared" si="329"/>
        <v>1755</v>
      </c>
      <c r="BK237" s="43">
        <f t="shared" si="330"/>
        <v>22488.356289725154</v>
      </c>
      <c r="BL237" s="71">
        <f t="shared" ref="BL237:BL300" si="375">BI237/BH237</f>
        <v>1.0355598079595225E-2</v>
      </c>
      <c r="BN237" s="44">
        <f t="shared" si="331"/>
        <v>141</v>
      </c>
      <c r="BO237" s="44">
        <f t="shared" si="332"/>
        <v>7.45</v>
      </c>
      <c r="BP237" s="44">
        <v>1</v>
      </c>
      <c r="BQ237" s="35">
        <f t="shared" si="333"/>
        <v>1.45</v>
      </c>
      <c r="BR237" s="43">
        <f t="shared" si="287"/>
        <v>22576942080</v>
      </c>
      <c r="BS237" s="43">
        <f t="shared" si="334"/>
        <v>4615855808256</v>
      </c>
      <c r="BT237" s="43">
        <f t="shared" si="335"/>
        <v>250689661151.55655</v>
      </c>
      <c r="BU237" s="43">
        <f t="shared" si="336"/>
        <v>2235</v>
      </c>
      <c r="BV237" s="43">
        <f t="shared" si="337"/>
        <v>22488.356289725154</v>
      </c>
      <c r="BW237" s="71">
        <f t="shared" si="373"/>
        <v>5.4310548588447818E-2</v>
      </c>
      <c r="BY237" s="44">
        <f t="shared" si="338"/>
        <v>79</v>
      </c>
      <c r="BZ237" s="44">
        <f t="shared" si="339"/>
        <v>9.25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46383602.595250346</v>
      </c>
      <c r="CF237" s="43">
        <f t="shared" si="343"/>
        <v>2775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11.274999999999999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22648.243454711999</v>
      </c>
      <c r="CQ237" s="43">
        <f t="shared" si="350"/>
        <v>3382.4999999999995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13.55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22.117425248742116</v>
      </c>
      <c r="DB237" s="43">
        <f t="shared" si="357"/>
        <v>4065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18.95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3.5625143532279349E-3</v>
      </c>
      <c r="DM237" s="43">
        <f t="shared" si="363"/>
        <v>5685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90">
        <f t="shared" si="293"/>
        <v>2.0499999999999998</v>
      </c>
      <c r="F238" s="102">
        <f t="shared" si="281"/>
        <v>13.55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7">
        <f t="shared" si="297"/>
        <v>2.0499999999999998</v>
      </c>
      <c r="N238" s="43">
        <f t="shared" si="282"/>
        <v>7971735789895680</v>
      </c>
      <c r="O238" s="43">
        <f t="shared" si="298"/>
        <v>3.7913575416743849E+18</v>
      </c>
      <c r="P238" s="43">
        <f t="shared" si="299"/>
        <v>7.5488769180843088E+16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1.9910749210823527E-2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7084623258820800</v>
      </c>
      <c r="AA238" s="43">
        <f t="shared" si="306"/>
        <v>1.6436325960464256E+18</v>
      </c>
      <c r="AB238" s="43">
        <f t="shared" si="307"/>
        <v>7.5488769180843088E+16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4.5928006880870384E-2</v>
      </c>
      <c r="AG238" s="44">
        <f t="shared" si="310"/>
        <v>217</v>
      </c>
      <c r="AH238" s="44">
        <f t="shared" si="311"/>
        <v>3.1500000000000004</v>
      </c>
      <c r="AI238" s="44">
        <v>1</v>
      </c>
      <c r="AJ238" s="35">
        <f t="shared" si="312"/>
        <v>1.075</v>
      </c>
      <c r="AK238" s="43">
        <f t="shared" si="284"/>
        <v>1016385711264000</v>
      </c>
      <c r="AL238" s="43">
        <f t="shared" si="313"/>
        <v>2.370973767951096E+17</v>
      </c>
      <c r="AM238" s="43">
        <f t="shared" si="314"/>
        <v>9436096147605378</v>
      </c>
      <c r="AN238" s="43">
        <f t="shared" si="315"/>
        <v>945.00000000000011</v>
      </c>
      <c r="AO238" s="43">
        <f t="shared" si="316"/>
        <v>23281.406461600072</v>
      </c>
      <c r="AP238" s="71">
        <f t="shared" si="374"/>
        <v>3.9798399607599573E-2</v>
      </c>
      <c r="AR238" s="44">
        <f t="shared" si="317"/>
        <v>197</v>
      </c>
      <c r="AS238" s="44">
        <f t="shared" si="318"/>
        <v>4.4249999999999998</v>
      </c>
      <c r="AT238" s="44">
        <v>1</v>
      </c>
      <c r="AU238" s="35">
        <f t="shared" si="319"/>
        <v>1.175</v>
      </c>
      <c r="AV238" s="43">
        <f t="shared" si="285"/>
        <v>7743891133440</v>
      </c>
      <c r="AW238" s="43">
        <f t="shared" si="320"/>
        <v>1792517200113024</v>
      </c>
      <c r="AX238" s="43">
        <f t="shared" si="321"/>
        <v>589756009225335.12</v>
      </c>
      <c r="AY238" s="43">
        <f t="shared" si="322"/>
        <v>1327.5</v>
      </c>
      <c r="AZ238" s="43">
        <f t="shared" si="323"/>
        <v>23281.406461600072</v>
      </c>
      <c r="BA238" s="71">
        <f t="shared" si="366"/>
        <v>0.32900995827998142</v>
      </c>
      <c r="BC238" s="44">
        <f t="shared" si="324"/>
        <v>172</v>
      </c>
      <c r="BD238" s="44">
        <f t="shared" si="325"/>
        <v>5.85</v>
      </c>
      <c r="BE238" s="44">
        <v>1</v>
      </c>
      <c r="BF238" s="35">
        <f t="shared" si="326"/>
        <v>1.3</v>
      </c>
      <c r="BG238" s="43">
        <f t="shared" si="286"/>
        <v>6969502020096</v>
      </c>
      <c r="BH238" s="43">
        <f t="shared" si="327"/>
        <v>1558380651693465.7</v>
      </c>
      <c r="BI238" s="43">
        <f t="shared" si="328"/>
        <v>18429875288291.695</v>
      </c>
      <c r="BJ238" s="43">
        <f t="shared" si="329"/>
        <v>1755</v>
      </c>
      <c r="BK238" s="43">
        <f t="shared" si="330"/>
        <v>23281.406461600072</v>
      </c>
      <c r="BL238" s="71">
        <f t="shared" si="375"/>
        <v>1.1826298836721479E-2</v>
      </c>
      <c r="BN238" s="44">
        <f t="shared" si="331"/>
        <v>142</v>
      </c>
      <c r="BO238" s="44">
        <f t="shared" si="332"/>
        <v>7.45</v>
      </c>
      <c r="BP238" s="44">
        <v>1</v>
      </c>
      <c r="BQ238" s="35">
        <f t="shared" si="333"/>
        <v>1.45</v>
      </c>
      <c r="BR238" s="43">
        <f t="shared" si="287"/>
        <v>22576942080</v>
      </c>
      <c r="BS238" s="43">
        <f t="shared" si="334"/>
        <v>4648592374272</v>
      </c>
      <c r="BT238" s="43">
        <f t="shared" si="335"/>
        <v>287966801379.55713</v>
      </c>
      <c r="BU238" s="43">
        <f t="shared" si="336"/>
        <v>2235</v>
      </c>
      <c r="BV238" s="43">
        <f t="shared" si="337"/>
        <v>23281.406461600072</v>
      </c>
      <c r="BW238" s="71">
        <f t="shared" si="373"/>
        <v>6.1947096711110233E-2</v>
      </c>
      <c r="BY238" s="44">
        <f t="shared" si="338"/>
        <v>80</v>
      </c>
      <c r="BZ238" s="44">
        <f t="shared" si="339"/>
        <v>9.25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53280768.000000283</v>
      </c>
      <c r="CF238" s="43">
        <f t="shared" si="343"/>
        <v>2775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11.274999999999999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26016.000000000047</v>
      </c>
      <c r="CQ238" s="43">
        <f t="shared" si="350"/>
        <v>3382.4999999999995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13.55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25.406249999999954</v>
      </c>
      <c r="DB238" s="43">
        <f t="shared" si="357"/>
        <v>4065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18.95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4.0922543772062567E-3</v>
      </c>
      <c r="DM238" s="43">
        <f t="shared" si="363"/>
        <v>5685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90">
        <f t="shared" si="293"/>
        <v>2.0499999999999998</v>
      </c>
      <c r="F239" s="102">
        <f t="shared" si="281"/>
        <v>13.55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7">
        <f t="shared" si="297"/>
        <v>2.0499999999999998</v>
      </c>
      <c r="N239" s="43">
        <f t="shared" si="282"/>
        <v>7971735789895680</v>
      </c>
      <c r="O239" s="43">
        <f t="shared" si="298"/>
        <v>3.807699600043671E+18</v>
      </c>
      <c r="P239" s="43">
        <f t="shared" si="299"/>
        <v>8.6713824978785344E+16</v>
      </c>
      <c r="Q239" s="43">
        <f t="shared" si="300"/>
        <v>300</v>
      </c>
      <c r="R239" s="43">
        <f t="shared" si="301"/>
        <v>24102.423487388554</v>
      </c>
      <c r="S239" s="71">
        <f t="shared" si="302"/>
        <v>2.27732841576554E-2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7084623258820800</v>
      </c>
      <c r="AA239" s="43">
        <f t="shared" si="306"/>
        <v>1.6507172193052465E+18</v>
      </c>
      <c r="AB239" s="43">
        <f t="shared" si="307"/>
        <v>8.6713824978785344E+16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5.2530999231522796E-2</v>
      </c>
      <c r="AG239" s="44">
        <f t="shared" si="310"/>
        <v>218</v>
      </c>
      <c r="AH239" s="44">
        <f t="shared" si="311"/>
        <v>3.1500000000000004</v>
      </c>
      <c r="AI239" s="44">
        <v>1</v>
      </c>
      <c r="AJ239" s="35">
        <f t="shared" si="312"/>
        <v>1.075</v>
      </c>
      <c r="AK239" s="43">
        <f t="shared" si="284"/>
        <v>1016385711264000</v>
      </c>
      <c r="AL239" s="43">
        <f t="shared" si="313"/>
        <v>2.381899914347184E+17</v>
      </c>
      <c r="AM239" s="43">
        <f t="shared" si="314"/>
        <v>1.0839228122348156E+16</v>
      </c>
      <c r="AN239" s="43">
        <f t="shared" si="315"/>
        <v>945.00000000000011</v>
      </c>
      <c r="AO239" s="43">
        <f t="shared" si="316"/>
        <v>24102.423487388554</v>
      </c>
      <c r="AP239" s="71">
        <f t="shared" si="374"/>
        <v>4.5506648104980944E-2</v>
      </c>
      <c r="AR239" s="44">
        <f t="shared" si="317"/>
        <v>198</v>
      </c>
      <c r="AS239" s="44">
        <f t="shared" si="318"/>
        <v>4.4249999999999998</v>
      </c>
      <c r="AT239" s="44">
        <v>1</v>
      </c>
      <c r="AU239" s="35">
        <f t="shared" si="319"/>
        <v>1.175</v>
      </c>
      <c r="AV239" s="43">
        <f t="shared" si="285"/>
        <v>7743891133440</v>
      </c>
      <c r="AW239" s="43">
        <f t="shared" si="320"/>
        <v>1801616272194816</v>
      </c>
      <c r="AX239" s="43">
        <f t="shared" si="321"/>
        <v>677451757646758.87</v>
      </c>
      <c r="AY239" s="43">
        <f t="shared" si="322"/>
        <v>1327.5</v>
      </c>
      <c r="AZ239" s="43">
        <f t="shared" si="323"/>
        <v>24102.423487388554</v>
      </c>
      <c r="BA239" s="71">
        <f t="shared" si="366"/>
        <v>0.37602444432934345</v>
      </c>
      <c r="BC239" s="44">
        <f t="shared" si="324"/>
        <v>173</v>
      </c>
      <c r="BD239" s="44">
        <f t="shared" si="325"/>
        <v>5.85</v>
      </c>
      <c r="BE239" s="44">
        <v>1</v>
      </c>
      <c r="BF239" s="35">
        <f t="shared" si="326"/>
        <v>1.3</v>
      </c>
      <c r="BG239" s="43">
        <f t="shared" si="286"/>
        <v>6969502020096</v>
      </c>
      <c r="BH239" s="43">
        <f t="shared" si="327"/>
        <v>1567441004319590.5</v>
      </c>
      <c r="BI239" s="43">
        <f t="shared" si="328"/>
        <v>21170367426461.176</v>
      </c>
      <c r="BJ239" s="43">
        <f t="shared" si="329"/>
        <v>1755</v>
      </c>
      <c r="BK239" s="43">
        <f t="shared" si="330"/>
        <v>24102.423487388554</v>
      </c>
      <c r="BL239" s="71">
        <f t="shared" si="375"/>
        <v>1.3506324874824241E-2</v>
      </c>
      <c r="BN239" s="44">
        <f t="shared" si="331"/>
        <v>143</v>
      </c>
      <c r="BO239" s="44">
        <f t="shared" si="332"/>
        <v>7.45</v>
      </c>
      <c r="BP239" s="44">
        <v>1</v>
      </c>
      <c r="BQ239" s="35">
        <f t="shared" si="333"/>
        <v>1.45</v>
      </c>
      <c r="BR239" s="43">
        <f t="shared" si="287"/>
        <v>22576942080</v>
      </c>
      <c r="BS239" s="43">
        <f t="shared" si="334"/>
        <v>4681328940288</v>
      </c>
      <c r="BT239" s="43">
        <f t="shared" si="335"/>
        <v>330786991038.4552</v>
      </c>
      <c r="BU239" s="43">
        <f t="shared" si="336"/>
        <v>2235</v>
      </c>
      <c r="BV239" s="43">
        <f t="shared" si="337"/>
        <v>24102.423487388554</v>
      </c>
      <c r="BW239" s="71">
        <f t="shared" si="373"/>
        <v>7.0660916004356839E-2</v>
      </c>
      <c r="BY239" s="44">
        <f t="shared" si="338"/>
        <v>81</v>
      </c>
      <c r="BZ239" s="44">
        <f t="shared" si="339"/>
        <v>9.25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61203530.554578997</v>
      </c>
      <c r="CF239" s="43">
        <f t="shared" si="343"/>
        <v>2775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11.274999999999999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29884.53640360291</v>
      </c>
      <c r="CQ239" s="43">
        <f t="shared" si="350"/>
        <v>3382.4999999999995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13.55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29.184117581643378</v>
      </c>
      <c r="DB239" s="43">
        <f t="shared" si="357"/>
        <v>4065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18.95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4.7007658713262429E-3</v>
      </c>
      <c r="DM239" s="43">
        <f t="shared" si="363"/>
        <v>5685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90">
        <f t="shared" si="293"/>
        <v>2.0499999999999998</v>
      </c>
      <c r="F240" s="102">
        <f t="shared" si="281"/>
        <v>13.55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7">
        <f t="shared" si="297"/>
        <v>2.0499999999999998</v>
      </c>
      <c r="N240" s="43">
        <f t="shared" si="282"/>
        <v>7971735789895680</v>
      </c>
      <c r="O240" s="43">
        <f t="shared" si="298"/>
        <v>3.8240416584129572E+18</v>
      </c>
      <c r="P240" s="43">
        <f t="shared" si="299"/>
        <v>9.960802810863152E+16</v>
      </c>
      <c r="Q240" s="43">
        <f t="shared" si="300"/>
        <v>300</v>
      </c>
      <c r="R240" s="43">
        <f t="shared" si="301"/>
        <v>24952.393616063942</v>
      </c>
      <c r="S240" s="71">
        <f t="shared" si="302"/>
        <v>2.604784074187376E-2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7084623258820800</v>
      </c>
      <c r="AA240" s="43">
        <f t="shared" si="306"/>
        <v>1.6578018425640673E+18</v>
      </c>
      <c r="AB240" s="43">
        <f t="shared" si="307"/>
        <v>9.960802810863152E+16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6.0084399444610991E-2</v>
      </c>
      <c r="AG240" s="44">
        <f t="shared" si="310"/>
        <v>219</v>
      </c>
      <c r="AH240" s="44">
        <f t="shared" si="311"/>
        <v>3.1500000000000004</v>
      </c>
      <c r="AI240" s="44">
        <v>1</v>
      </c>
      <c r="AJ240" s="35">
        <f t="shared" si="312"/>
        <v>1.075</v>
      </c>
      <c r="AK240" s="43">
        <f t="shared" si="284"/>
        <v>1016385711264000</v>
      </c>
      <c r="AL240" s="43">
        <f t="shared" si="313"/>
        <v>2.392826060743272E+17</v>
      </c>
      <c r="AM240" s="43">
        <f t="shared" si="314"/>
        <v>1.2451003513578926E+16</v>
      </c>
      <c r="AN240" s="43">
        <f t="shared" si="315"/>
        <v>945.00000000000011</v>
      </c>
      <c r="AO240" s="43">
        <f t="shared" si="316"/>
        <v>24952.393616063942</v>
      </c>
      <c r="AP240" s="71">
        <f t="shared" si="374"/>
        <v>5.2034720441448766E-2</v>
      </c>
      <c r="AR240" s="44">
        <f t="shared" si="317"/>
        <v>199</v>
      </c>
      <c r="AS240" s="44">
        <f t="shared" si="318"/>
        <v>4.4249999999999998</v>
      </c>
      <c r="AT240" s="44">
        <v>1</v>
      </c>
      <c r="AU240" s="35">
        <f t="shared" si="319"/>
        <v>1.175</v>
      </c>
      <c r="AV240" s="43">
        <f t="shared" si="285"/>
        <v>7743891133440</v>
      </c>
      <c r="AW240" s="43">
        <f t="shared" si="320"/>
        <v>1810715344276608</v>
      </c>
      <c r="AX240" s="43">
        <f t="shared" si="321"/>
        <v>778187719598681.87</v>
      </c>
      <c r="AY240" s="43">
        <f t="shared" si="322"/>
        <v>1327.5</v>
      </c>
      <c r="AZ240" s="43">
        <f t="shared" si="323"/>
        <v>24952.393616063942</v>
      </c>
      <c r="BA240" s="71">
        <f t="shared" si="366"/>
        <v>0.42976811460642517</v>
      </c>
      <c r="BC240" s="44">
        <f t="shared" si="324"/>
        <v>174</v>
      </c>
      <c r="BD240" s="44">
        <f t="shared" si="325"/>
        <v>5.85</v>
      </c>
      <c r="BE240" s="44">
        <v>1</v>
      </c>
      <c r="BF240" s="35">
        <f t="shared" si="326"/>
        <v>1.3</v>
      </c>
      <c r="BG240" s="43">
        <f t="shared" si="286"/>
        <v>6969502020096</v>
      </c>
      <c r="BH240" s="43">
        <f t="shared" si="327"/>
        <v>1576501356945715.2</v>
      </c>
      <c r="BI240" s="43">
        <f t="shared" si="328"/>
        <v>24318366237458.77</v>
      </c>
      <c r="BJ240" s="43">
        <f t="shared" si="329"/>
        <v>1755</v>
      </c>
      <c r="BK240" s="43">
        <f t="shared" si="330"/>
        <v>24952.393616063942</v>
      </c>
      <c r="BL240" s="71">
        <f t="shared" si="375"/>
        <v>1.5425528262514613E-2</v>
      </c>
      <c r="BN240" s="44">
        <f t="shared" si="331"/>
        <v>144</v>
      </c>
      <c r="BO240" s="44">
        <f t="shared" si="332"/>
        <v>7.45</v>
      </c>
      <c r="BP240" s="44">
        <v>1</v>
      </c>
      <c r="BQ240" s="35">
        <f t="shared" si="333"/>
        <v>1.45</v>
      </c>
      <c r="BR240" s="43">
        <f t="shared" si="287"/>
        <v>22576942080</v>
      </c>
      <c r="BS240" s="43">
        <f t="shared" si="334"/>
        <v>4714065506304</v>
      </c>
      <c r="BT240" s="43">
        <f t="shared" si="335"/>
        <v>379974472460.29254</v>
      </c>
      <c r="BU240" s="43">
        <f t="shared" si="336"/>
        <v>2235</v>
      </c>
      <c r="BV240" s="43">
        <f t="shared" si="337"/>
        <v>24952.393616063942</v>
      </c>
      <c r="BW240" s="71">
        <f t="shared" si="373"/>
        <v>8.0604410768616241E-2</v>
      </c>
      <c r="BY240" s="44">
        <f t="shared" si="338"/>
        <v>82</v>
      </c>
      <c r="BZ240" s="44">
        <f t="shared" si="339"/>
        <v>9.25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70304394.868055671</v>
      </c>
      <c r="CF240" s="43">
        <f t="shared" si="343"/>
        <v>2775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11.274999999999999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34328.31780666767</v>
      </c>
      <c r="CQ240" s="43">
        <f t="shared" si="350"/>
        <v>3382.4999999999995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13.55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33.52374785807379</v>
      </c>
      <c r="DB240" s="43">
        <f t="shared" si="357"/>
        <v>4065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18.95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5.3997620236186598E-3</v>
      </c>
      <c r="DM240" s="43">
        <f t="shared" si="363"/>
        <v>5685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90">
        <f t="shared" si="293"/>
        <v>2.0499999999999998</v>
      </c>
      <c r="F241" s="102">
        <f t="shared" si="281"/>
        <v>13.55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7">
        <f t="shared" si="297"/>
        <v>2.0499999999999998</v>
      </c>
      <c r="N241" s="43">
        <f t="shared" si="282"/>
        <v>7971735789895680</v>
      </c>
      <c r="O241" s="43">
        <f t="shared" si="298"/>
        <v>3.8403837167822433E+18</v>
      </c>
      <c r="P241" s="43">
        <f t="shared" si="299"/>
        <v>1.1441957803288347E+17</v>
      </c>
      <c r="Q241" s="43">
        <f t="shared" si="300"/>
        <v>300</v>
      </c>
      <c r="R241" s="43">
        <f t="shared" si="301"/>
        <v>25832.337876594513</v>
      </c>
      <c r="S241" s="71">
        <f t="shared" si="302"/>
        <v>2.9793787931366566E-2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7084623258820800</v>
      </c>
      <c r="AA241" s="43">
        <f t="shared" si="306"/>
        <v>1.6648864658228879E+18</v>
      </c>
      <c r="AB241" s="43">
        <f t="shared" si="307"/>
        <v>1.1441957803288347E+17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6.8725153565549812E-2</v>
      </c>
      <c r="AG241" s="44">
        <f t="shared" si="310"/>
        <v>220</v>
      </c>
      <c r="AH241" s="44">
        <f t="shared" si="311"/>
        <v>3.1500000000000004</v>
      </c>
      <c r="AI241" s="44">
        <v>1</v>
      </c>
      <c r="AJ241" s="35">
        <f t="shared" si="312"/>
        <v>1.075</v>
      </c>
      <c r="AK241" s="43">
        <f t="shared" si="284"/>
        <v>1016385711264000</v>
      </c>
      <c r="AL241" s="43">
        <f t="shared" si="313"/>
        <v>2.40375220713936E+17</v>
      </c>
      <c r="AM241" s="43">
        <f t="shared" si="314"/>
        <v>1.4302447254110418E+16</v>
      </c>
      <c r="AN241" s="43">
        <f t="shared" si="315"/>
        <v>945.00000000000011</v>
      </c>
      <c r="AO241" s="43">
        <f t="shared" si="316"/>
        <v>25832.337876594513</v>
      </c>
      <c r="AP241" s="71">
        <f t="shared" si="374"/>
        <v>5.9500505965759967E-2</v>
      </c>
      <c r="AR241" s="44">
        <f t="shared" si="317"/>
        <v>200</v>
      </c>
      <c r="AS241" s="44">
        <f t="shared" si="318"/>
        <v>4.4249999999999998</v>
      </c>
      <c r="AT241" s="44">
        <v>14</v>
      </c>
      <c r="AU241" s="35">
        <f t="shared" si="319"/>
        <v>1.175</v>
      </c>
      <c r="AV241" s="43">
        <f t="shared" si="285"/>
        <v>108414475868160</v>
      </c>
      <c r="AW241" s="43">
        <f t="shared" si="320"/>
        <v>2.54774018290176E+16</v>
      </c>
      <c r="AX241" s="43">
        <f t="shared" si="321"/>
        <v>893902953381899.87</v>
      </c>
      <c r="AY241" s="43">
        <f t="shared" si="322"/>
        <v>1327.5</v>
      </c>
      <c r="AZ241" s="43">
        <f t="shared" si="323"/>
        <v>25832.337876594513</v>
      </c>
      <c r="BA241" s="71">
        <f t="shared" si="366"/>
        <v>3.508611118908464E-2</v>
      </c>
      <c r="BC241" s="44">
        <f t="shared" si="324"/>
        <v>175</v>
      </c>
      <c r="BD241" s="44">
        <f t="shared" si="325"/>
        <v>5.85</v>
      </c>
      <c r="BE241" s="44">
        <v>1</v>
      </c>
      <c r="BF241" s="35">
        <f t="shared" si="326"/>
        <v>1.3</v>
      </c>
      <c r="BG241" s="43">
        <f t="shared" si="286"/>
        <v>6969502020096</v>
      </c>
      <c r="BH241" s="43">
        <f t="shared" si="327"/>
        <v>1585561709571840</v>
      </c>
      <c r="BI241" s="43">
        <f t="shared" si="328"/>
        <v>27934467293184.324</v>
      </c>
      <c r="BJ241" s="43">
        <f t="shared" si="329"/>
        <v>1755</v>
      </c>
      <c r="BK241" s="43">
        <f t="shared" si="330"/>
        <v>25832.337876594513</v>
      </c>
      <c r="BL241" s="71">
        <f t="shared" si="375"/>
        <v>1.7618025917595891E-2</v>
      </c>
      <c r="BN241" s="44">
        <f t="shared" si="331"/>
        <v>145</v>
      </c>
      <c r="BO241" s="44">
        <f t="shared" si="332"/>
        <v>7.45</v>
      </c>
      <c r="BP241" s="44">
        <v>1</v>
      </c>
      <c r="BQ241" s="35">
        <f t="shared" si="333"/>
        <v>1.45</v>
      </c>
      <c r="BR241" s="43">
        <f t="shared" si="287"/>
        <v>22576942080</v>
      </c>
      <c r="BS241" s="43">
        <f t="shared" si="334"/>
        <v>4746802072320</v>
      </c>
      <c r="BT241" s="43">
        <f t="shared" si="335"/>
        <v>436476051456.00427</v>
      </c>
      <c r="BU241" s="43">
        <f t="shared" si="336"/>
        <v>2235</v>
      </c>
      <c r="BV241" s="43">
        <f t="shared" si="337"/>
        <v>25832.337876594513</v>
      </c>
      <c r="BW241" s="71">
        <f t="shared" si="373"/>
        <v>9.1951601268825719E-2</v>
      </c>
      <c r="BY241" s="44">
        <f t="shared" si="338"/>
        <v>83</v>
      </c>
      <c r="BZ241" s="44">
        <f t="shared" si="339"/>
        <v>9.25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80758542.733997539</v>
      </c>
      <c r="CF241" s="43">
        <f t="shared" si="343"/>
        <v>2775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11.274999999999999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39432.88219433459</v>
      </c>
      <c r="CQ241" s="43">
        <f t="shared" si="350"/>
        <v>3382.4999999999995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13.55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38.508674017904752</v>
      </c>
      <c r="DB241" s="43">
        <f t="shared" si="357"/>
        <v>4065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18.95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6.2026977539062153E-3</v>
      </c>
      <c r="DM241" s="43">
        <f t="shared" si="363"/>
        <v>5685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90">
        <f t="shared" si="293"/>
        <v>2.0499999999999998</v>
      </c>
      <c r="F242" s="102">
        <f t="shared" si="281"/>
        <v>13.55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7">
        <f t="shared" si="297"/>
        <v>2.0499999999999998</v>
      </c>
      <c r="N242" s="43">
        <f t="shared" si="282"/>
        <v>7971735789895680</v>
      </c>
      <c r="O242" s="43">
        <f t="shared" si="298"/>
        <v>3.8567257751515295E+18</v>
      </c>
      <c r="P242" s="43">
        <f t="shared" si="299"/>
        <v>1.3143358106582814E+17</v>
      </c>
      <c r="Q242" s="43">
        <f t="shared" si="300"/>
        <v>300</v>
      </c>
      <c r="R242" s="43">
        <f t="shared" si="301"/>
        <v>26743.313304457348</v>
      </c>
      <c r="S242" s="71">
        <f t="shared" si="302"/>
        <v>3.4079057918154465E-2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7084623258820800</v>
      </c>
      <c r="AA242" s="43">
        <f t="shared" si="306"/>
        <v>1.6719710890817088E+18</v>
      </c>
      <c r="AB242" s="43">
        <f t="shared" si="307"/>
        <v>1.3143358106582814E+17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7.8609960377972188E-2</v>
      </c>
      <c r="AG242" s="44">
        <f t="shared" si="310"/>
        <v>221</v>
      </c>
      <c r="AH242" s="44">
        <f t="shared" si="311"/>
        <v>3.1500000000000004</v>
      </c>
      <c r="AI242" s="44">
        <v>1</v>
      </c>
      <c r="AJ242" s="35">
        <f t="shared" si="312"/>
        <v>1.075</v>
      </c>
      <c r="AK242" s="43">
        <f t="shared" si="284"/>
        <v>1016385711264000</v>
      </c>
      <c r="AL242" s="43">
        <f t="shared" si="313"/>
        <v>2.414678353535448E+17</v>
      </c>
      <c r="AM242" s="43">
        <f t="shared" si="314"/>
        <v>1.6429197633228498E+16</v>
      </c>
      <c r="AN242" s="43">
        <f t="shared" si="315"/>
        <v>945.00000000000011</v>
      </c>
      <c r="AO242" s="43">
        <f t="shared" si="316"/>
        <v>26743.313304457348</v>
      </c>
      <c r="AP242" s="71">
        <f t="shared" si="374"/>
        <v>6.8038865752756306E-2</v>
      </c>
      <c r="AR242" s="44">
        <f t="shared" si="317"/>
        <v>201</v>
      </c>
      <c r="AS242" s="44">
        <f t="shared" si="318"/>
        <v>4.4249999999999998</v>
      </c>
      <c r="AT242" s="44">
        <v>1</v>
      </c>
      <c r="AU242" s="35">
        <f t="shared" si="319"/>
        <v>1.175</v>
      </c>
      <c r="AV242" s="43">
        <f t="shared" si="285"/>
        <v>108414475868160</v>
      </c>
      <c r="AW242" s="43">
        <f t="shared" si="320"/>
        <v>2.5604788838162688E+16</v>
      </c>
      <c r="AX242" s="43">
        <f t="shared" si="321"/>
        <v>1026824852076779.7</v>
      </c>
      <c r="AY242" s="43">
        <f t="shared" si="322"/>
        <v>1327.5</v>
      </c>
      <c r="AZ242" s="43">
        <f t="shared" si="323"/>
        <v>26743.313304457348</v>
      </c>
      <c r="BA242" s="71">
        <f t="shared" si="366"/>
        <v>4.0102843986213527E-2</v>
      </c>
      <c r="BC242" s="44">
        <f t="shared" si="324"/>
        <v>176</v>
      </c>
      <c r="BD242" s="44">
        <f t="shared" si="325"/>
        <v>5.85</v>
      </c>
      <c r="BE242" s="44">
        <v>1</v>
      </c>
      <c r="BF242" s="35">
        <f t="shared" si="326"/>
        <v>1.3</v>
      </c>
      <c r="BG242" s="43">
        <f t="shared" si="286"/>
        <v>6969502020096</v>
      </c>
      <c r="BH242" s="43">
        <f t="shared" si="327"/>
        <v>1594622062197964.7</v>
      </c>
      <c r="BI242" s="43">
        <f t="shared" si="328"/>
        <v>32088276627399.312</v>
      </c>
      <c r="BJ242" s="43">
        <f t="shared" si="329"/>
        <v>1755</v>
      </c>
      <c r="BK242" s="43">
        <f t="shared" si="330"/>
        <v>26743.313304457348</v>
      </c>
      <c r="BL242" s="71">
        <f t="shared" si="375"/>
        <v>2.0122809904667999E-2</v>
      </c>
      <c r="BN242" s="44">
        <f t="shared" si="331"/>
        <v>146</v>
      </c>
      <c r="BO242" s="44">
        <f t="shared" si="332"/>
        <v>7.45</v>
      </c>
      <c r="BP242" s="44">
        <v>1</v>
      </c>
      <c r="BQ242" s="35">
        <f t="shared" si="333"/>
        <v>1.45</v>
      </c>
      <c r="BR242" s="43">
        <f t="shared" si="287"/>
        <v>22576942080</v>
      </c>
      <c r="BS242" s="43">
        <f t="shared" si="334"/>
        <v>4779538638336</v>
      </c>
      <c r="BT242" s="43">
        <f t="shared" si="335"/>
        <v>501379322303.11328</v>
      </c>
      <c r="BU242" s="43">
        <f t="shared" si="336"/>
        <v>2235</v>
      </c>
      <c r="BV242" s="43">
        <f t="shared" si="337"/>
        <v>26743.313304457348</v>
      </c>
      <c r="BW242" s="71">
        <f t="shared" si="373"/>
        <v>0.10490119658864581</v>
      </c>
      <c r="BY242" s="44">
        <f t="shared" si="338"/>
        <v>84</v>
      </c>
      <c r="BZ242" s="44">
        <f t="shared" si="339"/>
        <v>9.25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92767205.190500736</v>
      </c>
      <c r="CF242" s="43">
        <f t="shared" si="343"/>
        <v>2775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11.274999999999999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45296.48690942402</v>
      </c>
      <c r="CQ242" s="43">
        <f t="shared" si="350"/>
        <v>3382.4999999999995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13.55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44.234850497484253</v>
      </c>
      <c r="DB242" s="43">
        <f t="shared" si="357"/>
        <v>4065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18.95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7.1250287064558741E-3</v>
      </c>
      <c r="DM242" s="43">
        <f t="shared" si="363"/>
        <v>5685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90">
        <f t="shared" si="293"/>
        <v>2.0499999999999998</v>
      </c>
      <c r="F243" s="102">
        <f t="shared" si="281"/>
        <v>13.55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7">
        <f t="shared" si="297"/>
        <v>2.0499999999999998</v>
      </c>
      <c r="N243" s="43">
        <f t="shared" si="282"/>
        <v>7971735789895680</v>
      </c>
      <c r="O243" s="43">
        <f t="shared" si="298"/>
        <v>3.8730678335208156E+18</v>
      </c>
      <c r="P243" s="43">
        <f t="shared" si="299"/>
        <v>1.5097753836168621E+17</v>
      </c>
      <c r="Q243" s="43">
        <f t="shared" si="300"/>
        <v>300</v>
      </c>
      <c r="R243" s="43">
        <f t="shared" si="301"/>
        <v>27686.414211405139</v>
      </c>
      <c r="S243" s="71">
        <f t="shared" si="302"/>
        <v>3.8981382421190376E-2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7084623258820800</v>
      </c>
      <c r="AA243" s="43">
        <f t="shared" si="306"/>
        <v>1.6790557123405297E+18</v>
      </c>
      <c r="AB243" s="43">
        <f t="shared" si="307"/>
        <v>1.5097753836168621E+17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8.9918123176050052E-2</v>
      </c>
      <c r="AG243" s="44">
        <f t="shared" si="310"/>
        <v>222</v>
      </c>
      <c r="AH243" s="44">
        <f t="shared" si="311"/>
        <v>3.1500000000000004</v>
      </c>
      <c r="AI243" s="44">
        <v>1</v>
      </c>
      <c r="AJ243" s="35">
        <f t="shared" si="312"/>
        <v>1.075</v>
      </c>
      <c r="AK243" s="43">
        <f t="shared" si="284"/>
        <v>1016385711264000</v>
      </c>
      <c r="AL243" s="43">
        <f t="shared" si="313"/>
        <v>2.425604499931536E+17</v>
      </c>
      <c r="AM243" s="43">
        <f t="shared" si="314"/>
        <v>1.8872192295210756E+16</v>
      </c>
      <c r="AN243" s="43">
        <f t="shared" si="315"/>
        <v>945.00000000000011</v>
      </c>
      <c r="AO243" s="43">
        <f t="shared" si="316"/>
        <v>27686.414211405139</v>
      </c>
      <c r="AP243" s="71">
        <f t="shared" si="374"/>
        <v>7.7804078512154123E-2</v>
      </c>
      <c r="AR243" s="44">
        <f t="shared" si="317"/>
        <v>202</v>
      </c>
      <c r="AS243" s="44">
        <f t="shared" si="318"/>
        <v>4.4249999999999998</v>
      </c>
      <c r="AT243" s="44">
        <v>1</v>
      </c>
      <c r="AU243" s="35">
        <f t="shared" si="319"/>
        <v>1.175</v>
      </c>
      <c r="AV243" s="43">
        <f t="shared" si="285"/>
        <v>108414475868160</v>
      </c>
      <c r="AW243" s="43">
        <f t="shared" si="320"/>
        <v>2.5732175847307776E+16</v>
      </c>
      <c r="AX243" s="43">
        <f t="shared" si="321"/>
        <v>1179512018450671</v>
      </c>
      <c r="AY243" s="43">
        <f t="shared" si="322"/>
        <v>1327.5</v>
      </c>
      <c r="AZ243" s="43">
        <f t="shared" si="323"/>
        <v>27686.414211405139</v>
      </c>
      <c r="BA243" s="71">
        <f t="shared" si="366"/>
        <v>4.5838021061638173E-2</v>
      </c>
      <c r="BC243" s="44">
        <f t="shared" si="324"/>
        <v>177</v>
      </c>
      <c r="BD243" s="44">
        <f t="shared" si="325"/>
        <v>5.85</v>
      </c>
      <c r="BE243" s="44">
        <v>1</v>
      </c>
      <c r="BF243" s="35">
        <f t="shared" si="326"/>
        <v>1.3</v>
      </c>
      <c r="BG243" s="43">
        <f t="shared" si="286"/>
        <v>6969502020096</v>
      </c>
      <c r="BH243" s="43">
        <f t="shared" si="327"/>
        <v>1603682414824089.7</v>
      </c>
      <c r="BI243" s="43">
        <f t="shared" si="328"/>
        <v>36859750576583.406</v>
      </c>
      <c r="BJ243" s="43">
        <f t="shared" si="329"/>
        <v>1755</v>
      </c>
      <c r="BK243" s="43">
        <f t="shared" si="330"/>
        <v>27686.414211405139</v>
      </c>
      <c r="BL243" s="71">
        <f t="shared" si="375"/>
        <v>2.2984445196792037E-2</v>
      </c>
      <c r="BN243" s="44">
        <f t="shared" si="331"/>
        <v>147</v>
      </c>
      <c r="BO243" s="44">
        <f t="shared" si="332"/>
        <v>7.45</v>
      </c>
      <c r="BP243" s="44">
        <v>1</v>
      </c>
      <c r="BQ243" s="35">
        <f t="shared" si="333"/>
        <v>1.45</v>
      </c>
      <c r="BR243" s="43">
        <f t="shared" si="287"/>
        <v>22576942080</v>
      </c>
      <c r="BS243" s="43">
        <f t="shared" si="334"/>
        <v>4812275204352</v>
      </c>
      <c r="BT243" s="43">
        <f t="shared" si="335"/>
        <v>575933602759.1145</v>
      </c>
      <c r="BU243" s="43">
        <f t="shared" si="336"/>
        <v>2235</v>
      </c>
      <c r="BV243" s="43">
        <f t="shared" si="337"/>
        <v>27686.414211405139</v>
      </c>
      <c r="BW243" s="71">
        <f t="shared" si="373"/>
        <v>0.11968010521058037</v>
      </c>
      <c r="BY243" s="44">
        <f t="shared" si="338"/>
        <v>85</v>
      </c>
      <c r="BZ243" s="44">
        <f t="shared" si="339"/>
        <v>9.25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106561536.0000006</v>
      </c>
      <c r="CF243" s="43">
        <f t="shared" si="343"/>
        <v>2775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11.274999999999999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52032.000000000095</v>
      </c>
      <c r="CQ243" s="43">
        <f t="shared" si="350"/>
        <v>3382.4999999999995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13.55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50.812499999999929</v>
      </c>
      <c r="DB243" s="43">
        <f t="shared" si="357"/>
        <v>4065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18.95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8.1845087544125152E-3</v>
      </c>
      <c r="DM243" s="43">
        <f t="shared" si="363"/>
        <v>5685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90">
        <f t="shared" si="293"/>
        <v>2.0499999999999998</v>
      </c>
      <c r="F244" s="102">
        <f t="shared" si="281"/>
        <v>13.55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7">
        <f t="shared" si="297"/>
        <v>2.0499999999999998</v>
      </c>
      <c r="N244" s="43">
        <f t="shared" si="282"/>
        <v>7971735789895680</v>
      </c>
      <c r="O244" s="43">
        <f t="shared" si="298"/>
        <v>3.8894098918901018E+18</v>
      </c>
      <c r="P244" s="43">
        <f t="shared" si="299"/>
        <v>1.7342764995757072E+17</v>
      </c>
      <c r="Q244" s="43">
        <f t="shared" si="300"/>
        <v>300</v>
      </c>
      <c r="R244" s="43">
        <f t="shared" si="301"/>
        <v>28662.773500011179</v>
      </c>
      <c r="S244" s="71">
        <f t="shared" si="302"/>
        <v>4.458970763641773E-2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7084623258820800</v>
      </c>
      <c r="AA244" s="43">
        <f t="shared" si="306"/>
        <v>1.6861403355993503E+18</v>
      </c>
      <c r="AB244" s="43">
        <f t="shared" si="307"/>
        <v>1.7342764995757072E+17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0.102854813621385</v>
      </c>
      <c r="AG244" s="44">
        <f t="shared" si="310"/>
        <v>223</v>
      </c>
      <c r="AH244" s="44">
        <f t="shared" si="311"/>
        <v>3.1500000000000004</v>
      </c>
      <c r="AI244" s="44">
        <v>1</v>
      </c>
      <c r="AJ244" s="35">
        <f t="shared" si="312"/>
        <v>1.075</v>
      </c>
      <c r="AK244" s="43">
        <f t="shared" si="284"/>
        <v>1016385711264000</v>
      </c>
      <c r="AL244" s="43">
        <f t="shared" si="313"/>
        <v>2.436530646327624E+17</v>
      </c>
      <c r="AM244" s="43">
        <f t="shared" si="314"/>
        <v>2.167845624469632E+16</v>
      </c>
      <c r="AN244" s="43">
        <f t="shared" si="315"/>
        <v>945.00000000000011</v>
      </c>
      <c r="AO244" s="43">
        <f t="shared" si="316"/>
        <v>28662.773500011179</v>
      </c>
      <c r="AP244" s="71">
        <f t="shared" si="374"/>
        <v>8.8972639344267718E-2</v>
      </c>
      <c r="AR244" s="44">
        <f t="shared" si="317"/>
        <v>203</v>
      </c>
      <c r="AS244" s="44">
        <f t="shared" si="318"/>
        <v>4.4249999999999998</v>
      </c>
      <c r="AT244" s="44">
        <v>1</v>
      </c>
      <c r="AU244" s="35">
        <f t="shared" si="319"/>
        <v>1.175</v>
      </c>
      <c r="AV244" s="43">
        <f t="shared" si="285"/>
        <v>108414475868160</v>
      </c>
      <c r="AW244" s="43">
        <f t="shared" si="320"/>
        <v>2.5859562856452864E+16</v>
      </c>
      <c r="AX244" s="43">
        <f t="shared" si="321"/>
        <v>1354903515293518</v>
      </c>
      <c r="AY244" s="43">
        <f t="shared" si="322"/>
        <v>1327.5</v>
      </c>
      <c r="AZ244" s="43">
        <f t="shared" si="323"/>
        <v>28662.773500011179</v>
      </c>
      <c r="BA244" s="71">
        <f t="shared" si="366"/>
        <v>5.2394679786917676E-2</v>
      </c>
      <c r="BC244" s="44">
        <f t="shared" si="324"/>
        <v>178</v>
      </c>
      <c r="BD244" s="44">
        <f t="shared" si="325"/>
        <v>5.85</v>
      </c>
      <c r="BE244" s="44">
        <v>1</v>
      </c>
      <c r="BF244" s="35">
        <f t="shared" si="326"/>
        <v>1.3</v>
      </c>
      <c r="BG244" s="43">
        <f t="shared" si="286"/>
        <v>6969502020096</v>
      </c>
      <c r="BH244" s="43">
        <f t="shared" si="327"/>
        <v>1612742767450214.5</v>
      </c>
      <c r="BI244" s="43">
        <f t="shared" si="328"/>
        <v>42340734852922.375</v>
      </c>
      <c r="BJ244" s="43">
        <f t="shared" si="329"/>
        <v>1755</v>
      </c>
      <c r="BK244" s="43">
        <f t="shared" si="330"/>
        <v>28662.773500011179</v>
      </c>
      <c r="BL244" s="71">
        <f t="shared" si="375"/>
        <v>2.6253867453310056E-2</v>
      </c>
      <c r="BN244" s="44">
        <f t="shared" si="331"/>
        <v>148</v>
      </c>
      <c r="BO244" s="44">
        <f t="shared" si="332"/>
        <v>7.45</v>
      </c>
      <c r="BP244" s="44">
        <v>1</v>
      </c>
      <c r="BQ244" s="35">
        <f t="shared" si="333"/>
        <v>1.45</v>
      </c>
      <c r="BR244" s="43">
        <f t="shared" si="287"/>
        <v>22576942080</v>
      </c>
      <c r="BS244" s="43">
        <f t="shared" si="334"/>
        <v>4845011770368</v>
      </c>
      <c r="BT244" s="43">
        <f t="shared" si="335"/>
        <v>661573982076.91077</v>
      </c>
      <c r="BU244" s="43">
        <f t="shared" si="336"/>
        <v>2235</v>
      </c>
      <c r="BV244" s="43">
        <f t="shared" si="337"/>
        <v>28662.773500011179</v>
      </c>
      <c r="BW244" s="71">
        <f t="shared" si="373"/>
        <v>0.13654744579220315</v>
      </c>
      <c r="BY244" s="44">
        <f t="shared" si="338"/>
        <v>86</v>
      </c>
      <c r="BZ244" s="44">
        <f t="shared" si="339"/>
        <v>9.25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122407061.10915802</v>
      </c>
      <c r="CF244" s="43">
        <f t="shared" si="343"/>
        <v>2775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11.274999999999999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59769.072807205848</v>
      </c>
      <c r="CQ244" s="43">
        <f t="shared" si="350"/>
        <v>3382.4999999999995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13.55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58.368235163286769</v>
      </c>
      <c r="DB244" s="43">
        <f t="shared" si="357"/>
        <v>4065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18.95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9.4015317426524875E-3</v>
      </c>
      <c r="DM244" s="43">
        <f t="shared" si="363"/>
        <v>5685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90">
        <f t="shared" si="293"/>
        <v>2.0499999999999998</v>
      </c>
      <c r="F245" s="102">
        <f t="shared" si="281"/>
        <v>13.55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7">
        <f t="shared" si="297"/>
        <v>2.0499999999999998</v>
      </c>
      <c r="N245" s="43">
        <f t="shared" si="282"/>
        <v>7971735789895680</v>
      </c>
      <c r="O245" s="43">
        <f t="shared" si="298"/>
        <v>3.9057519502593879E+18</v>
      </c>
      <c r="P245" s="43">
        <f t="shared" si="299"/>
        <v>1.9921605621726307E+17</v>
      </c>
      <c r="Q245" s="43">
        <f t="shared" si="300"/>
        <v>300</v>
      </c>
      <c r="R245" s="43">
        <f t="shared" si="301"/>
        <v>29673.56402457173</v>
      </c>
      <c r="S245" s="71">
        <f t="shared" si="302"/>
        <v>5.1005813670280002E-2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7084623258820800</v>
      </c>
      <c r="AA245" s="43">
        <f t="shared" si="306"/>
        <v>1.6932249588581711E+18</v>
      </c>
      <c r="AB245" s="43">
        <f t="shared" si="307"/>
        <v>1.9921605621726307E+17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0.11765480728066088</v>
      </c>
      <c r="AG245" s="44">
        <f t="shared" si="310"/>
        <v>224</v>
      </c>
      <c r="AH245" s="44">
        <f t="shared" si="311"/>
        <v>3.1500000000000004</v>
      </c>
      <c r="AI245" s="44">
        <v>1</v>
      </c>
      <c r="AJ245" s="35">
        <f t="shared" si="312"/>
        <v>1.075</v>
      </c>
      <c r="AK245" s="43">
        <f t="shared" si="284"/>
        <v>1016385711264000</v>
      </c>
      <c r="AL245" s="43">
        <f t="shared" si="313"/>
        <v>2.447456792723712E+17</v>
      </c>
      <c r="AM245" s="43">
        <f t="shared" si="314"/>
        <v>2.4902007027157864E+16</v>
      </c>
      <c r="AN245" s="43">
        <f t="shared" si="315"/>
        <v>945.00000000000011</v>
      </c>
      <c r="AO245" s="43">
        <f t="shared" si="316"/>
        <v>29673.56402457173</v>
      </c>
      <c r="AP245" s="71">
        <f t="shared" si="374"/>
        <v>0.10174646229176147</v>
      </c>
      <c r="AR245" s="44">
        <f t="shared" si="317"/>
        <v>204</v>
      </c>
      <c r="AS245" s="44">
        <f t="shared" si="318"/>
        <v>4.4249999999999998</v>
      </c>
      <c r="AT245" s="44">
        <v>1</v>
      </c>
      <c r="AU245" s="35">
        <f t="shared" si="319"/>
        <v>1.175</v>
      </c>
      <c r="AV245" s="43">
        <f t="shared" si="285"/>
        <v>108414475868160</v>
      </c>
      <c r="AW245" s="43">
        <f t="shared" si="320"/>
        <v>2.5986949865597952E+16</v>
      </c>
      <c r="AX245" s="43">
        <f t="shared" si="321"/>
        <v>1556375439197364.5</v>
      </c>
      <c r="AY245" s="43">
        <f t="shared" si="322"/>
        <v>1327.5</v>
      </c>
      <c r="AZ245" s="43">
        <f t="shared" si="323"/>
        <v>29673.56402457173</v>
      </c>
      <c r="BA245" s="71">
        <f t="shared" si="366"/>
        <v>5.9890654626525666E-2</v>
      </c>
      <c r="BC245" s="44">
        <f t="shared" si="324"/>
        <v>179</v>
      </c>
      <c r="BD245" s="44">
        <f t="shared" si="325"/>
        <v>5.85</v>
      </c>
      <c r="BE245" s="44">
        <v>1</v>
      </c>
      <c r="BF245" s="35">
        <f t="shared" si="326"/>
        <v>1.3</v>
      </c>
      <c r="BG245" s="43">
        <f t="shared" si="286"/>
        <v>6969502020096</v>
      </c>
      <c r="BH245" s="43">
        <f t="shared" si="327"/>
        <v>1621803120076339.2</v>
      </c>
      <c r="BI245" s="43">
        <f t="shared" si="328"/>
        <v>48636732474917.555</v>
      </c>
      <c r="BJ245" s="43">
        <f t="shared" si="329"/>
        <v>1755</v>
      </c>
      <c r="BK245" s="43">
        <f t="shared" si="330"/>
        <v>29673.56402457173</v>
      </c>
      <c r="BL245" s="71">
        <f t="shared" si="375"/>
        <v>2.9989295169581494E-2</v>
      </c>
      <c r="BN245" s="44">
        <f t="shared" si="331"/>
        <v>149</v>
      </c>
      <c r="BO245" s="44">
        <f t="shared" si="332"/>
        <v>7.45</v>
      </c>
      <c r="BP245" s="44">
        <v>1</v>
      </c>
      <c r="BQ245" s="35">
        <f t="shared" si="333"/>
        <v>1.45</v>
      </c>
      <c r="BR245" s="43">
        <f t="shared" si="287"/>
        <v>22576942080</v>
      </c>
      <c r="BS245" s="43">
        <f t="shared" si="334"/>
        <v>4877748336384</v>
      </c>
      <c r="BT245" s="43">
        <f t="shared" si="335"/>
        <v>759948944920.58521</v>
      </c>
      <c r="BU245" s="43">
        <f t="shared" si="336"/>
        <v>2235</v>
      </c>
      <c r="BV245" s="43">
        <f t="shared" si="337"/>
        <v>29673.56402457173</v>
      </c>
      <c r="BW245" s="71">
        <f t="shared" si="373"/>
        <v>0.1557991295393388</v>
      </c>
      <c r="BY245" s="44">
        <f t="shared" si="338"/>
        <v>87</v>
      </c>
      <c r="BZ245" s="44">
        <f t="shared" si="339"/>
        <v>9.25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140608789.73611137</v>
      </c>
      <c r="CF245" s="43">
        <f t="shared" si="343"/>
        <v>2775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11.274999999999999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68656.635613335384</v>
      </c>
      <c r="CQ245" s="43">
        <f t="shared" si="350"/>
        <v>3382.4999999999995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13.55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67.047495716147623</v>
      </c>
      <c r="DB245" s="43">
        <f t="shared" si="357"/>
        <v>4065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18.95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1.0799524047237321E-2</v>
      </c>
      <c r="DM245" s="43">
        <f t="shared" si="363"/>
        <v>5685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90">
        <f t="shared" si="293"/>
        <v>2.0499999999999998</v>
      </c>
      <c r="F246" s="102">
        <f t="shared" si="281"/>
        <v>13.55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7">
        <f t="shared" si="297"/>
        <v>2.0499999999999998</v>
      </c>
      <c r="N246" s="43">
        <f t="shared" si="282"/>
        <v>3.188694315958272E+16</v>
      </c>
      <c r="O246" s="43">
        <f t="shared" si="298"/>
        <v>1.5688376034514696E+19</v>
      </c>
      <c r="P246" s="43">
        <f t="shared" si="299"/>
        <v>2.2883915606576704E+17</v>
      </c>
      <c r="Q246" s="43">
        <f t="shared" si="300"/>
        <v>300</v>
      </c>
      <c r="R246" s="43">
        <f t="shared" si="301"/>
        <v>30720.000000000491</v>
      </c>
      <c r="S246" s="71">
        <f t="shared" si="302"/>
        <v>1.4586542008064887E-2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1.06269348882312E+17</v>
      </c>
      <c r="AA246" s="43">
        <f t="shared" si="306"/>
        <v>2.5504643731754881E+19</v>
      </c>
      <c r="AB246" s="43">
        <f t="shared" si="307"/>
        <v>2.2883915606576704E+17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8.9724506043912279E-3</v>
      </c>
      <c r="AG246" s="44">
        <f t="shared" si="310"/>
        <v>225</v>
      </c>
      <c r="AH246" s="44">
        <f t="shared" si="311"/>
        <v>3.1500000000000004</v>
      </c>
      <c r="AI246" s="44">
        <v>1</v>
      </c>
      <c r="AJ246" s="35">
        <f t="shared" si="312"/>
        <v>1.075</v>
      </c>
      <c r="AK246" s="43">
        <f t="shared" si="284"/>
        <v>1016385711264000</v>
      </c>
      <c r="AL246" s="43">
        <f t="shared" si="313"/>
        <v>2.4583829391198E+17</v>
      </c>
      <c r="AM246" s="43">
        <f t="shared" si="314"/>
        <v>2.8604894508220856E+16</v>
      </c>
      <c r="AN246" s="43">
        <f t="shared" si="315"/>
        <v>945.00000000000011</v>
      </c>
      <c r="AO246" s="43">
        <f t="shared" si="316"/>
        <v>30720.000000000491</v>
      </c>
      <c r="AP246" s="71">
        <f t="shared" si="374"/>
        <v>0.11635654499970846</v>
      </c>
      <c r="AR246" s="44">
        <f t="shared" si="317"/>
        <v>205</v>
      </c>
      <c r="AS246" s="44">
        <f t="shared" si="318"/>
        <v>4.4249999999999998</v>
      </c>
      <c r="AT246" s="44">
        <v>1</v>
      </c>
      <c r="AU246" s="35">
        <f t="shared" si="319"/>
        <v>1.175</v>
      </c>
      <c r="AV246" s="43">
        <f t="shared" si="285"/>
        <v>108414475868160</v>
      </c>
      <c r="AW246" s="43">
        <f t="shared" si="320"/>
        <v>2.611433687474304E+16</v>
      </c>
      <c r="AX246" s="43">
        <f t="shared" si="321"/>
        <v>1787805906763800.5</v>
      </c>
      <c r="AY246" s="43">
        <f t="shared" si="322"/>
        <v>1327.5</v>
      </c>
      <c r="AZ246" s="43">
        <f t="shared" si="323"/>
        <v>30720.000000000491</v>
      </c>
      <c r="BA246" s="71">
        <f t="shared" si="366"/>
        <v>6.846070475918957E-2</v>
      </c>
      <c r="BC246" s="44">
        <f t="shared" si="324"/>
        <v>180</v>
      </c>
      <c r="BD246" s="44">
        <f t="shared" si="325"/>
        <v>5.85</v>
      </c>
      <c r="BE246" s="44">
        <v>1</v>
      </c>
      <c r="BF246" s="35">
        <f t="shared" si="326"/>
        <v>1.3</v>
      </c>
      <c r="BG246" s="43">
        <f t="shared" si="286"/>
        <v>6969502020096</v>
      </c>
      <c r="BH246" s="43">
        <f t="shared" si="327"/>
        <v>1630863472702464</v>
      </c>
      <c r="BI246" s="43">
        <f t="shared" si="328"/>
        <v>55868934586368.672</v>
      </c>
      <c r="BJ246" s="43">
        <f t="shared" si="329"/>
        <v>1755</v>
      </c>
      <c r="BK246" s="43">
        <f t="shared" si="330"/>
        <v>30720.000000000491</v>
      </c>
      <c r="BL246" s="71">
        <f t="shared" si="375"/>
        <v>3.4257272617547581E-2</v>
      </c>
      <c r="BN246" s="44">
        <f t="shared" si="331"/>
        <v>150</v>
      </c>
      <c r="BO246" s="44">
        <f t="shared" si="332"/>
        <v>7.45</v>
      </c>
      <c r="BP246" s="44">
        <v>1</v>
      </c>
      <c r="BQ246" s="35">
        <f t="shared" si="333"/>
        <v>1.45</v>
      </c>
      <c r="BR246" s="43">
        <f t="shared" si="287"/>
        <v>22576942080</v>
      </c>
      <c r="BS246" s="43">
        <f t="shared" si="334"/>
        <v>4910484902400</v>
      </c>
      <c r="BT246" s="43">
        <f t="shared" si="335"/>
        <v>872952102912.00867</v>
      </c>
      <c r="BU246" s="43">
        <f t="shared" si="336"/>
        <v>2235</v>
      </c>
      <c r="BV246" s="43">
        <f t="shared" si="337"/>
        <v>30720.000000000491</v>
      </c>
      <c r="BW246" s="71">
        <f t="shared" si="373"/>
        <v>0.17777309578639641</v>
      </c>
      <c r="BY246" s="44">
        <f t="shared" si="338"/>
        <v>88</v>
      </c>
      <c r="BZ246" s="44">
        <f t="shared" si="339"/>
        <v>9.25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161517085.46799511</v>
      </c>
      <c r="CF246" s="43">
        <f t="shared" si="343"/>
        <v>2775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11.274999999999999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78865.764388669209</v>
      </c>
      <c r="CQ246" s="43">
        <f t="shared" si="350"/>
        <v>3382.4999999999995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13.55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77.017348035809519</v>
      </c>
      <c r="DB246" s="43">
        <f t="shared" si="357"/>
        <v>4065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18.95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1.2405395507812434E-2</v>
      </c>
      <c r="DM246" s="43">
        <f t="shared" si="363"/>
        <v>5685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90">
        <f t="shared" si="293"/>
        <v>2.0499999999999998</v>
      </c>
      <c r="F247" s="102">
        <f t="shared" si="281"/>
        <v>13.55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7">
        <f t="shared" si="297"/>
        <v>2.0499999999999998</v>
      </c>
      <c r="N247" s="43">
        <f t="shared" si="282"/>
        <v>3.188694315958272E+16</v>
      </c>
      <c r="O247" s="43">
        <f t="shared" si="298"/>
        <v>1.5753744267991841E+19</v>
      </c>
      <c r="P247" s="43">
        <f t="shared" si="299"/>
        <v>2.6286716213165635E+17</v>
      </c>
      <c r="Q247" s="43">
        <f t="shared" si="300"/>
        <v>300</v>
      </c>
      <c r="R247" s="43">
        <f t="shared" si="301"/>
        <v>31803.338460407631</v>
      </c>
      <c r="S247" s="71">
        <f t="shared" si="302"/>
        <v>1.6686011760756132E-2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1.06269348882312E+17</v>
      </c>
      <c r="AA247" s="43">
        <f t="shared" si="306"/>
        <v>2.561091308063719E+19</v>
      </c>
      <c r="AB247" s="43">
        <f t="shared" si="307"/>
        <v>2.6286716213165635E+17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1.0263873111591394E-2</v>
      </c>
      <c r="AG247" s="44">
        <f t="shared" si="310"/>
        <v>226</v>
      </c>
      <c r="AH247" s="44">
        <f t="shared" si="311"/>
        <v>3.1500000000000004</v>
      </c>
      <c r="AI247" s="44">
        <v>1</v>
      </c>
      <c r="AJ247" s="35">
        <f t="shared" si="312"/>
        <v>1.075</v>
      </c>
      <c r="AK247" s="43">
        <f t="shared" si="284"/>
        <v>1016385711264000</v>
      </c>
      <c r="AL247" s="43">
        <f t="shared" si="313"/>
        <v>2.469309085515888E+17</v>
      </c>
      <c r="AM247" s="43">
        <f t="shared" si="314"/>
        <v>3.2858395266457012E+16</v>
      </c>
      <c r="AN247" s="43">
        <f t="shared" si="315"/>
        <v>945.00000000000011</v>
      </c>
      <c r="AO247" s="43">
        <f t="shared" si="316"/>
        <v>31803.338460407631</v>
      </c>
      <c r="AP247" s="71">
        <f t="shared" si="374"/>
        <v>0.13306716222441728</v>
      </c>
      <c r="AR247" s="44">
        <f t="shared" si="317"/>
        <v>206</v>
      </c>
      <c r="AS247" s="44">
        <f t="shared" si="318"/>
        <v>4.4249999999999998</v>
      </c>
      <c r="AT247" s="44">
        <v>1</v>
      </c>
      <c r="AU247" s="35">
        <f t="shared" si="319"/>
        <v>1.175</v>
      </c>
      <c r="AV247" s="43">
        <f t="shared" si="285"/>
        <v>108414475868160</v>
      </c>
      <c r="AW247" s="43">
        <f t="shared" si="320"/>
        <v>2.6241723883888128E+16</v>
      </c>
      <c r="AX247" s="43">
        <f t="shared" si="321"/>
        <v>2053649704153560</v>
      </c>
      <c r="AY247" s="43">
        <f t="shared" si="322"/>
        <v>1327.5</v>
      </c>
      <c r="AZ247" s="43">
        <f t="shared" si="323"/>
        <v>31803.338460407631</v>
      </c>
      <c r="BA247" s="71">
        <f t="shared" si="366"/>
        <v>7.8258947973096321E-2</v>
      </c>
      <c r="BC247" s="44">
        <f t="shared" si="324"/>
        <v>181</v>
      </c>
      <c r="BD247" s="44">
        <f t="shared" si="325"/>
        <v>5.85</v>
      </c>
      <c r="BE247" s="44">
        <v>1</v>
      </c>
      <c r="BF247" s="35">
        <f t="shared" si="326"/>
        <v>1.3</v>
      </c>
      <c r="BG247" s="43">
        <f t="shared" si="286"/>
        <v>6969502020096</v>
      </c>
      <c r="BH247" s="43">
        <f t="shared" si="327"/>
        <v>1639923825328588.7</v>
      </c>
      <c r="BI247" s="43">
        <f t="shared" si="328"/>
        <v>64176553254798.648</v>
      </c>
      <c r="BJ247" s="43">
        <f t="shared" si="329"/>
        <v>1755</v>
      </c>
      <c r="BK247" s="43">
        <f t="shared" si="330"/>
        <v>31803.338460407631</v>
      </c>
      <c r="BL247" s="71">
        <f t="shared" si="375"/>
        <v>3.9133862356039432E-2</v>
      </c>
      <c r="BN247" s="44">
        <f t="shared" si="331"/>
        <v>151</v>
      </c>
      <c r="BO247" s="44">
        <f t="shared" si="332"/>
        <v>7.45</v>
      </c>
      <c r="BP247" s="44">
        <v>1</v>
      </c>
      <c r="BQ247" s="35">
        <f t="shared" si="333"/>
        <v>1.45</v>
      </c>
      <c r="BR247" s="43">
        <f t="shared" si="287"/>
        <v>22576942080</v>
      </c>
      <c r="BS247" s="43">
        <f t="shared" si="334"/>
        <v>4943221468416</v>
      </c>
      <c r="BT247" s="43">
        <f t="shared" si="335"/>
        <v>1002758644606.2269</v>
      </c>
      <c r="BU247" s="43">
        <f t="shared" si="336"/>
        <v>2235</v>
      </c>
      <c r="BV247" s="43">
        <f t="shared" si="337"/>
        <v>31803.338460407631</v>
      </c>
      <c r="BW247" s="71">
        <f t="shared" si="373"/>
        <v>0.20285529406546085</v>
      </c>
      <c r="BY247" s="44">
        <f t="shared" si="338"/>
        <v>89</v>
      </c>
      <c r="BZ247" s="44">
        <f t="shared" si="339"/>
        <v>9.25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185534410.38100156</v>
      </c>
      <c r="CF247" s="43">
        <f t="shared" si="343"/>
        <v>2775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11.274999999999999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90592.97381884807</v>
      </c>
      <c r="CQ247" s="43">
        <f t="shared" si="350"/>
        <v>3382.4999999999995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13.55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88.46970099496852</v>
      </c>
      <c r="DB247" s="43">
        <f t="shared" si="357"/>
        <v>4065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18.95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1.4250057412911753E-2</v>
      </c>
      <c r="DM247" s="43">
        <f t="shared" si="363"/>
        <v>5685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90">
        <f t="shared" si="293"/>
        <v>2.0499999999999998</v>
      </c>
      <c r="F248" s="102">
        <f t="shared" si="281"/>
        <v>13.55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7">
        <f t="shared" si="297"/>
        <v>2.0499999999999998</v>
      </c>
      <c r="N248" s="43">
        <f t="shared" si="282"/>
        <v>3.188694315958272E+16</v>
      </c>
      <c r="O248" s="43">
        <f t="shared" si="298"/>
        <v>1.5819112501468985E+19</v>
      </c>
      <c r="P248" s="43">
        <f t="shared" si="299"/>
        <v>3.0195507672337261E+17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1.908799097897133E-2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1.06269348882312E+17</v>
      </c>
      <c r="AA248" s="43">
        <f t="shared" si="306"/>
        <v>2.5717182429519503E+19</v>
      </c>
      <c r="AB248" s="43">
        <f t="shared" si="307"/>
        <v>3.0195507672337261E+17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1.1741374761831336E-2</v>
      </c>
      <c r="AG248" s="44">
        <f t="shared" si="310"/>
        <v>227</v>
      </c>
      <c r="AH248" s="44">
        <f t="shared" si="311"/>
        <v>3.1500000000000004</v>
      </c>
      <c r="AI248" s="44">
        <v>1</v>
      </c>
      <c r="AJ248" s="35">
        <f t="shared" si="312"/>
        <v>1.075</v>
      </c>
      <c r="AK248" s="43">
        <f t="shared" si="284"/>
        <v>1016385711264000</v>
      </c>
      <c r="AL248" s="43">
        <f t="shared" si="313"/>
        <v>2.480235231911976E+17</v>
      </c>
      <c r="AM248" s="43">
        <f t="shared" si="314"/>
        <v>3.7744384590421536E+16</v>
      </c>
      <c r="AN248" s="43">
        <f t="shared" si="315"/>
        <v>945.00000000000011</v>
      </c>
      <c r="AO248" s="43">
        <f t="shared" si="316"/>
        <v>32924.880769115458</v>
      </c>
      <c r="AP248" s="71">
        <f t="shared" si="374"/>
        <v>0.152180664578839</v>
      </c>
      <c r="AR248" s="44">
        <f t="shared" si="317"/>
        <v>207</v>
      </c>
      <c r="AS248" s="44">
        <f t="shared" si="318"/>
        <v>4.4249999999999998</v>
      </c>
      <c r="AT248" s="44">
        <v>1</v>
      </c>
      <c r="AU248" s="35">
        <f t="shared" si="319"/>
        <v>1.175</v>
      </c>
      <c r="AV248" s="43">
        <f t="shared" si="285"/>
        <v>108414475868160</v>
      </c>
      <c r="AW248" s="43">
        <f t="shared" si="320"/>
        <v>2.6369110893033216E+16</v>
      </c>
      <c r="AX248" s="43">
        <f t="shared" si="321"/>
        <v>2359024036901342.5</v>
      </c>
      <c r="AY248" s="43">
        <f t="shared" si="322"/>
        <v>1327.5</v>
      </c>
      <c r="AZ248" s="43">
        <f t="shared" si="323"/>
        <v>32924.880769115458</v>
      </c>
      <c r="BA248" s="71">
        <f t="shared" si="366"/>
        <v>8.9461644970540224E-2</v>
      </c>
      <c r="BC248" s="44">
        <f t="shared" si="324"/>
        <v>182</v>
      </c>
      <c r="BD248" s="44">
        <f t="shared" si="325"/>
        <v>5.85</v>
      </c>
      <c r="BE248" s="44">
        <v>1</v>
      </c>
      <c r="BF248" s="35">
        <f t="shared" si="326"/>
        <v>1.3</v>
      </c>
      <c r="BG248" s="43">
        <f t="shared" si="286"/>
        <v>6969502020096</v>
      </c>
      <c r="BH248" s="43">
        <f t="shared" si="327"/>
        <v>1648984177954713.7</v>
      </c>
      <c r="BI248" s="43">
        <f t="shared" si="328"/>
        <v>73719501153166.828</v>
      </c>
      <c r="BJ248" s="43">
        <f t="shared" si="329"/>
        <v>1755</v>
      </c>
      <c r="BK248" s="43">
        <f t="shared" si="330"/>
        <v>32924.880769115458</v>
      </c>
      <c r="BL248" s="71">
        <f t="shared" si="375"/>
        <v>4.4706008789364746E-2</v>
      </c>
      <c r="BN248" s="44">
        <f t="shared" si="331"/>
        <v>152</v>
      </c>
      <c r="BO248" s="44">
        <f t="shared" si="332"/>
        <v>7.45</v>
      </c>
      <c r="BP248" s="44">
        <v>14</v>
      </c>
      <c r="BQ248" s="35">
        <f t="shared" si="333"/>
        <v>1.45</v>
      </c>
      <c r="BR248" s="43">
        <f t="shared" si="287"/>
        <v>316077189120</v>
      </c>
      <c r="BS248" s="43">
        <f t="shared" si="334"/>
        <v>69663412482048</v>
      </c>
      <c r="BT248" s="43">
        <f t="shared" si="335"/>
        <v>1151867205518.2292</v>
      </c>
      <c r="BU248" s="43">
        <f t="shared" si="336"/>
        <v>2235</v>
      </c>
      <c r="BV248" s="43">
        <f t="shared" si="337"/>
        <v>32924.880769115458</v>
      </c>
      <c r="BW248" s="71">
        <f t="shared" si="373"/>
        <v>1.6534751377777556E-2</v>
      </c>
      <c r="BY248" s="44">
        <f t="shared" si="338"/>
        <v>90</v>
      </c>
      <c r="BZ248" s="44">
        <f t="shared" si="339"/>
        <v>9.25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213123072.00000128</v>
      </c>
      <c r="CF248" s="43">
        <f t="shared" si="343"/>
        <v>2775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11.274999999999999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104064.00000000025</v>
      </c>
      <c r="CQ248" s="43">
        <f t="shared" si="350"/>
        <v>3382.4999999999995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13.55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101.62499999999991</v>
      </c>
      <c r="DB248" s="43">
        <f t="shared" si="357"/>
        <v>4065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18.95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1.6369017508825037E-2</v>
      </c>
      <c r="DM248" s="43">
        <f t="shared" si="363"/>
        <v>5685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90">
        <f t="shared" si="293"/>
        <v>2.0499999999999998</v>
      </c>
      <c r="F249" s="102">
        <f t="shared" si="281"/>
        <v>13.55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7">
        <f t="shared" si="297"/>
        <v>2.0499999999999998</v>
      </c>
      <c r="N249" s="43">
        <f t="shared" si="282"/>
        <v>3.188694315958272E+16</v>
      </c>
      <c r="O249" s="43">
        <f t="shared" si="298"/>
        <v>1.588448073494613E+19</v>
      </c>
      <c r="P249" s="43">
        <f t="shared" si="299"/>
        <v>3.4685529991514157E+17</v>
      </c>
      <c r="Q249" s="43">
        <f t="shared" si="300"/>
        <v>300</v>
      </c>
      <c r="R249" s="43">
        <f t="shared" si="301"/>
        <v>34085.97418192475</v>
      </c>
      <c r="S249" s="71">
        <f t="shared" si="302"/>
        <v>2.1836111970097577E-2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1.06269348882312E+17</v>
      </c>
      <c r="AA249" s="43">
        <f t="shared" si="306"/>
        <v>2.5823451778401817E+19</v>
      </c>
      <c r="AB249" s="43">
        <f t="shared" si="307"/>
        <v>3.4685529991514157E+17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1.3431794590885945E-2</v>
      </c>
      <c r="AG249" s="44">
        <f t="shared" si="310"/>
        <v>228</v>
      </c>
      <c r="AH249" s="44">
        <f t="shared" si="311"/>
        <v>3.1500000000000004</v>
      </c>
      <c r="AI249" s="44">
        <v>1</v>
      </c>
      <c r="AJ249" s="35">
        <f t="shared" si="312"/>
        <v>1.075</v>
      </c>
      <c r="AK249" s="43">
        <f t="shared" si="284"/>
        <v>1016385711264000</v>
      </c>
      <c r="AL249" s="43">
        <f t="shared" si="313"/>
        <v>2.491161378308064E+17</v>
      </c>
      <c r="AM249" s="43">
        <f t="shared" si="314"/>
        <v>4.3356912489392648E+16</v>
      </c>
      <c r="AN249" s="43">
        <f t="shared" si="315"/>
        <v>945.00000000000011</v>
      </c>
      <c r="AO249" s="43">
        <f t="shared" si="316"/>
        <v>34085.97418192475</v>
      </c>
      <c r="AP249" s="71">
        <f t="shared" si="374"/>
        <v>0.17404296994536583</v>
      </c>
      <c r="AR249" s="44">
        <f t="shared" si="317"/>
        <v>208</v>
      </c>
      <c r="AS249" s="44">
        <f t="shared" si="318"/>
        <v>4.4249999999999998</v>
      </c>
      <c r="AT249" s="44">
        <v>1</v>
      </c>
      <c r="AU249" s="35">
        <f t="shared" si="319"/>
        <v>1.175</v>
      </c>
      <c r="AV249" s="43">
        <f t="shared" si="285"/>
        <v>108414475868160</v>
      </c>
      <c r="AW249" s="43">
        <f t="shared" si="320"/>
        <v>2.6496497902178304E+16</v>
      </c>
      <c r="AX249" s="43">
        <f t="shared" si="321"/>
        <v>2709807030587037</v>
      </c>
      <c r="AY249" s="43">
        <f t="shared" si="322"/>
        <v>1327.5</v>
      </c>
      <c r="AZ249" s="43">
        <f t="shared" si="323"/>
        <v>34085.97418192475</v>
      </c>
      <c r="BA249" s="71">
        <f t="shared" si="366"/>
        <v>0.10227038458407973</v>
      </c>
      <c r="BC249" s="44">
        <f t="shared" si="324"/>
        <v>183</v>
      </c>
      <c r="BD249" s="44">
        <f t="shared" si="325"/>
        <v>5.85</v>
      </c>
      <c r="BE249" s="44">
        <v>1</v>
      </c>
      <c r="BF249" s="35">
        <f t="shared" si="326"/>
        <v>1.3</v>
      </c>
      <c r="BG249" s="43">
        <f t="shared" si="286"/>
        <v>6969502020096</v>
      </c>
      <c r="BH249" s="43">
        <f t="shared" si="327"/>
        <v>1658044530580838.5</v>
      </c>
      <c r="BI249" s="43">
        <f t="shared" si="328"/>
        <v>84681469705844.781</v>
      </c>
      <c r="BJ249" s="43">
        <f t="shared" si="329"/>
        <v>1755</v>
      </c>
      <c r="BK249" s="43">
        <f t="shared" si="330"/>
        <v>34085.97418192475</v>
      </c>
      <c r="BL249" s="71">
        <f t="shared" si="375"/>
        <v>5.1073097340865486E-2</v>
      </c>
      <c r="BN249" s="44">
        <f t="shared" si="331"/>
        <v>153</v>
      </c>
      <c r="BO249" s="44">
        <f t="shared" si="332"/>
        <v>7.45</v>
      </c>
      <c r="BP249" s="44">
        <v>1</v>
      </c>
      <c r="BQ249" s="35">
        <f t="shared" si="333"/>
        <v>1.45</v>
      </c>
      <c r="BR249" s="43">
        <f t="shared" si="287"/>
        <v>316077189120</v>
      </c>
      <c r="BS249" s="43">
        <f t="shared" si="334"/>
        <v>70121724406272</v>
      </c>
      <c r="BT249" s="43">
        <f t="shared" si="335"/>
        <v>1323147964153.822</v>
      </c>
      <c r="BU249" s="43">
        <f t="shared" si="336"/>
        <v>2235</v>
      </c>
      <c r="BV249" s="43">
        <f t="shared" si="337"/>
        <v>34085.97418192475</v>
      </c>
      <c r="BW249" s="71">
        <f t="shared" si="373"/>
        <v>1.8869301566056092E-2</v>
      </c>
      <c r="BY249" s="44">
        <f t="shared" si="338"/>
        <v>91</v>
      </c>
      <c r="BZ249" s="44">
        <f t="shared" si="339"/>
        <v>9.25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244814122.21831608</v>
      </c>
      <c r="CF249" s="43">
        <f t="shared" si="343"/>
        <v>2775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11.274999999999999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119538.14561441174</v>
      </c>
      <c r="CQ249" s="43">
        <f t="shared" si="350"/>
        <v>3382.4999999999995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13.55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116.7364703265736</v>
      </c>
      <c r="DB249" s="43">
        <f t="shared" si="357"/>
        <v>4065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18.95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1.8803063485304982E-2</v>
      </c>
      <c r="DM249" s="43">
        <f t="shared" si="363"/>
        <v>5685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90">
        <f t="shared" si="293"/>
        <v>2.0499999999999998</v>
      </c>
      <c r="F250" s="102">
        <f t="shared" si="281"/>
        <v>13.55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7">
        <f t="shared" si="297"/>
        <v>2.0499999999999998</v>
      </c>
      <c r="N250" s="43">
        <f t="shared" si="282"/>
        <v>3.188694315958272E+16</v>
      </c>
      <c r="O250" s="43">
        <f t="shared" si="298"/>
        <v>1.5949848968423274E+19</v>
      </c>
      <c r="P250" s="43">
        <f t="shared" si="299"/>
        <v>3.984321124345264E+17</v>
      </c>
      <c r="Q250" s="43">
        <f t="shared" si="300"/>
        <v>300</v>
      </c>
      <c r="R250" s="43">
        <f t="shared" si="301"/>
        <v>35288.013465509488</v>
      </c>
      <c r="S250" s="71">
        <f t="shared" si="302"/>
        <v>2.4980306285239607E-2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1.06269348882312E+17</v>
      </c>
      <c r="AA250" s="43">
        <f t="shared" si="306"/>
        <v>2.592972112728413E+19</v>
      </c>
      <c r="AB250" s="43">
        <f t="shared" si="307"/>
        <v>3.984321124345264E+17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1.5365846415343151E-2</v>
      </c>
      <c r="AG250" s="44">
        <f t="shared" si="310"/>
        <v>229</v>
      </c>
      <c r="AH250" s="44">
        <f t="shared" si="311"/>
        <v>3.1500000000000004</v>
      </c>
      <c r="AI250" s="44">
        <v>1</v>
      </c>
      <c r="AJ250" s="35">
        <f t="shared" si="312"/>
        <v>1.075</v>
      </c>
      <c r="AK250" s="43">
        <f t="shared" si="284"/>
        <v>1016385711264000</v>
      </c>
      <c r="AL250" s="43">
        <f t="shared" si="313"/>
        <v>2.502087524704152E+17</v>
      </c>
      <c r="AM250" s="43">
        <f t="shared" si="314"/>
        <v>4.9804014054315744E+16</v>
      </c>
      <c r="AN250" s="43">
        <f t="shared" si="315"/>
        <v>945.00000000000011</v>
      </c>
      <c r="AO250" s="43">
        <f t="shared" si="316"/>
        <v>35288.013465509488</v>
      </c>
      <c r="AP250" s="71">
        <f t="shared" si="374"/>
        <v>0.1990498476275509</v>
      </c>
      <c r="AR250" s="44">
        <f t="shared" si="317"/>
        <v>209</v>
      </c>
      <c r="AS250" s="44">
        <f t="shared" si="318"/>
        <v>4.4249999999999998</v>
      </c>
      <c r="AT250" s="44">
        <v>1</v>
      </c>
      <c r="AU250" s="35">
        <f t="shared" si="319"/>
        <v>1.175</v>
      </c>
      <c r="AV250" s="43">
        <f t="shared" si="285"/>
        <v>108414475868160</v>
      </c>
      <c r="AW250" s="43">
        <f t="shared" si="320"/>
        <v>2.6623884911323392E+16</v>
      </c>
      <c r="AX250" s="43">
        <f t="shared" si="321"/>
        <v>3112750878394730</v>
      </c>
      <c r="AY250" s="43">
        <f t="shared" si="322"/>
        <v>1327.5</v>
      </c>
      <c r="AZ250" s="43">
        <f t="shared" si="323"/>
        <v>35288.013465509488</v>
      </c>
      <c r="BA250" s="71">
        <f t="shared" si="366"/>
        <v>0.11691572769197359</v>
      </c>
      <c r="BC250" s="44">
        <f t="shared" si="324"/>
        <v>184</v>
      </c>
      <c r="BD250" s="44">
        <f t="shared" si="325"/>
        <v>5.85</v>
      </c>
      <c r="BE250" s="44">
        <v>1</v>
      </c>
      <c r="BF250" s="35">
        <f t="shared" si="326"/>
        <v>1.3</v>
      </c>
      <c r="BG250" s="43">
        <f t="shared" si="286"/>
        <v>6969502020096</v>
      </c>
      <c r="BH250" s="43">
        <f t="shared" si="327"/>
        <v>1667104883206963.2</v>
      </c>
      <c r="BI250" s="43">
        <f t="shared" si="328"/>
        <v>97273464949835.156</v>
      </c>
      <c r="BJ250" s="43">
        <f t="shared" si="329"/>
        <v>1755</v>
      </c>
      <c r="BK250" s="43">
        <f t="shared" si="330"/>
        <v>35288.013465509488</v>
      </c>
      <c r="BL250" s="71">
        <f t="shared" si="375"/>
        <v>5.8348737340816192E-2</v>
      </c>
      <c r="BN250" s="44">
        <f t="shared" si="331"/>
        <v>154</v>
      </c>
      <c r="BO250" s="44">
        <f t="shared" si="332"/>
        <v>7.45</v>
      </c>
      <c r="BP250" s="44">
        <v>1</v>
      </c>
      <c r="BQ250" s="35">
        <f t="shared" si="333"/>
        <v>1.45</v>
      </c>
      <c r="BR250" s="43">
        <f t="shared" si="287"/>
        <v>316077189120</v>
      </c>
      <c r="BS250" s="43">
        <f t="shared" si="334"/>
        <v>70580036330496</v>
      </c>
      <c r="BT250" s="43">
        <f t="shared" si="335"/>
        <v>1519897889841.1709</v>
      </c>
      <c r="BU250" s="43">
        <f t="shared" si="336"/>
        <v>2235</v>
      </c>
      <c r="BV250" s="43">
        <f t="shared" si="337"/>
        <v>35288.013465509488</v>
      </c>
      <c r="BW250" s="71">
        <f t="shared" si="373"/>
        <v>2.1534388034658153E-2</v>
      </c>
      <c r="BY250" s="44">
        <f t="shared" si="338"/>
        <v>92</v>
      </c>
      <c r="BZ250" s="44">
        <f t="shared" si="339"/>
        <v>9.25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281217579.47222286</v>
      </c>
      <c r="CF250" s="43">
        <f t="shared" si="343"/>
        <v>2775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11.274999999999999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137313.2712266708</v>
      </c>
      <c r="CQ250" s="43">
        <f t="shared" si="350"/>
        <v>3382.4999999999995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13.55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134.09499143229527</v>
      </c>
      <c r="DB250" s="43">
        <f t="shared" si="357"/>
        <v>4065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18.95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2.1599048094474649E-2</v>
      </c>
      <c r="DM250" s="43">
        <f t="shared" si="363"/>
        <v>5685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90">
        <f t="shared" si="293"/>
        <v>2.0499999999999998</v>
      </c>
      <c r="F251" s="102">
        <f t="shared" si="281"/>
        <v>13.55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7">
        <f t="shared" si="297"/>
        <v>2.0499999999999998</v>
      </c>
      <c r="N251" s="43">
        <f t="shared" si="282"/>
        <v>3.188694315958272E+16</v>
      </c>
      <c r="O251" s="43">
        <f t="shared" si="298"/>
        <v>1.6015217201900419E+19</v>
      </c>
      <c r="P251" s="43">
        <f t="shared" si="299"/>
        <v>4.5767831213153408E+17</v>
      </c>
      <c r="Q251" s="43">
        <f t="shared" si="300"/>
        <v>300</v>
      </c>
      <c r="R251" s="43">
        <f t="shared" si="301"/>
        <v>36532.442572884189</v>
      </c>
      <c r="S251" s="71">
        <f t="shared" si="302"/>
        <v>2.8577714954576103E-2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1.06269348882312E+17</v>
      </c>
      <c r="AA251" s="43">
        <f t="shared" si="306"/>
        <v>2.6035990476166439E+19</v>
      </c>
      <c r="AB251" s="43">
        <f t="shared" si="307"/>
        <v>4.5767831213153408E+17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1.7578678735133836E-2</v>
      </c>
      <c r="AG251" s="44">
        <f t="shared" si="310"/>
        <v>230</v>
      </c>
      <c r="AH251" s="44">
        <f t="shared" si="311"/>
        <v>3.1500000000000004</v>
      </c>
      <c r="AI251" s="44">
        <v>1</v>
      </c>
      <c r="AJ251" s="35">
        <f t="shared" si="312"/>
        <v>1.075</v>
      </c>
      <c r="AK251" s="43">
        <f t="shared" si="284"/>
        <v>1016385711264000</v>
      </c>
      <c r="AL251" s="43">
        <f t="shared" si="313"/>
        <v>2.51301367110024E+17</v>
      </c>
      <c r="AM251" s="43">
        <f t="shared" si="314"/>
        <v>5.7209789016441712E+16</v>
      </c>
      <c r="AN251" s="43">
        <f t="shared" si="315"/>
        <v>945.00000000000011</v>
      </c>
      <c r="AO251" s="43">
        <f t="shared" si="316"/>
        <v>36532.442572884189</v>
      </c>
      <c r="AP251" s="71">
        <f t="shared" si="374"/>
        <v>0.22765410978203829</v>
      </c>
      <c r="AR251" s="44">
        <f t="shared" si="317"/>
        <v>210</v>
      </c>
      <c r="AS251" s="44">
        <f t="shared" si="318"/>
        <v>4.4249999999999998</v>
      </c>
      <c r="AT251" s="44">
        <v>1</v>
      </c>
      <c r="AU251" s="35">
        <f t="shared" si="319"/>
        <v>1.175</v>
      </c>
      <c r="AV251" s="43">
        <f t="shared" si="285"/>
        <v>108414475868160</v>
      </c>
      <c r="AW251" s="43">
        <f t="shared" si="320"/>
        <v>2.675127192046848E+16</v>
      </c>
      <c r="AX251" s="43">
        <f t="shared" si="321"/>
        <v>3575611813527602</v>
      </c>
      <c r="AY251" s="43">
        <f t="shared" si="322"/>
        <v>1327.5</v>
      </c>
      <c r="AZ251" s="43">
        <f t="shared" si="323"/>
        <v>36532.442572884189</v>
      </c>
      <c r="BA251" s="71">
        <f t="shared" si="366"/>
        <v>0.13366137595841776</v>
      </c>
      <c r="BC251" s="44">
        <f t="shared" si="324"/>
        <v>185</v>
      </c>
      <c r="BD251" s="44">
        <f t="shared" si="325"/>
        <v>5.85</v>
      </c>
      <c r="BE251" s="44">
        <v>14</v>
      </c>
      <c r="BF251" s="35">
        <f t="shared" si="326"/>
        <v>1.3</v>
      </c>
      <c r="BG251" s="43">
        <f t="shared" si="286"/>
        <v>97573028281344</v>
      </c>
      <c r="BH251" s="43">
        <f t="shared" si="327"/>
        <v>2.3466313301663232E+16</v>
      </c>
      <c r="BI251" s="43">
        <f t="shared" si="328"/>
        <v>111737869172737.42</v>
      </c>
      <c r="BJ251" s="43">
        <f t="shared" si="329"/>
        <v>1755</v>
      </c>
      <c r="BK251" s="43">
        <f t="shared" si="330"/>
        <v>36532.442572884189</v>
      </c>
      <c r="BL251" s="71">
        <f t="shared" si="375"/>
        <v>4.7616286263772725E-3</v>
      </c>
      <c r="BN251" s="44">
        <f t="shared" si="331"/>
        <v>155</v>
      </c>
      <c r="BO251" s="44">
        <f t="shared" si="332"/>
        <v>7.45</v>
      </c>
      <c r="BP251" s="44">
        <v>1</v>
      </c>
      <c r="BQ251" s="35">
        <f t="shared" si="333"/>
        <v>1.45</v>
      </c>
      <c r="BR251" s="43">
        <f t="shared" si="287"/>
        <v>316077189120</v>
      </c>
      <c r="BS251" s="43">
        <f t="shared" si="334"/>
        <v>71038348254720</v>
      </c>
      <c r="BT251" s="43">
        <f t="shared" si="335"/>
        <v>1745904205824.0178</v>
      </c>
      <c r="BU251" s="43">
        <f t="shared" si="336"/>
        <v>2235</v>
      </c>
      <c r="BV251" s="43">
        <f t="shared" si="337"/>
        <v>36532.442572884189</v>
      </c>
      <c r="BW251" s="71">
        <f t="shared" si="373"/>
        <v>2.4576925684755273E-2</v>
      </c>
      <c r="BY251" s="44">
        <f t="shared" si="338"/>
        <v>93</v>
      </c>
      <c r="BZ251" s="44">
        <f t="shared" si="339"/>
        <v>9.25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323034170.93599039</v>
      </c>
      <c r="CF251" s="43">
        <f t="shared" si="343"/>
        <v>2775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11.274999999999999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157731.52877733845</v>
      </c>
      <c r="CQ251" s="43">
        <f t="shared" si="350"/>
        <v>3382.4999999999995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13.55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154.03469607161909</v>
      </c>
      <c r="DB251" s="43">
        <f t="shared" si="357"/>
        <v>4065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18.95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2.4810791015624879E-2</v>
      </c>
      <c r="DM251" s="43">
        <f t="shared" si="363"/>
        <v>5685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90">
        <f t="shared" si="293"/>
        <v>2.0499999999999998</v>
      </c>
      <c r="F252" s="102">
        <f t="shared" si="281"/>
        <v>13.55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7">
        <f t="shared" si="297"/>
        <v>2.0499999999999998</v>
      </c>
      <c r="N252" s="43">
        <f t="shared" si="282"/>
        <v>3.188694315958272E+16</v>
      </c>
      <c r="O252" s="43">
        <f t="shared" si="298"/>
        <v>1.6080585435377564E+19</v>
      </c>
      <c r="P252" s="43">
        <f t="shared" si="299"/>
        <v>5.2573432426331277E+17</v>
      </c>
      <c r="Q252" s="43">
        <f t="shared" si="300"/>
        <v>300</v>
      </c>
      <c r="R252" s="43">
        <f t="shared" si="301"/>
        <v>37820.756377956452</v>
      </c>
      <c r="S252" s="71">
        <f t="shared" si="302"/>
        <v>3.2693730360505921E-2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1.06269348882312E+17</v>
      </c>
      <c r="AA252" s="43">
        <f t="shared" si="306"/>
        <v>2.6142259825048752E+19</v>
      </c>
      <c r="AB252" s="43">
        <f t="shared" si="307"/>
        <v>5.2573432426331277E+17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2.0110515608890454E-2</v>
      </c>
      <c r="AG252" s="44">
        <f t="shared" si="310"/>
        <v>231</v>
      </c>
      <c r="AH252" s="44">
        <f t="shared" si="311"/>
        <v>3.1500000000000004</v>
      </c>
      <c r="AI252" s="44">
        <v>1</v>
      </c>
      <c r="AJ252" s="35">
        <f t="shared" si="312"/>
        <v>1.075</v>
      </c>
      <c r="AK252" s="43">
        <f t="shared" si="284"/>
        <v>1016385711264000</v>
      </c>
      <c r="AL252" s="43">
        <f t="shared" si="313"/>
        <v>2.523939817496328E+17</v>
      </c>
      <c r="AM252" s="43">
        <f t="shared" si="314"/>
        <v>6.5716790532914048E+16</v>
      </c>
      <c r="AN252" s="43">
        <f t="shared" si="315"/>
        <v>945.00000000000011</v>
      </c>
      <c r="AO252" s="43">
        <f t="shared" si="316"/>
        <v>37820.756377956452</v>
      </c>
      <c r="AP252" s="71">
        <f t="shared" si="374"/>
        <v>0.26037384123565638</v>
      </c>
      <c r="AR252" s="44">
        <f t="shared" si="317"/>
        <v>211</v>
      </c>
      <c r="AS252" s="44">
        <f t="shared" si="318"/>
        <v>4.4249999999999998</v>
      </c>
      <c r="AT252" s="44">
        <v>1</v>
      </c>
      <c r="AU252" s="35">
        <f t="shared" si="319"/>
        <v>1.175</v>
      </c>
      <c r="AV252" s="43">
        <f t="shared" si="285"/>
        <v>108414475868160</v>
      </c>
      <c r="AW252" s="43">
        <f t="shared" si="320"/>
        <v>2.6878658929613568E+16</v>
      </c>
      <c r="AX252" s="43">
        <f t="shared" si="321"/>
        <v>4107299408307121.5</v>
      </c>
      <c r="AY252" s="43">
        <f t="shared" si="322"/>
        <v>1327.5</v>
      </c>
      <c r="AZ252" s="43">
        <f t="shared" si="323"/>
        <v>37820.756377956452</v>
      </c>
      <c r="BA252" s="71">
        <f t="shared" si="366"/>
        <v>0.15280894106595116</v>
      </c>
      <c r="BC252" s="44">
        <f t="shared" si="324"/>
        <v>186</v>
      </c>
      <c r="BD252" s="44">
        <f t="shared" si="325"/>
        <v>5.85</v>
      </c>
      <c r="BE252" s="44">
        <v>1</v>
      </c>
      <c r="BF252" s="35">
        <f t="shared" si="326"/>
        <v>1.3</v>
      </c>
      <c r="BG252" s="43">
        <f t="shared" si="286"/>
        <v>97573028281344</v>
      </c>
      <c r="BH252" s="43">
        <f t="shared" si="327"/>
        <v>2.359315823842898E+16</v>
      </c>
      <c r="BI252" s="43">
        <f t="shared" si="328"/>
        <v>128353106509597.33</v>
      </c>
      <c r="BJ252" s="43">
        <f t="shared" si="329"/>
        <v>1755</v>
      </c>
      <c r="BK252" s="43">
        <f t="shared" si="330"/>
        <v>37820.756377956452</v>
      </c>
      <c r="BL252" s="71">
        <f t="shared" si="375"/>
        <v>5.4402681155477257E-3</v>
      </c>
      <c r="BN252" s="44">
        <f t="shared" si="331"/>
        <v>156</v>
      </c>
      <c r="BO252" s="44">
        <f t="shared" si="332"/>
        <v>7.45</v>
      </c>
      <c r="BP252" s="44">
        <v>1</v>
      </c>
      <c r="BQ252" s="35">
        <f t="shared" si="333"/>
        <v>1.45</v>
      </c>
      <c r="BR252" s="43">
        <f t="shared" si="287"/>
        <v>316077189120</v>
      </c>
      <c r="BS252" s="43">
        <f t="shared" si="334"/>
        <v>71496660178944</v>
      </c>
      <c r="BT252" s="43">
        <f t="shared" si="335"/>
        <v>2005517289212.4548</v>
      </c>
      <c r="BU252" s="43">
        <f t="shared" si="336"/>
        <v>2235</v>
      </c>
      <c r="BV252" s="43">
        <f t="shared" si="337"/>
        <v>37820.756377956452</v>
      </c>
      <c r="BW252" s="71">
        <f t="shared" si="373"/>
        <v>2.8050503117110444E-2</v>
      </c>
      <c r="BY252" s="44">
        <f t="shared" si="338"/>
        <v>94</v>
      </c>
      <c r="BZ252" s="44">
        <f t="shared" si="339"/>
        <v>9.25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371068820.76200312</v>
      </c>
      <c r="CF252" s="43">
        <f t="shared" si="343"/>
        <v>2775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11.274999999999999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181185.9476376962</v>
      </c>
      <c r="CQ252" s="43">
        <f t="shared" si="350"/>
        <v>3382.4999999999995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13.55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176.93940198993712</v>
      </c>
      <c r="DB252" s="43">
        <f t="shared" si="357"/>
        <v>4065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18.95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2.850011482582351E-2</v>
      </c>
      <c r="DM252" s="43">
        <f t="shared" si="363"/>
        <v>5685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90">
        <f t="shared" si="293"/>
        <v>2.0499999999999998</v>
      </c>
      <c r="F253" s="102">
        <f t="shared" si="281"/>
        <v>13.55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7">
        <f t="shared" si="297"/>
        <v>2.0499999999999998</v>
      </c>
      <c r="N253" s="43">
        <f t="shared" si="282"/>
        <v>3.188694315958272E+16</v>
      </c>
      <c r="O253" s="43">
        <f t="shared" si="298"/>
        <v>1.6145953668854708E+19</v>
      </c>
      <c r="P253" s="43">
        <f t="shared" si="299"/>
        <v>6.0391015344674547E+17</v>
      </c>
      <c r="Q253" s="43">
        <f t="shared" si="300"/>
        <v>300</v>
      </c>
      <c r="R253" s="43">
        <f t="shared" si="301"/>
        <v>39154.502471248386</v>
      </c>
      <c r="S253" s="71">
        <f t="shared" si="302"/>
        <v>3.7403188800899302E-2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1.06269348882312E+17</v>
      </c>
      <c r="AA253" s="43">
        <f t="shared" si="306"/>
        <v>2.6248529173931065E+19</v>
      </c>
      <c r="AB253" s="43">
        <f t="shared" si="307"/>
        <v>6.0391015344674547E+17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2.3007390221564249E-2</v>
      </c>
      <c r="AG253" s="44">
        <f t="shared" si="310"/>
        <v>232</v>
      </c>
      <c r="AH253" s="44">
        <f t="shared" si="311"/>
        <v>3.1500000000000004</v>
      </c>
      <c r="AI253" s="44">
        <v>1</v>
      </c>
      <c r="AJ253" s="35">
        <f t="shared" si="312"/>
        <v>1.075</v>
      </c>
      <c r="AK253" s="43">
        <f t="shared" si="284"/>
        <v>1016385711264000</v>
      </c>
      <c r="AL253" s="43">
        <f t="shared" si="313"/>
        <v>2.534865963892416E+17</v>
      </c>
      <c r="AM253" s="43">
        <f t="shared" si="314"/>
        <v>7.5488769180843088E+16</v>
      </c>
      <c r="AN253" s="43">
        <f t="shared" si="315"/>
        <v>945.00000000000011</v>
      </c>
      <c r="AO253" s="43">
        <f t="shared" si="316"/>
        <v>39154.502471248386</v>
      </c>
      <c r="AP253" s="71">
        <f t="shared" si="374"/>
        <v>0.29780181775341774</v>
      </c>
      <c r="AR253" s="44">
        <f t="shared" si="317"/>
        <v>212</v>
      </c>
      <c r="AS253" s="44">
        <f t="shared" si="318"/>
        <v>4.4249999999999998</v>
      </c>
      <c r="AT253" s="44">
        <v>1</v>
      </c>
      <c r="AU253" s="35">
        <f t="shared" si="319"/>
        <v>1.175</v>
      </c>
      <c r="AV253" s="43">
        <f t="shared" si="285"/>
        <v>108414475868160</v>
      </c>
      <c r="AW253" s="43">
        <f t="shared" si="320"/>
        <v>2.7006045938758656E+16</v>
      </c>
      <c r="AX253" s="43">
        <f t="shared" si="321"/>
        <v>4718048073802687</v>
      </c>
      <c r="AY253" s="43">
        <f t="shared" si="322"/>
        <v>1327.5</v>
      </c>
      <c r="AZ253" s="43">
        <f t="shared" si="323"/>
        <v>39154.502471248386</v>
      </c>
      <c r="BA253" s="71">
        <f t="shared" si="366"/>
        <v>0.1747034010273758</v>
      </c>
      <c r="BC253" s="44">
        <f t="shared" si="324"/>
        <v>187</v>
      </c>
      <c r="BD253" s="44">
        <f t="shared" si="325"/>
        <v>5.85</v>
      </c>
      <c r="BE253" s="44">
        <v>1</v>
      </c>
      <c r="BF253" s="35">
        <f t="shared" si="326"/>
        <v>1.3</v>
      </c>
      <c r="BG253" s="43">
        <f t="shared" si="286"/>
        <v>97573028281344</v>
      </c>
      <c r="BH253" s="43">
        <f t="shared" si="327"/>
        <v>2.3720003175194728E+16</v>
      </c>
      <c r="BI253" s="43">
        <f t="shared" si="328"/>
        <v>147439002306333.69</v>
      </c>
      <c r="BJ253" s="43">
        <f t="shared" si="329"/>
        <v>1755</v>
      </c>
      <c r="BK253" s="43">
        <f t="shared" si="330"/>
        <v>39154.502471248386</v>
      </c>
      <c r="BL253" s="71">
        <f t="shared" si="375"/>
        <v>6.2158087086817302E-3</v>
      </c>
      <c r="BN253" s="44">
        <f t="shared" si="331"/>
        <v>157</v>
      </c>
      <c r="BO253" s="44">
        <f t="shared" si="332"/>
        <v>7.45</v>
      </c>
      <c r="BP253" s="44">
        <v>1</v>
      </c>
      <c r="BQ253" s="35">
        <f t="shared" si="333"/>
        <v>1.45</v>
      </c>
      <c r="BR253" s="43">
        <f t="shared" si="287"/>
        <v>316077189120</v>
      </c>
      <c r="BS253" s="43">
        <f t="shared" si="334"/>
        <v>71954972103168</v>
      </c>
      <c r="BT253" s="43">
        <f t="shared" si="335"/>
        <v>2303734411036.46</v>
      </c>
      <c r="BU253" s="43">
        <f t="shared" si="336"/>
        <v>2235</v>
      </c>
      <c r="BV253" s="43">
        <f t="shared" si="337"/>
        <v>39154.502471248386</v>
      </c>
      <c r="BW253" s="71">
        <f t="shared" si="373"/>
        <v>3.2016333877989682E-2</v>
      </c>
      <c r="BY253" s="44">
        <f t="shared" si="338"/>
        <v>95</v>
      </c>
      <c r="BZ253" s="44">
        <f t="shared" si="339"/>
        <v>9.25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426246144.00000274</v>
      </c>
      <c r="CF253" s="43">
        <f t="shared" si="343"/>
        <v>2775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11.274999999999999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208128.00000000055</v>
      </c>
      <c r="CQ253" s="43">
        <f t="shared" si="350"/>
        <v>3382.4999999999995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13.55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203.24999999999986</v>
      </c>
      <c r="DB253" s="43">
        <f t="shared" si="357"/>
        <v>4065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18.95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3.2738035017650075E-2</v>
      </c>
      <c r="DM253" s="43">
        <f t="shared" si="363"/>
        <v>5685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90">
        <f t="shared" si="293"/>
        <v>2.0499999999999998</v>
      </c>
      <c r="F254" s="102">
        <f t="shared" si="281"/>
        <v>13.55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7">
        <f t="shared" si="297"/>
        <v>2.0499999999999998</v>
      </c>
      <c r="N254" s="43">
        <f t="shared" si="282"/>
        <v>3.188694315958272E+16</v>
      </c>
      <c r="O254" s="43">
        <f t="shared" si="298"/>
        <v>1.6211321902331853E+19</v>
      </c>
      <c r="P254" s="43">
        <f t="shared" si="299"/>
        <v>6.9371059983028339E+17</v>
      </c>
      <c r="Q254" s="43">
        <f t="shared" si="300"/>
        <v>300</v>
      </c>
      <c r="R254" s="43">
        <f t="shared" si="301"/>
        <v>40535.283018943985</v>
      </c>
      <c r="S254" s="71">
        <f t="shared" si="302"/>
        <v>4.2791735554304142E-2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1.06269348882312E+17</v>
      </c>
      <c r="AA254" s="43">
        <f t="shared" si="306"/>
        <v>2.6354798522813374E+19</v>
      </c>
      <c r="AB254" s="43">
        <f t="shared" si="307"/>
        <v>6.9371059983028339E+17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2.6321984561171664E-2</v>
      </c>
      <c r="AG254" s="44">
        <f t="shared" si="310"/>
        <v>233</v>
      </c>
      <c r="AH254" s="44">
        <f t="shared" si="311"/>
        <v>3.1500000000000004</v>
      </c>
      <c r="AI254" s="44">
        <v>1</v>
      </c>
      <c r="AJ254" s="35">
        <f t="shared" si="312"/>
        <v>1.075</v>
      </c>
      <c r="AK254" s="43">
        <f t="shared" si="284"/>
        <v>1016385711264000</v>
      </c>
      <c r="AL254" s="43">
        <f t="shared" si="313"/>
        <v>2.545792110288504E+17</v>
      </c>
      <c r="AM254" s="43">
        <f t="shared" si="314"/>
        <v>8.6713824978785344E+16</v>
      </c>
      <c r="AN254" s="43">
        <f t="shared" si="315"/>
        <v>945.00000000000011</v>
      </c>
      <c r="AO254" s="43">
        <f t="shared" si="316"/>
        <v>40535.283018943985</v>
      </c>
      <c r="AP254" s="71">
        <f t="shared" si="374"/>
        <v>0.34061628452826981</v>
      </c>
      <c r="AR254" s="44">
        <f t="shared" si="317"/>
        <v>213</v>
      </c>
      <c r="AS254" s="44">
        <f t="shared" si="318"/>
        <v>4.4249999999999998</v>
      </c>
      <c r="AT254" s="44">
        <v>1</v>
      </c>
      <c r="AU254" s="35">
        <f t="shared" si="319"/>
        <v>1.175</v>
      </c>
      <c r="AV254" s="43">
        <f t="shared" si="285"/>
        <v>108414475868160</v>
      </c>
      <c r="AW254" s="43">
        <f t="shared" si="320"/>
        <v>2.7133432947903744E+16</v>
      </c>
      <c r="AX254" s="43">
        <f t="shared" si="321"/>
        <v>5419614061174076</v>
      </c>
      <c r="AY254" s="43">
        <f t="shared" si="322"/>
        <v>1327.5</v>
      </c>
      <c r="AZ254" s="43">
        <f t="shared" si="323"/>
        <v>40535.283018943985</v>
      </c>
      <c r="BA254" s="71">
        <f t="shared" si="366"/>
        <v>0.19973934266186472</v>
      </c>
      <c r="BC254" s="44">
        <f t="shared" si="324"/>
        <v>188</v>
      </c>
      <c r="BD254" s="44">
        <f t="shared" si="325"/>
        <v>5.85</v>
      </c>
      <c r="BE254" s="44">
        <v>1</v>
      </c>
      <c r="BF254" s="35">
        <f t="shared" si="326"/>
        <v>1.3</v>
      </c>
      <c r="BG254" s="43">
        <f t="shared" si="286"/>
        <v>97573028281344</v>
      </c>
      <c r="BH254" s="43">
        <f t="shared" si="327"/>
        <v>2.3846848111960476E+16</v>
      </c>
      <c r="BI254" s="43">
        <f t="shared" si="328"/>
        <v>169362939411689.59</v>
      </c>
      <c r="BJ254" s="43">
        <f t="shared" si="329"/>
        <v>1755</v>
      </c>
      <c r="BK254" s="43">
        <f t="shared" si="330"/>
        <v>40535.283018943985</v>
      </c>
      <c r="BL254" s="71">
        <f t="shared" si="375"/>
        <v>7.1021100405610823E-3</v>
      </c>
      <c r="BN254" s="44">
        <f t="shared" si="331"/>
        <v>158</v>
      </c>
      <c r="BO254" s="44">
        <f t="shared" si="332"/>
        <v>7.45</v>
      </c>
      <c r="BP254" s="44">
        <v>1</v>
      </c>
      <c r="BQ254" s="35">
        <f t="shared" si="333"/>
        <v>1.45</v>
      </c>
      <c r="BR254" s="43">
        <f t="shared" si="287"/>
        <v>316077189120</v>
      </c>
      <c r="BS254" s="43">
        <f t="shared" si="334"/>
        <v>72413284027392</v>
      </c>
      <c r="BT254" s="43">
        <f t="shared" si="335"/>
        <v>2646295928307.644</v>
      </c>
      <c r="BU254" s="43">
        <f t="shared" si="336"/>
        <v>2235</v>
      </c>
      <c r="BV254" s="43">
        <f t="shared" si="337"/>
        <v>40535.283018943985</v>
      </c>
      <c r="BW254" s="71">
        <f t="shared" si="373"/>
        <v>3.6544343539323829E-2</v>
      </c>
      <c r="BY254" s="44">
        <f t="shared" si="338"/>
        <v>96</v>
      </c>
      <c r="BZ254" s="44">
        <f t="shared" si="339"/>
        <v>9.25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489628244.43663245</v>
      </c>
      <c r="CF254" s="43">
        <f t="shared" si="343"/>
        <v>2775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11.274999999999999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239076.29122882357</v>
      </c>
      <c r="CQ254" s="43">
        <f t="shared" si="350"/>
        <v>3382.4999999999995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13.55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233.47294065314719</v>
      </c>
      <c r="DB254" s="43">
        <f t="shared" si="357"/>
        <v>4065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18.95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3.7606126970609971E-2</v>
      </c>
      <c r="DM254" s="43">
        <f t="shared" si="363"/>
        <v>5685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90">
        <f t="shared" si="293"/>
        <v>2.0499999999999998</v>
      </c>
      <c r="F255" s="102">
        <f t="shared" si="281"/>
        <v>13.55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7">
        <f t="shared" si="297"/>
        <v>2.0499999999999998</v>
      </c>
      <c r="N255" s="43">
        <f t="shared" si="282"/>
        <v>3.188694315958272E+16</v>
      </c>
      <c r="O255" s="43">
        <f t="shared" si="298"/>
        <v>1.6276690135808997E+19</v>
      </c>
      <c r="P255" s="43">
        <f t="shared" si="299"/>
        <v>7.9686422486905318E+17</v>
      </c>
      <c r="Q255" s="43">
        <f t="shared" si="300"/>
        <v>300</v>
      </c>
      <c r="R255" s="43">
        <f t="shared" si="301"/>
        <v>41964.756687495734</v>
      </c>
      <c r="S255" s="71">
        <f t="shared" si="302"/>
        <v>4.8957387418461583E-2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1.06269348882312E+17</v>
      </c>
      <c r="AA255" s="43">
        <f t="shared" si="306"/>
        <v>2.6461067871695688E+19</v>
      </c>
      <c r="AB255" s="43">
        <f t="shared" si="307"/>
        <v>7.9686422486905318E+17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3.0114590565009886E-2</v>
      </c>
      <c r="AG255" s="44">
        <f t="shared" si="310"/>
        <v>234</v>
      </c>
      <c r="AH255" s="44">
        <f t="shared" si="311"/>
        <v>3.1500000000000004</v>
      </c>
      <c r="AI255" s="44">
        <v>1</v>
      </c>
      <c r="AJ255" s="35">
        <f t="shared" si="312"/>
        <v>1.075</v>
      </c>
      <c r="AK255" s="43">
        <f t="shared" si="284"/>
        <v>1016385711264000</v>
      </c>
      <c r="AL255" s="43">
        <f t="shared" si="313"/>
        <v>2.556718256684592E+17</v>
      </c>
      <c r="AM255" s="43">
        <f t="shared" si="314"/>
        <v>9.960802810863152E+16</v>
      </c>
      <c r="AN255" s="43">
        <f t="shared" si="315"/>
        <v>945.00000000000011</v>
      </c>
      <c r="AO255" s="43">
        <f t="shared" si="316"/>
        <v>41964.756687495734</v>
      </c>
      <c r="AP255" s="71">
        <f t="shared" si="374"/>
        <v>0.38959329151033478</v>
      </c>
      <c r="AR255" s="44">
        <f t="shared" si="317"/>
        <v>214</v>
      </c>
      <c r="AS255" s="44">
        <f t="shared" si="318"/>
        <v>4.4249999999999998</v>
      </c>
      <c r="AT255" s="44">
        <v>1</v>
      </c>
      <c r="AU255" s="35">
        <f t="shared" si="319"/>
        <v>1.175</v>
      </c>
      <c r="AV255" s="43">
        <f t="shared" si="285"/>
        <v>108414475868160</v>
      </c>
      <c r="AW255" s="43">
        <f t="shared" si="320"/>
        <v>2.7260819957048832E+16</v>
      </c>
      <c r="AX255" s="43">
        <f t="shared" si="321"/>
        <v>6225501756789462</v>
      </c>
      <c r="AY255" s="43">
        <f t="shared" si="322"/>
        <v>1327.5</v>
      </c>
      <c r="AZ255" s="43">
        <f t="shared" si="323"/>
        <v>41964.756687495734</v>
      </c>
      <c r="BA255" s="71">
        <f t="shared" si="366"/>
        <v>0.22836810362264007</v>
      </c>
      <c r="BC255" s="44">
        <f t="shared" si="324"/>
        <v>189</v>
      </c>
      <c r="BD255" s="44">
        <f t="shared" si="325"/>
        <v>5.85</v>
      </c>
      <c r="BE255" s="44">
        <v>1</v>
      </c>
      <c r="BF255" s="35">
        <f t="shared" si="326"/>
        <v>1.3</v>
      </c>
      <c r="BG255" s="43">
        <f t="shared" si="286"/>
        <v>97573028281344</v>
      </c>
      <c r="BH255" s="43">
        <f t="shared" si="327"/>
        <v>2.397369304872622E+16</v>
      </c>
      <c r="BI255" s="43">
        <f t="shared" si="328"/>
        <v>194546929899670.31</v>
      </c>
      <c r="BJ255" s="43">
        <f t="shared" si="329"/>
        <v>1755</v>
      </c>
      <c r="BK255" s="43">
        <f t="shared" si="330"/>
        <v>41964.756687495734</v>
      </c>
      <c r="BL255" s="71">
        <f t="shared" si="375"/>
        <v>8.115017135835359E-3</v>
      </c>
      <c r="BN255" s="44">
        <f t="shared" si="331"/>
        <v>159</v>
      </c>
      <c r="BO255" s="44">
        <f t="shared" si="332"/>
        <v>7.45</v>
      </c>
      <c r="BP255" s="44">
        <v>1</v>
      </c>
      <c r="BQ255" s="35">
        <f t="shared" si="333"/>
        <v>1.45</v>
      </c>
      <c r="BR255" s="43">
        <f t="shared" si="287"/>
        <v>316077189120</v>
      </c>
      <c r="BS255" s="43">
        <f t="shared" si="334"/>
        <v>72871595951616</v>
      </c>
      <c r="BT255" s="43">
        <f t="shared" si="335"/>
        <v>3039795779682.3433</v>
      </c>
      <c r="BU255" s="43">
        <f t="shared" si="336"/>
        <v>2235</v>
      </c>
      <c r="BV255" s="43">
        <f t="shared" si="337"/>
        <v>41964.756687495734</v>
      </c>
      <c r="BW255" s="71">
        <f t="shared" si="373"/>
        <v>4.1714412041979336E-2</v>
      </c>
      <c r="BY255" s="44">
        <f t="shared" si="338"/>
        <v>97</v>
      </c>
      <c r="BZ255" s="44">
        <f t="shared" si="339"/>
        <v>9.25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562435158.94444597</v>
      </c>
      <c r="CF255" s="43">
        <f t="shared" si="343"/>
        <v>2775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11.274999999999999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274626.54245334171</v>
      </c>
      <c r="CQ255" s="43">
        <f t="shared" si="350"/>
        <v>3382.4999999999995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13.55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268.1899828645906</v>
      </c>
      <c r="DB255" s="43">
        <f t="shared" si="357"/>
        <v>4065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18.95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4.3198096188949313E-2</v>
      </c>
      <c r="DM255" s="43">
        <f t="shared" si="363"/>
        <v>5685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90">
        <f t="shared" si="293"/>
        <v>2.0499999999999998</v>
      </c>
      <c r="F256" s="102">
        <f t="shared" si="281"/>
        <v>13.55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7">
        <f t="shared" si="297"/>
        <v>2.0499999999999998</v>
      </c>
      <c r="N256" s="43">
        <f t="shared" si="282"/>
        <v>1.2754777263833088E+17</v>
      </c>
      <c r="O256" s="43">
        <f t="shared" si="298"/>
        <v>6.5368233477144568E+19</v>
      </c>
      <c r="P256" s="43">
        <f t="shared" si="299"/>
        <v>9.1535662426306854E+17</v>
      </c>
      <c r="Q256" s="43">
        <f t="shared" si="300"/>
        <v>300</v>
      </c>
      <c r="R256" s="43">
        <f t="shared" si="301"/>
        <v>43444.640636102209</v>
      </c>
      <c r="S256" s="71">
        <f t="shared" si="302"/>
        <v>1.4003080327742296E-2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1.06269348882312E+17</v>
      </c>
      <c r="AA256" s="43">
        <f t="shared" si="306"/>
        <v>2.6567337220578001E+19</v>
      </c>
      <c r="AB256" s="43">
        <f t="shared" si="307"/>
        <v>9.1535662426306854E+17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3.4454210320862329E-2</v>
      </c>
      <c r="AG256" s="44">
        <f t="shared" si="310"/>
        <v>235</v>
      </c>
      <c r="AH256" s="44">
        <f t="shared" si="311"/>
        <v>3.1500000000000004</v>
      </c>
      <c r="AI256" s="44">
        <v>15</v>
      </c>
      <c r="AJ256" s="35">
        <f t="shared" si="312"/>
        <v>1.075</v>
      </c>
      <c r="AK256" s="43">
        <f t="shared" si="284"/>
        <v>1.524578566896E+16</v>
      </c>
      <c r="AL256" s="43">
        <f t="shared" si="313"/>
        <v>3.8514666046210196E+18</v>
      </c>
      <c r="AM256" s="43">
        <f t="shared" si="314"/>
        <v>1.1441957803288347E+17</v>
      </c>
      <c r="AN256" s="43">
        <f t="shared" si="315"/>
        <v>945.00000000000011</v>
      </c>
      <c r="AO256" s="43">
        <f t="shared" si="316"/>
        <v>43444.640636102209</v>
      </c>
      <c r="AP256" s="71">
        <f t="shared" si="374"/>
        <v>2.9708054042478772E-2</v>
      </c>
      <c r="AR256" s="44">
        <f t="shared" si="317"/>
        <v>215</v>
      </c>
      <c r="AS256" s="44">
        <f t="shared" si="318"/>
        <v>4.4249999999999998</v>
      </c>
      <c r="AT256" s="44">
        <v>1</v>
      </c>
      <c r="AU256" s="35">
        <f t="shared" si="319"/>
        <v>1.175</v>
      </c>
      <c r="AV256" s="43">
        <f t="shared" si="285"/>
        <v>108414475868160</v>
      </c>
      <c r="AW256" s="43">
        <f t="shared" si="320"/>
        <v>2.738820696619392E+16</v>
      </c>
      <c r="AX256" s="43">
        <f t="shared" si="321"/>
        <v>7151223627055207</v>
      </c>
      <c r="AY256" s="43">
        <f t="shared" si="322"/>
        <v>1327.5</v>
      </c>
      <c r="AZ256" s="43">
        <f t="shared" si="323"/>
        <v>43444.640636102209</v>
      </c>
      <c r="BA256" s="71">
        <f t="shared" si="366"/>
        <v>0.26110594373272317</v>
      </c>
      <c r="BC256" s="44">
        <f t="shared" si="324"/>
        <v>190</v>
      </c>
      <c r="BD256" s="44">
        <f t="shared" si="325"/>
        <v>5.85</v>
      </c>
      <c r="BE256" s="44">
        <v>1</v>
      </c>
      <c r="BF256" s="35">
        <f t="shared" si="326"/>
        <v>1.3</v>
      </c>
      <c r="BG256" s="43">
        <f t="shared" si="286"/>
        <v>97573028281344</v>
      </c>
      <c r="BH256" s="43">
        <f t="shared" si="327"/>
        <v>2.4100537985491968E+16</v>
      </c>
      <c r="BI256" s="43">
        <f t="shared" si="328"/>
        <v>223475738345474.84</v>
      </c>
      <c r="BJ256" s="43">
        <f t="shared" si="329"/>
        <v>1755</v>
      </c>
      <c r="BK256" s="43">
        <f t="shared" si="330"/>
        <v>43444.640636102209</v>
      </c>
      <c r="BL256" s="71">
        <f t="shared" si="375"/>
        <v>9.2726452197873215E-3</v>
      </c>
      <c r="BN256" s="44">
        <f t="shared" si="331"/>
        <v>160</v>
      </c>
      <c r="BO256" s="44">
        <f t="shared" si="332"/>
        <v>7.45</v>
      </c>
      <c r="BP256" s="44">
        <v>1</v>
      </c>
      <c r="BQ256" s="35">
        <f t="shared" si="333"/>
        <v>1.45</v>
      </c>
      <c r="BR256" s="43">
        <f t="shared" si="287"/>
        <v>316077189120</v>
      </c>
      <c r="BS256" s="43">
        <f t="shared" si="334"/>
        <v>73329907875840</v>
      </c>
      <c r="BT256" s="43">
        <f t="shared" si="335"/>
        <v>3491808411648.0371</v>
      </c>
      <c r="BU256" s="43">
        <f t="shared" si="336"/>
        <v>2235</v>
      </c>
      <c r="BV256" s="43">
        <f t="shared" si="337"/>
        <v>43444.640636102209</v>
      </c>
      <c r="BW256" s="71">
        <f t="shared" si="373"/>
        <v>4.7617793514213358E-2</v>
      </c>
      <c r="BY256" s="44">
        <f t="shared" si="338"/>
        <v>98</v>
      </c>
      <c r="BZ256" s="44">
        <f t="shared" si="339"/>
        <v>9.25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646068341.87198091</v>
      </c>
      <c r="CF256" s="43">
        <f t="shared" si="343"/>
        <v>2775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11.274999999999999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315463.05755467701</v>
      </c>
      <c r="CQ256" s="43">
        <f t="shared" si="350"/>
        <v>3382.4999999999995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13.55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308.06939214323825</v>
      </c>
      <c r="DB256" s="43">
        <f t="shared" si="357"/>
        <v>4065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18.95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4.9621582031249771E-2</v>
      </c>
      <c r="DM256" s="43">
        <f t="shared" si="363"/>
        <v>5685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90">
        <f t="shared" si="293"/>
        <v>2.0499999999999998</v>
      </c>
      <c r="F257" s="102">
        <f t="shared" si="281"/>
        <v>13.55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7">
        <f t="shared" si="297"/>
        <v>2.0499999999999998</v>
      </c>
      <c r="N257" s="43">
        <f t="shared" si="282"/>
        <v>1.2754777263833088E+17</v>
      </c>
      <c r="O257" s="43">
        <f t="shared" si="298"/>
        <v>6.5629706411053146E+19</v>
      </c>
      <c r="P257" s="43">
        <f t="shared" si="299"/>
        <v>1.0514686485266259E+18</v>
      </c>
      <c r="Q257" s="43">
        <f t="shared" si="300"/>
        <v>300</v>
      </c>
      <c r="R257" s="43">
        <f t="shared" si="301"/>
        <v>44976.712579450374</v>
      </c>
      <c r="S257" s="71">
        <f t="shared" si="302"/>
        <v>1.6021230415706095E-2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1.06269348882312E+17</v>
      </c>
      <c r="AA257" s="43">
        <f t="shared" si="306"/>
        <v>2.667360656946031E+19</v>
      </c>
      <c r="AB257" s="43">
        <f t="shared" si="307"/>
        <v>1.0514686485266259E+18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3.9419815456470553E-2</v>
      </c>
      <c r="AG257" s="44">
        <f t="shared" si="310"/>
        <v>236</v>
      </c>
      <c r="AH257" s="44">
        <f t="shared" si="311"/>
        <v>3.1500000000000004</v>
      </c>
      <c r="AI257" s="44">
        <v>1</v>
      </c>
      <c r="AJ257" s="35">
        <f t="shared" si="312"/>
        <v>1.075</v>
      </c>
      <c r="AK257" s="43">
        <f t="shared" si="284"/>
        <v>1.524578566896E+16</v>
      </c>
      <c r="AL257" s="43">
        <f t="shared" si="313"/>
        <v>3.8678558242151516E+18</v>
      </c>
      <c r="AM257" s="43">
        <f t="shared" si="314"/>
        <v>1.3143358106582814E+17</v>
      </c>
      <c r="AN257" s="43">
        <f t="shared" si="315"/>
        <v>945.00000000000011</v>
      </c>
      <c r="AO257" s="43">
        <f t="shared" si="316"/>
        <v>44976.712579450374</v>
      </c>
      <c r="AP257" s="71">
        <f t="shared" si="374"/>
        <v>3.398099283922975E-2</v>
      </c>
      <c r="AR257" s="44">
        <f t="shared" si="317"/>
        <v>216</v>
      </c>
      <c r="AS257" s="44">
        <f t="shared" si="318"/>
        <v>4.4249999999999998</v>
      </c>
      <c r="AT257" s="44">
        <v>1</v>
      </c>
      <c r="AU257" s="35">
        <f t="shared" si="319"/>
        <v>1.175</v>
      </c>
      <c r="AV257" s="43">
        <f t="shared" si="285"/>
        <v>108414475868160</v>
      </c>
      <c r="AW257" s="43">
        <f t="shared" si="320"/>
        <v>2.7515593975339008E+16</v>
      </c>
      <c r="AX257" s="43">
        <f t="shared" si="321"/>
        <v>8214598816614246</v>
      </c>
      <c r="AY257" s="43">
        <f t="shared" si="322"/>
        <v>1327.5</v>
      </c>
      <c r="AZ257" s="43">
        <f t="shared" si="323"/>
        <v>44976.712579450374</v>
      </c>
      <c r="BA257" s="71">
        <f t="shared" si="366"/>
        <v>0.29854339411958986</v>
      </c>
      <c r="BC257" s="44">
        <f t="shared" si="324"/>
        <v>191</v>
      </c>
      <c r="BD257" s="44">
        <f t="shared" si="325"/>
        <v>5.85</v>
      </c>
      <c r="BE257" s="44">
        <v>1</v>
      </c>
      <c r="BF257" s="35">
        <f t="shared" si="326"/>
        <v>1.3</v>
      </c>
      <c r="BG257" s="43">
        <f t="shared" si="286"/>
        <v>97573028281344</v>
      </c>
      <c r="BH257" s="43">
        <f t="shared" si="327"/>
        <v>2.4227382922257716E+16</v>
      </c>
      <c r="BI257" s="43">
        <f t="shared" si="328"/>
        <v>256706213019194.81</v>
      </c>
      <c r="BJ257" s="43">
        <f t="shared" si="329"/>
        <v>1755</v>
      </c>
      <c r="BK257" s="43">
        <f t="shared" si="330"/>
        <v>44976.712579450374</v>
      </c>
      <c r="BL257" s="71">
        <f t="shared" si="375"/>
        <v>1.0595705439705524E-2</v>
      </c>
      <c r="BN257" s="44">
        <f t="shared" si="331"/>
        <v>161</v>
      </c>
      <c r="BO257" s="44">
        <f t="shared" si="332"/>
        <v>7.45</v>
      </c>
      <c r="BP257" s="44">
        <v>1</v>
      </c>
      <c r="BQ257" s="35">
        <f t="shared" si="333"/>
        <v>1.45</v>
      </c>
      <c r="BR257" s="43">
        <f t="shared" si="287"/>
        <v>316077189120</v>
      </c>
      <c r="BS257" s="43">
        <f t="shared" si="334"/>
        <v>73788219800064</v>
      </c>
      <c r="BT257" s="43">
        <f t="shared" si="335"/>
        <v>4011034578424.9111</v>
      </c>
      <c r="BU257" s="43">
        <f t="shared" si="336"/>
        <v>2235</v>
      </c>
      <c r="BV257" s="43">
        <f t="shared" si="337"/>
        <v>44976.712579450374</v>
      </c>
      <c r="BW257" s="71">
        <f t="shared" si="373"/>
        <v>5.4358738959866225E-2</v>
      </c>
      <c r="BY257" s="44">
        <f t="shared" si="338"/>
        <v>99</v>
      </c>
      <c r="BZ257" s="44">
        <f t="shared" si="339"/>
        <v>9.25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742137641.52400672</v>
      </c>
      <c r="CF257" s="43">
        <f t="shared" si="343"/>
        <v>2775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11.274999999999999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362371.89527539251</v>
      </c>
      <c r="CQ257" s="43">
        <f t="shared" si="350"/>
        <v>3382.4999999999995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13.55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353.87880397987436</v>
      </c>
      <c r="DB257" s="43">
        <f t="shared" si="357"/>
        <v>4065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18.95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5.7000229651647048E-2</v>
      </c>
      <c r="DM257" s="43">
        <f t="shared" si="363"/>
        <v>5685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90">
        <f t="shared" si="293"/>
        <v>2.0499999999999998</v>
      </c>
      <c r="F258" s="102">
        <f t="shared" si="281"/>
        <v>13.55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7">
        <f t="shared" si="297"/>
        <v>2.0499999999999998</v>
      </c>
      <c r="N258" s="43">
        <f t="shared" si="282"/>
        <v>1.2754777263833088E+17</v>
      </c>
      <c r="O258" s="43">
        <f t="shared" si="298"/>
        <v>6.5891179344961724E+19</v>
      </c>
      <c r="P258" s="43">
        <f t="shared" si="299"/>
        <v>1.2078203068934909E+18</v>
      </c>
      <c r="Q258" s="43">
        <f t="shared" si="300"/>
        <v>300</v>
      </c>
      <c r="R258" s="43">
        <f t="shared" si="301"/>
        <v>46562.812923200217</v>
      </c>
      <c r="S258" s="71">
        <f t="shared" si="302"/>
        <v>1.8330531019488349E-2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1.06269348882312E+17</v>
      </c>
      <c r="AA258" s="43">
        <f t="shared" si="306"/>
        <v>2.6779875918342623E+19</v>
      </c>
      <c r="AB258" s="43">
        <f t="shared" si="307"/>
        <v>1.2078203068934909E+18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4.5101788767669598E-2</v>
      </c>
      <c r="AG258" s="44">
        <f t="shared" si="310"/>
        <v>237</v>
      </c>
      <c r="AH258" s="44">
        <f t="shared" si="311"/>
        <v>3.1500000000000004</v>
      </c>
      <c r="AI258" s="44">
        <v>1</v>
      </c>
      <c r="AJ258" s="35">
        <f t="shared" si="312"/>
        <v>1.075</v>
      </c>
      <c r="AK258" s="43">
        <f t="shared" si="284"/>
        <v>1.524578566896E+16</v>
      </c>
      <c r="AL258" s="43">
        <f t="shared" si="313"/>
        <v>3.8842450438092841E+18</v>
      </c>
      <c r="AM258" s="43">
        <f t="shared" si="314"/>
        <v>1.5097753836168621E+17</v>
      </c>
      <c r="AN258" s="43">
        <f t="shared" si="315"/>
        <v>945.00000000000011</v>
      </c>
      <c r="AO258" s="43">
        <f t="shared" si="316"/>
        <v>46562.812923200217</v>
      </c>
      <c r="AP258" s="71">
        <f t="shared" si="374"/>
        <v>3.8869210530966487E-2</v>
      </c>
      <c r="AR258" s="44">
        <f t="shared" si="317"/>
        <v>217</v>
      </c>
      <c r="AS258" s="44">
        <f t="shared" si="318"/>
        <v>4.4249999999999998</v>
      </c>
      <c r="AT258" s="44">
        <v>1</v>
      </c>
      <c r="AU258" s="35">
        <f t="shared" si="319"/>
        <v>1.175</v>
      </c>
      <c r="AV258" s="43">
        <f t="shared" si="285"/>
        <v>108414475868160</v>
      </c>
      <c r="AW258" s="43">
        <f t="shared" si="320"/>
        <v>2.7642980984484096E+16</v>
      </c>
      <c r="AX258" s="43">
        <f t="shared" si="321"/>
        <v>9436096147605378</v>
      </c>
      <c r="AY258" s="43">
        <f t="shared" si="322"/>
        <v>1327.5</v>
      </c>
      <c r="AZ258" s="43">
        <f t="shared" si="323"/>
        <v>46562.812923200217</v>
      </c>
      <c r="BA258" s="71">
        <f t="shared" si="366"/>
        <v>0.34135595408113995</v>
      </c>
      <c r="BC258" s="44">
        <f t="shared" si="324"/>
        <v>192</v>
      </c>
      <c r="BD258" s="44">
        <f t="shared" si="325"/>
        <v>5.85</v>
      </c>
      <c r="BE258" s="44">
        <v>1</v>
      </c>
      <c r="BF258" s="35">
        <f t="shared" si="326"/>
        <v>1.3</v>
      </c>
      <c r="BG258" s="43">
        <f t="shared" si="286"/>
        <v>97573028281344</v>
      </c>
      <c r="BH258" s="43">
        <f t="shared" si="327"/>
        <v>2.4354227859023464E+16</v>
      </c>
      <c r="BI258" s="43">
        <f t="shared" si="328"/>
        <v>294878004612667.56</v>
      </c>
      <c r="BJ258" s="43">
        <f t="shared" si="329"/>
        <v>1755</v>
      </c>
      <c r="BK258" s="43">
        <f t="shared" si="330"/>
        <v>46562.812923200217</v>
      </c>
      <c r="BL258" s="71">
        <f t="shared" si="375"/>
        <v>1.2107877380452962E-2</v>
      </c>
      <c r="BN258" s="44">
        <f t="shared" si="331"/>
        <v>162</v>
      </c>
      <c r="BO258" s="44">
        <f t="shared" si="332"/>
        <v>7.45</v>
      </c>
      <c r="BP258" s="44">
        <v>1</v>
      </c>
      <c r="BQ258" s="35">
        <f t="shared" si="333"/>
        <v>1.45</v>
      </c>
      <c r="BR258" s="43">
        <f t="shared" si="287"/>
        <v>316077189120</v>
      </c>
      <c r="BS258" s="43">
        <f t="shared" si="334"/>
        <v>74246531724288</v>
      </c>
      <c r="BT258" s="43">
        <f t="shared" si="335"/>
        <v>4607468822072.9209</v>
      </c>
      <c r="BU258" s="43">
        <f t="shared" si="336"/>
        <v>2235</v>
      </c>
      <c r="BV258" s="43">
        <f t="shared" si="337"/>
        <v>46562.812923200217</v>
      </c>
      <c r="BW258" s="71">
        <f t="shared" si="373"/>
        <v>6.2056350849930629E-2</v>
      </c>
      <c r="BY258" s="44">
        <f t="shared" si="338"/>
        <v>100</v>
      </c>
      <c r="BZ258" s="44">
        <f t="shared" si="339"/>
        <v>9.25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852492288.00000572</v>
      </c>
      <c r="CF258" s="43">
        <f t="shared" si="343"/>
        <v>2775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11.274999999999999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416256.00000000122</v>
      </c>
      <c r="CQ258" s="43">
        <f t="shared" si="350"/>
        <v>3382.4999999999995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13.55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406.49999999999989</v>
      </c>
      <c r="DB258" s="43">
        <f t="shared" si="357"/>
        <v>4065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18.95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6.5476070035300177E-2</v>
      </c>
      <c r="DM258" s="43">
        <f t="shared" si="363"/>
        <v>5685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90">
        <f t="shared" si="293"/>
        <v>2.0499999999999998</v>
      </c>
      <c r="F259" s="102">
        <f t="shared" si="281"/>
        <v>13.55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7">
        <f t="shared" si="297"/>
        <v>2.0499999999999998</v>
      </c>
      <c r="N259" s="43">
        <f t="shared" si="282"/>
        <v>1.2754777263833088E+17</v>
      </c>
      <c r="O259" s="43">
        <f t="shared" si="298"/>
        <v>6.6152652278870303E+19</v>
      </c>
      <c r="P259" s="43">
        <f t="shared" si="299"/>
        <v>1.387421199660567E+18</v>
      </c>
      <c r="Q259" s="43">
        <f t="shared" si="300"/>
        <v>300</v>
      </c>
      <c r="R259" s="43">
        <f t="shared" si="301"/>
        <v>48204.846974777181</v>
      </c>
      <c r="S259" s="71">
        <f t="shared" si="302"/>
        <v>2.0973024540449463E-2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1.06269348882312E+17</v>
      </c>
      <c r="AA259" s="43">
        <f t="shared" si="306"/>
        <v>2.6886145267224936E+19</v>
      </c>
      <c r="AB259" s="43">
        <f t="shared" si="307"/>
        <v>1.387421199660567E+18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5.1603574475656708E-2</v>
      </c>
      <c r="AG259" s="44">
        <f t="shared" si="310"/>
        <v>238</v>
      </c>
      <c r="AH259" s="44">
        <f t="shared" si="311"/>
        <v>3.1500000000000004</v>
      </c>
      <c r="AI259" s="44">
        <v>1</v>
      </c>
      <c r="AJ259" s="35">
        <f t="shared" si="312"/>
        <v>1.075</v>
      </c>
      <c r="AK259" s="43">
        <f t="shared" si="284"/>
        <v>1.524578566896E+16</v>
      </c>
      <c r="AL259" s="43">
        <f t="shared" si="313"/>
        <v>3.9006342634034161E+18</v>
      </c>
      <c r="AM259" s="43">
        <f t="shared" si="314"/>
        <v>1.7342764995757072E+17</v>
      </c>
      <c r="AN259" s="43">
        <f t="shared" si="315"/>
        <v>945.00000000000011</v>
      </c>
      <c r="AO259" s="43">
        <f t="shared" si="316"/>
        <v>48204.846974777181</v>
      </c>
      <c r="AP259" s="71">
        <f t="shared" si="374"/>
        <v>4.4461397364194327E-2</v>
      </c>
      <c r="AR259" s="44">
        <f t="shared" si="317"/>
        <v>218</v>
      </c>
      <c r="AS259" s="44">
        <f t="shared" si="318"/>
        <v>4.4249999999999998</v>
      </c>
      <c r="AT259" s="44">
        <v>1</v>
      </c>
      <c r="AU259" s="35">
        <f t="shared" si="319"/>
        <v>1.175</v>
      </c>
      <c r="AV259" s="43">
        <f t="shared" si="285"/>
        <v>108414475868160</v>
      </c>
      <c r="AW259" s="43">
        <f t="shared" si="320"/>
        <v>2.7770367993629184E+16</v>
      </c>
      <c r="AX259" s="43">
        <f t="shared" si="321"/>
        <v>1.0839228122348156E+16</v>
      </c>
      <c r="AY259" s="43">
        <f t="shared" si="322"/>
        <v>1327.5</v>
      </c>
      <c r="AZ259" s="43">
        <f t="shared" si="323"/>
        <v>48204.846974777181</v>
      </c>
      <c r="BA259" s="71">
        <f t="shared" si="366"/>
        <v>0.39031633015575412</v>
      </c>
      <c r="BC259" s="44">
        <f t="shared" si="324"/>
        <v>193</v>
      </c>
      <c r="BD259" s="44">
        <f t="shared" si="325"/>
        <v>5.85</v>
      </c>
      <c r="BE259" s="44">
        <v>1</v>
      </c>
      <c r="BF259" s="35">
        <f t="shared" si="326"/>
        <v>1.3</v>
      </c>
      <c r="BG259" s="43">
        <f t="shared" si="286"/>
        <v>97573028281344</v>
      </c>
      <c r="BH259" s="43">
        <f t="shared" si="327"/>
        <v>2.4481072795789212E+16</v>
      </c>
      <c r="BI259" s="43">
        <f t="shared" si="328"/>
        <v>338725878823379.31</v>
      </c>
      <c r="BJ259" s="43">
        <f t="shared" si="329"/>
        <v>1755</v>
      </c>
      <c r="BK259" s="43">
        <f t="shared" si="330"/>
        <v>48204.846974777181</v>
      </c>
      <c r="BL259" s="71">
        <f t="shared" si="375"/>
        <v>1.3836235104927297E-2</v>
      </c>
      <c r="BN259" s="44">
        <f t="shared" si="331"/>
        <v>163</v>
      </c>
      <c r="BO259" s="44">
        <f t="shared" si="332"/>
        <v>7.45</v>
      </c>
      <c r="BP259" s="44">
        <v>1</v>
      </c>
      <c r="BQ259" s="35">
        <f t="shared" si="333"/>
        <v>1.45</v>
      </c>
      <c r="BR259" s="43">
        <f t="shared" si="287"/>
        <v>316077189120</v>
      </c>
      <c r="BS259" s="43">
        <f t="shared" si="334"/>
        <v>74704843648512</v>
      </c>
      <c r="BT259" s="43">
        <f t="shared" si="335"/>
        <v>5292591856615.292</v>
      </c>
      <c r="BU259" s="43">
        <f t="shared" si="336"/>
        <v>2235</v>
      </c>
      <c r="BV259" s="43">
        <f t="shared" si="337"/>
        <v>48204.846974777181</v>
      </c>
      <c r="BW259" s="71">
        <f t="shared" si="373"/>
        <v>7.0846702812431522E-2</v>
      </c>
      <c r="BY259" s="44">
        <f t="shared" si="338"/>
        <v>101</v>
      </c>
      <c r="BZ259" s="44">
        <f t="shared" si="339"/>
        <v>9.25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979256488.87326515</v>
      </c>
      <c r="CF259" s="43">
        <f t="shared" si="343"/>
        <v>2775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11.274999999999999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478152.58245764725</v>
      </c>
      <c r="CQ259" s="43">
        <f t="shared" si="350"/>
        <v>3382.4999999999995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13.55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466.94588130629461</v>
      </c>
      <c r="DB259" s="43">
        <f t="shared" si="357"/>
        <v>4065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18.95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7.5212253941219984E-2</v>
      </c>
      <c r="DM259" s="43">
        <f t="shared" si="363"/>
        <v>5685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90">
        <f t="shared" si="293"/>
        <v>2.0499999999999998</v>
      </c>
      <c r="F260" s="102">
        <f t="shared" si="281"/>
        <v>13.55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7">
        <f t="shared" si="297"/>
        <v>2.0499999999999998</v>
      </c>
      <c r="N260" s="43">
        <f t="shared" si="282"/>
        <v>1.2754777263833088E+17</v>
      </c>
      <c r="O260" s="43">
        <f t="shared" si="298"/>
        <v>6.6414125212778881E+19</v>
      </c>
      <c r="P260" s="43">
        <f t="shared" si="299"/>
        <v>1.5937284497381064E+18</v>
      </c>
      <c r="Q260" s="43">
        <f t="shared" si="300"/>
        <v>300</v>
      </c>
      <c r="R260" s="43">
        <f t="shared" si="301"/>
        <v>49904.78723212795</v>
      </c>
      <c r="S260" s="71">
        <f t="shared" si="302"/>
        <v>2.3996829659836485E-2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1.06269348882312E+17</v>
      </c>
      <c r="AA260" s="43">
        <f t="shared" si="306"/>
        <v>2.699241461610725E+19</v>
      </c>
      <c r="AB260" s="43">
        <f t="shared" si="307"/>
        <v>1.5937284497381064E+18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5.9043567328247726E-2</v>
      </c>
      <c r="AG260" s="44">
        <f t="shared" si="310"/>
        <v>239</v>
      </c>
      <c r="AH260" s="44">
        <f t="shared" si="311"/>
        <v>3.1500000000000004</v>
      </c>
      <c r="AI260" s="44">
        <v>1</v>
      </c>
      <c r="AJ260" s="35">
        <f t="shared" si="312"/>
        <v>1.075</v>
      </c>
      <c r="AK260" s="43">
        <f t="shared" si="284"/>
        <v>1.524578566896E+16</v>
      </c>
      <c r="AL260" s="43">
        <f t="shared" si="313"/>
        <v>3.9170234829975475E+18</v>
      </c>
      <c r="AM260" s="43">
        <f t="shared" si="314"/>
        <v>1.9921605621726307E+17</v>
      </c>
      <c r="AN260" s="43">
        <f t="shared" si="315"/>
        <v>945.00000000000011</v>
      </c>
      <c r="AO260" s="43">
        <f t="shared" si="316"/>
        <v>49904.78723212795</v>
      </c>
      <c r="AP260" s="71">
        <f t="shared" si="374"/>
        <v>5.0859040565365894E-2</v>
      </c>
      <c r="AR260" s="44">
        <f t="shared" si="317"/>
        <v>219</v>
      </c>
      <c r="AS260" s="44">
        <f t="shared" si="318"/>
        <v>4.4249999999999998</v>
      </c>
      <c r="AT260" s="44">
        <v>1</v>
      </c>
      <c r="AU260" s="35">
        <f t="shared" si="319"/>
        <v>1.175</v>
      </c>
      <c r="AV260" s="43">
        <f t="shared" si="285"/>
        <v>108414475868160</v>
      </c>
      <c r="AW260" s="43">
        <f t="shared" si="320"/>
        <v>2.7897755002774272E+16</v>
      </c>
      <c r="AX260" s="43">
        <f t="shared" si="321"/>
        <v>1.2451003513578926E+16</v>
      </c>
      <c r="AY260" s="43">
        <f t="shared" si="322"/>
        <v>1327.5</v>
      </c>
      <c r="AZ260" s="43">
        <f t="shared" si="323"/>
        <v>49904.78723212795</v>
      </c>
      <c r="BA260" s="71">
        <f t="shared" si="366"/>
        <v>0.44630843995657515</v>
      </c>
      <c r="BC260" s="44">
        <f t="shared" si="324"/>
        <v>194</v>
      </c>
      <c r="BD260" s="44">
        <f t="shared" si="325"/>
        <v>5.85</v>
      </c>
      <c r="BE260" s="44">
        <v>1</v>
      </c>
      <c r="BF260" s="35">
        <f t="shared" si="326"/>
        <v>1.3</v>
      </c>
      <c r="BG260" s="43">
        <f t="shared" si="286"/>
        <v>97573028281344</v>
      </c>
      <c r="BH260" s="43">
        <f t="shared" si="327"/>
        <v>2.4607917732554956E+16</v>
      </c>
      <c r="BI260" s="43">
        <f t="shared" si="328"/>
        <v>389093859799340.87</v>
      </c>
      <c r="BJ260" s="43">
        <f t="shared" si="329"/>
        <v>1755</v>
      </c>
      <c r="BK260" s="43">
        <f t="shared" si="330"/>
        <v>49904.78723212795</v>
      </c>
      <c r="BL260" s="71">
        <f t="shared" si="375"/>
        <v>1.5811734419308082E-2</v>
      </c>
      <c r="BN260" s="44">
        <f t="shared" si="331"/>
        <v>164</v>
      </c>
      <c r="BO260" s="44">
        <f t="shared" si="332"/>
        <v>7.45</v>
      </c>
      <c r="BP260" s="44">
        <v>1</v>
      </c>
      <c r="BQ260" s="35">
        <f t="shared" si="333"/>
        <v>1.45</v>
      </c>
      <c r="BR260" s="43">
        <f t="shared" si="287"/>
        <v>316077189120</v>
      </c>
      <c r="BS260" s="43">
        <f t="shared" si="334"/>
        <v>75163155572736</v>
      </c>
      <c r="BT260" s="43">
        <f t="shared" si="335"/>
        <v>6079591559364.6885</v>
      </c>
      <c r="BU260" s="43">
        <f t="shared" si="336"/>
        <v>2235</v>
      </c>
      <c r="BV260" s="43">
        <f t="shared" si="337"/>
        <v>49904.78723212795</v>
      </c>
      <c r="BW260" s="71">
        <f t="shared" si="373"/>
        <v>8.0885262374081918E-2</v>
      </c>
      <c r="BY260" s="44">
        <f t="shared" si="338"/>
        <v>102</v>
      </c>
      <c r="BZ260" s="44">
        <f t="shared" si="339"/>
        <v>9.25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1124870317.8888919</v>
      </c>
      <c r="CF260" s="43">
        <f t="shared" si="343"/>
        <v>2775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11.274999999999999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549253.08490668354</v>
      </c>
      <c r="CQ260" s="43">
        <f t="shared" si="350"/>
        <v>3382.4999999999995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13.55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536.37996572918144</v>
      </c>
      <c r="DB260" s="43">
        <f t="shared" si="357"/>
        <v>4065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18.95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8.6396192377898653E-2</v>
      </c>
      <c r="DM260" s="43">
        <f t="shared" si="363"/>
        <v>5685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90">
        <f t="shared" si="293"/>
        <v>2.0499999999999998</v>
      </c>
      <c r="F261" s="102">
        <f t="shared" si="281"/>
        <v>13.55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7">
        <f t="shared" si="297"/>
        <v>2.0499999999999998</v>
      </c>
      <c r="N261" s="43">
        <f t="shared" si="282"/>
        <v>1.2754777263833088E+17</v>
      </c>
      <c r="O261" s="43">
        <f t="shared" si="298"/>
        <v>6.6675598146687459E+19</v>
      </c>
      <c r="P261" s="43">
        <f t="shared" si="299"/>
        <v>1.8307132485261379E+18</v>
      </c>
      <c r="Q261" s="43">
        <f t="shared" si="300"/>
        <v>300</v>
      </c>
      <c r="R261" s="43">
        <f t="shared" si="301"/>
        <v>51664.675753189113</v>
      </c>
      <c r="S261" s="71">
        <f t="shared" si="302"/>
        <v>2.7457020250475105E-2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1.06269348882312E+17</v>
      </c>
      <c r="AA261" s="43">
        <f t="shared" si="306"/>
        <v>2.7098683964989559E+19</v>
      </c>
      <c r="AB261" s="43">
        <f t="shared" si="307"/>
        <v>1.8307132485261379E+18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6.7557275138945785E-2</v>
      </c>
      <c r="AG261" s="44">
        <f t="shared" si="310"/>
        <v>240</v>
      </c>
      <c r="AH261" s="44">
        <f t="shared" si="311"/>
        <v>3.1500000000000004</v>
      </c>
      <c r="AI261" s="44">
        <v>1</v>
      </c>
      <c r="AJ261" s="35">
        <f t="shared" si="312"/>
        <v>1.075</v>
      </c>
      <c r="AK261" s="43">
        <f t="shared" si="284"/>
        <v>1.524578566896E+16</v>
      </c>
      <c r="AL261" s="43">
        <f t="shared" si="313"/>
        <v>3.93341270259168E+18</v>
      </c>
      <c r="AM261" s="43">
        <f t="shared" si="314"/>
        <v>2.2883915606576704E+17</v>
      </c>
      <c r="AN261" s="43">
        <f t="shared" si="315"/>
        <v>945.00000000000011</v>
      </c>
      <c r="AO261" s="43">
        <f t="shared" si="316"/>
        <v>51664.675753189113</v>
      </c>
      <c r="AP261" s="71">
        <f t="shared" si="374"/>
        <v>5.8178272499854279E-2</v>
      </c>
      <c r="AR261" s="44">
        <f t="shared" si="317"/>
        <v>220</v>
      </c>
      <c r="AS261" s="44">
        <f t="shared" si="318"/>
        <v>4.4249999999999998</v>
      </c>
      <c r="AT261" s="44">
        <v>14</v>
      </c>
      <c r="AU261" s="35">
        <f t="shared" si="319"/>
        <v>1.175</v>
      </c>
      <c r="AV261" s="43">
        <f t="shared" si="285"/>
        <v>1517802662154240</v>
      </c>
      <c r="AW261" s="43">
        <f t="shared" si="320"/>
        <v>3.9235198816687104E+17</v>
      </c>
      <c r="AX261" s="43">
        <f t="shared" si="321"/>
        <v>1.4302447254110418E+16</v>
      </c>
      <c r="AY261" s="43">
        <f t="shared" si="322"/>
        <v>1327.5</v>
      </c>
      <c r="AZ261" s="43">
        <f t="shared" si="323"/>
        <v>51664.675753189113</v>
      </c>
      <c r="BA261" s="71">
        <f t="shared" si="366"/>
        <v>3.6453102534113963E-2</v>
      </c>
      <c r="BC261" s="44">
        <f t="shared" si="324"/>
        <v>195</v>
      </c>
      <c r="BD261" s="44">
        <f t="shared" si="325"/>
        <v>5.85</v>
      </c>
      <c r="BE261" s="44">
        <v>1</v>
      </c>
      <c r="BF261" s="35">
        <f t="shared" si="326"/>
        <v>1.3</v>
      </c>
      <c r="BG261" s="43">
        <f t="shared" si="286"/>
        <v>97573028281344</v>
      </c>
      <c r="BH261" s="43">
        <f t="shared" si="327"/>
        <v>2.4734762669320704E+16</v>
      </c>
      <c r="BI261" s="43">
        <f t="shared" si="328"/>
        <v>446951476690949.87</v>
      </c>
      <c r="BJ261" s="43">
        <f t="shared" si="329"/>
        <v>1755</v>
      </c>
      <c r="BK261" s="43">
        <f t="shared" si="330"/>
        <v>51664.675753189113</v>
      </c>
      <c r="BL261" s="71">
        <f t="shared" si="375"/>
        <v>1.8069770171893249E-2</v>
      </c>
      <c r="BN261" s="44">
        <f t="shared" si="331"/>
        <v>165</v>
      </c>
      <c r="BO261" s="44">
        <f t="shared" si="332"/>
        <v>7.45</v>
      </c>
      <c r="BP261" s="44">
        <v>1</v>
      </c>
      <c r="BQ261" s="35">
        <f t="shared" si="333"/>
        <v>1.45</v>
      </c>
      <c r="BR261" s="43">
        <f t="shared" si="287"/>
        <v>316077189120</v>
      </c>
      <c r="BS261" s="43">
        <f t="shared" si="334"/>
        <v>75621467496960</v>
      </c>
      <c r="BT261" s="43">
        <f t="shared" si="335"/>
        <v>6983616823296.0762</v>
      </c>
      <c r="BU261" s="43">
        <f t="shared" si="336"/>
        <v>2235</v>
      </c>
      <c r="BV261" s="43">
        <f t="shared" si="337"/>
        <v>51664.675753189113</v>
      </c>
      <c r="BW261" s="71">
        <f t="shared" si="373"/>
        <v>9.2349660148777449E-2</v>
      </c>
      <c r="BY261" s="44">
        <f t="shared" si="338"/>
        <v>103</v>
      </c>
      <c r="BZ261" s="44">
        <f t="shared" si="339"/>
        <v>9.25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1292136683.7439625</v>
      </c>
      <c r="CF261" s="43">
        <f t="shared" si="343"/>
        <v>2775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11.274999999999999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630926.11510935426</v>
      </c>
      <c r="CQ261" s="43">
        <f t="shared" si="350"/>
        <v>3382.4999999999995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13.55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616.13878428647683</v>
      </c>
      <c r="DB261" s="43">
        <f t="shared" si="357"/>
        <v>4065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18.95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9.9243164062499556E-2</v>
      </c>
      <c r="DM261" s="43">
        <f t="shared" si="363"/>
        <v>5685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90">
        <f t="shared" si="293"/>
        <v>2.0499999999999998</v>
      </c>
      <c r="F262" s="102">
        <f t="shared" ref="F262:F325" si="376">C262+E262</f>
        <v>13.55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7">
        <f t="shared" si="297"/>
        <v>2.0499999999999998</v>
      </c>
      <c r="N262" s="43">
        <f t="shared" ref="N262:N325" si="377">N261*L262</f>
        <v>1.2754777263833088E+17</v>
      </c>
      <c r="O262" s="43">
        <f t="shared" si="298"/>
        <v>6.6937071080596038E+19</v>
      </c>
      <c r="P262" s="43">
        <f t="shared" si="299"/>
        <v>2.1029372970532529E+18</v>
      </c>
      <c r="Q262" s="43">
        <f t="shared" si="300"/>
        <v>300</v>
      </c>
      <c r="R262" s="43">
        <f t="shared" si="301"/>
        <v>53486.626608914783</v>
      </c>
      <c r="S262" s="71">
        <f t="shared" si="302"/>
        <v>3.1416631518298682E-2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1.06269348882312E+17</v>
      </c>
      <c r="AA262" s="43">
        <f t="shared" si="306"/>
        <v>2.7204953313871872E+19</v>
      </c>
      <c r="AB262" s="43">
        <f t="shared" si="307"/>
        <v>2.1029372970532529E+18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7.7299794371672753E-2</v>
      </c>
      <c r="AG262" s="44">
        <f t="shared" si="310"/>
        <v>241</v>
      </c>
      <c r="AH262" s="44">
        <f t="shared" si="311"/>
        <v>3.1500000000000004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1.524578566896E+16</v>
      </c>
      <c r="AL262" s="43">
        <f t="shared" si="313"/>
        <v>3.949801922185812E+18</v>
      </c>
      <c r="AM262" s="43">
        <f t="shared" si="314"/>
        <v>2.6286716213165635E+17</v>
      </c>
      <c r="AN262" s="43">
        <f t="shared" si="315"/>
        <v>945.00000000000011</v>
      </c>
      <c r="AO262" s="43">
        <f t="shared" si="316"/>
        <v>53486.626608914783</v>
      </c>
      <c r="AP262" s="71">
        <f t="shared" si="374"/>
        <v>6.6551985975586897E-2</v>
      </c>
      <c r="AR262" s="44">
        <f t="shared" si="317"/>
        <v>221</v>
      </c>
      <c r="AS262" s="44">
        <f t="shared" si="318"/>
        <v>4.4249999999999998</v>
      </c>
      <c r="AT262" s="44">
        <v>1</v>
      </c>
      <c r="AU262" s="35">
        <f t="shared" si="319"/>
        <v>1.175</v>
      </c>
      <c r="AV262" s="43">
        <f t="shared" ref="AV262:AV325" si="380">AV261*AT262</f>
        <v>1517802662154240</v>
      </c>
      <c r="AW262" s="43">
        <f t="shared" si="320"/>
        <v>3.9413540629490227E+17</v>
      </c>
      <c r="AX262" s="43">
        <f t="shared" si="321"/>
        <v>1.6429197633228498E+16</v>
      </c>
      <c r="AY262" s="43">
        <f t="shared" si="322"/>
        <v>1327.5</v>
      </c>
      <c r="AZ262" s="43">
        <f t="shared" si="323"/>
        <v>53486.626608914783</v>
      </c>
      <c r="BA262" s="71">
        <f t="shared" si="366"/>
        <v>4.1684145526717155E-2</v>
      </c>
      <c r="BC262" s="44">
        <f t="shared" si="324"/>
        <v>196</v>
      </c>
      <c r="BD262" s="44">
        <f t="shared" si="325"/>
        <v>5.85</v>
      </c>
      <c r="BE262" s="44">
        <v>1</v>
      </c>
      <c r="BF262" s="35">
        <f t="shared" si="326"/>
        <v>1.3</v>
      </c>
      <c r="BG262" s="43">
        <f t="shared" ref="BG262:BG325" si="381">BG261*BE262</f>
        <v>97573028281344</v>
      </c>
      <c r="BH262" s="43">
        <f t="shared" si="327"/>
        <v>2.4861607606086452E+16</v>
      </c>
      <c r="BI262" s="43">
        <f t="shared" si="328"/>
        <v>513412426038389.81</v>
      </c>
      <c r="BJ262" s="43">
        <f t="shared" si="329"/>
        <v>1755</v>
      </c>
      <c r="BK262" s="43">
        <f t="shared" si="330"/>
        <v>53486.626608914783</v>
      </c>
      <c r="BL262" s="71">
        <f t="shared" si="375"/>
        <v>2.0650813663099551E-2</v>
      </c>
      <c r="BN262" s="44">
        <f t="shared" si="331"/>
        <v>166</v>
      </c>
      <c r="BO262" s="44">
        <f t="shared" si="332"/>
        <v>7.45</v>
      </c>
      <c r="BP262" s="44">
        <v>1</v>
      </c>
      <c r="BQ262" s="35">
        <f t="shared" si="333"/>
        <v>1.45</v>
      </c>
      <c r="BR262" s="43">
        <f t="shared" ref="BR262:BR325" si="382">BR261*BP262</f>
        <v>316077189120</v>
      </c>
      <c r="BS262" s="43">
        <f t="shared" si="334"/>
        <v>76079779421184</v>
      </c>
      <c r="BT262" s="43">
        <f t="shared" si="335"/>
        <v>8022069156849.8232</v>
      </c>
      <c r="BU262" s="43">
        <f t="shared" si="336"/>
        <v>2235</v>
      </c>
      <c r="BV262" s="43">
        <f t="shared" si="337"/>
        <v>53486.626608914783</v>
      </c>
      <c r="BW262" s="71">
        <f t="shared" si="373"/>
        <v>0.10544285509082485</v>
      </c>
      <c r="BY262" s="44">
        <f t="shared" si="338"/>
        <v>104</v>
      </c>
      <c r="BZ262" s="44">
        <f t="shared" si="339"/>
        <v>9.25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1484275283.0480137</v>
      </c>
      <c r="CF262" s="43">
        <f t="shared" si="343"/>
        <v>2775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11.274999999999999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724743.79055078526</v>
      </c>
      <c r="CQ262" s="43">
        <f t="shared" si="350"/>
        <v>3382.4999999999995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13.55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707.75760795974895</v>
      </c>
      <c r="DB262" s="43">
        <f t="shared" si="357"/>
        <v>4065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18.95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0.11400045930329411</v>
      </c>
      <c r="DM262" s="43">
        <f t="shared" si="363"/>
        <v>5685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91"/>
      <c r="E263" s="90">
        <f t="shared" ref="E263:E326" si="388">E262</f>
        <v>2.0499999999999998</v>
      </c>
      <c r="F263" s="102">
        <f t="shared" si="376"/>
        <v>13.55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7">
        <f t="shared" ref="M263:M326" si="392">E263</f>
        <v>2.0499999999999998</v>
      </c>
      <c r="N263" s="43">
        <f t="shared" si="377"/>
        <v>1.2754777263833088E+17</v>
      </c>
      <c r="O263" s="43">
        <f t="shared" ref="O263:O326" si="393">J263*N263*M263</f>
        <v>6.7198544014504616E+19</v>
      </c>
      <c r="P263" s="43">
        <f t="shared" ref="P263:P326" si="394">F263*N$3*POWER($H$1,J263)</f>
        <v>2.4156406137869824E+18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3.594781180475537E-2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1.06269348882312E+17</v>
      </c>
      <c r="AA263" s="43">
        <f t="shared" ref="AA263:AA326" si="401">V263*Z263*Y263</f>
        <v>2.7311222662754185E+19</v>
      </c>
      <c r="AB263" s="43">
        <f t="shared" ref="AB263:AB326" si="402">$F263*Z$3*POWER($H$1,V263)</f>
        <v>2.4156406137869824E+18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8.8448644120254799E-2</v>
      </c>
      <c r="AG263" s="44">
        <f t="shared" ref="AG263:AG326" si="405">$I263-AH$3</f>
        <v>242</v>
      </c>
      <c r="AH263" s="44">
        <f t="shared" ref="AH263:AH326" si="406">AI$3</f>
        <v>3.1500000000000004</v>
      </c>
      <c r="AI263" s="44">
        <v>1</v>
      </c>
      <c r="AJ263" s="35">
        <f t="shared" ref="AJ263:AJ326" si="407">AJ$3</f>
        <v>1.075</v>
      </c>
      <c r="AK263" s="43">
        <f t="shared" si="379"/>
        <v>1.524578566896E+16</v>
      </c>
      <c r="AL263" s="43">
        <f t="shared" ref="AL263:AL326" si="408">AG263*AK263*AJ263</f>
        <v>3.9661911417799439E+18</v>
      </c>
      <c r="AM263" s="43">
        <f t="shared" ref="AM263:AM326" si="409">$F263*AK$3*POWER($H$1,AG263)</f>
        <v>3.0195507672337261E+17</v>
      </c>
      <c r="AN263" s="43">
        <f t="shared" ref="AN263:AN326" si="410">AO$3</f>
        <v>945.00000000000011</v>
      </c>
      <c r="AO263" s="43">
        <f t="shared" ref="AO263:AO326" si="411">$A263*(30+$B263)</f>
        <v>55372.828422810366</v>
      </c>
      <c r="AP263" s="71">
        <f t="shared" si="374"/>
        <v>7.6132255337512916E-2</v>
      </c>
      <c r="AR263" s="44">
        <f t="shared" ref="AR263:AR326" si="412">$I263-AS$3</f>
        <v>222</v>
      </c>
      <c r="AS263" s="44">
        <f t="shared" ref="AS263:AS326" si="413">AT$3</f>
        <v>4.4249999999999998</v>
      </c>
      <c r="AT263" s="44">
        <v>1</v>
      </c>
      <c r="AU263" s="35">
        <f t="shared" ref="AU263:AU326" si="414">AU$3</f>
        <v>1.175</v>
      </c>
      <c r="AV263" s="43">
        <f t="shared" si="380"/>
        <v>1517802662154240</v>
      </c>
      <c r="AW263" s="43">
        <f t="shared" ref="AW263:AW326" si="415">AR263*AV263*AU263</f>
        <v>3.959188244229335E+17</v>
      </c>
      <c r="AX263" s="43">
        <f t="shared" ref="AX263:AX326" si="416">$F263*AV$3*POWER($H$1,AR263)</f>
        <v>1.8872192295210756E+16</v>
      </c>
      <c r="AY263" s="43">
        <f t="shared" ref="AY263:AY326" si="417">AZ$3</f>
        <v>1327.5</v>
      </c>
      <c r="AZ263" s="43">
        <f t="shared" ref="AZ263:AZ326" si="418">$A263*(30+$B263)</f>
        <v>55372.828422810366</v>
      </c>
      <c r="BA263" s="71">
        <f t="shared" si="366"/>
        <v>4.7666822416735762E-2</v>
      </c>
      <c r="BC263" s="44">
        <f t="shared" ref="BC263:BC326" si="419">$I263-BD$3</f>
        <v>197</v>
      </c>
      <c r="BD263" s="44">
        <f t="shared" ref="BD263:BD326" si="420">BE$3</f>
        <v>5.85</v>
      </c>
      <c r="BE263" s="44">
        <v>1</v>
      </c>
      <c r="BF263" s="35">
        <f t="shared" ref="BF263:BF326" si="421">BF$3</f>
        <v>1.3</v>
      </c>
      <c r="BG263" s="43">
        <f t="shared" si="381"/>
        <v>97573028281344</v>
      </c>
      <c r="BH263" s="43">
        <f t="shared" ref="BH263:BH326" si="422">BC263*BG263*BF263</f>
        <v>2.49884525428522E+16</v>
      </c>
      <c r="BI263" s="43">
        <f t="shared" ref="BI263:BI326" si="423">$F263*BG$3*POWER($H$1,BC263)</f>
        <v>589756009225335.12</v>
      </c>
      <c r="BJ263" s="43">
        <f t="shared" ref="BJ263:BJ326" si="424">BK$3</f>
        <v>1755</v>
      </c>
      <c r="BK263" s="43">
        <f t="shared" ref="BK263:BK326" si="425">$A263*(30+$B263)</f>
        <v>55372.828422810366</v>
      </c>
      <c r="BL263" s="71">
        <f t="shared" si="375"/>
        <v>2.3601141695908313E-2</v>
      </c>
      <c r="BN263" s="44">
        <f t="shared" ref="BN263:BN326" si="426">$I263-BO$3</f>
        <v>167</v>
      </c>
      <c r="BO263" s="44">
        <f t="shared" ref="BO263:BO326" si="427">BP$3</f>
        <v>7.45</v>
      </c>
      <c r="BP263" s="44">
        <v>1</v>
      </c>
      <c r="BQ263" s="35">
        <f t="shared" ref="BQ263:BQ326" si="428">BQ$3</f>
        <v>1.45</v>
      </c>
      <c r="BR263" s="43">
        <f t="shared" si="382"/>
        <v>316077189120</v>
      </c>
      <c r="BS263" s="43">
        <f t="shared" ref="BS263:BS326" si="429">BN263*BR263*BQ263</f>
        <v>76538091345408</v>
      </c>
      <c r="BT263" s="43">
        <f t="shared" ref="BT263:BT326" si="430">$F263*BR$3*POWER($H$1,BN263)</f>
        <v>9214937644145.8457</v>
      </c>
      <c r="BU263" s="43">
        <f t="shared" ref="BU263:BU326" si="431">BV$3</f>
        <v>2235</v>
      </c>
      <c r="BV263" s="43">
        <f t="shared" ref="BV263:BV326" si="432">$A263*(30+$B263)</f>
        <v>55372.828422810366</v>
      </c>
      <c r="BW263" s="71">
        <f t="shared" si="373"/>
        <v>0.12039675254717085</v>
      </c>
      <c r="BY263" s="44">
        <f t="shared" ref="BY263:BY326" si="433">$I263-BZ$3</f>
        <v>105</v>
      </c>
      <c r="BZ263" s="44">
        <f t="shared" ref="BZ263:BZ326" si="434">CA$3</f>
        <v>9.25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$F263*CC$3*POWER($H$1,BY263)</f>
        <v>1704984576.0000122</v>
      </c>
      <c r="CF263" s="43">
        <f t="shared" ref="CF263:CF326" si="438">CG$3</f>
        <v>2775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11.274999999999999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$F263*CN$3*POWER($H$1,CJ263)</f>
        <v>832512.00000000279</v>
      </c>
      <c r="CQ263" s="43">
        <f t="shared" ref="CQ263:CQ326" si="445">CR$3</f>
        <v>3382.4999999999995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13.55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$F263*CY$3*POWER($H$1,CU263)</f>
        <v>813</v>
      </c>
      <c r="DB263" s="43">
        <f t="shared" ref="DB263:DB326" si="452">DC$3</f>
        <v>4065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18.95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$F263*DJ$3*POWER($H$1,DF263)</f>
        <v>0.13095214007060041</v>
      </c>
      <c r="DM263" s="43">
        <f t="shared" ref="DM263:DM326" si="458">DN$3</f>
        <v>5685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90">
        <f t="shared" si="388"/>
        <v>2.0499999999999998</v>
      </c>
      <c r="F264" s="102">
        <f t="shared" si="376"/>
        <v>13.55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7">
        <f t="shared" si="392"/>
        <v>2.0499999999999998</v>
      </c>
      <c r="N264" s="43">
        <f t="shared" si="377"/>
        <v>1.2754777263833088E+17</v>
      </c>
      <c r="O264" s="43">
        <f t="shared" si="393"/>
        <v>6.7460016948413194E+19</v>
      </c>
      <c r="P264" s="43">
        <f t="shared" si="394"/>
        <v>2.7748423993211351E+18</v>
      </c>
      <c r="Q264" s="43">
        <f t="shared" si="395"/>
        <v>300</v>
      </c>
      <c r="R264" s="43">
        <f t="shared" si="396"/>
        <v>57325.547000022452</v>
      </c>
      <c r="S264" s="71">
        <f t="shared" si="397"/>
        <v>4.1133141152974548E-2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1.06269348882312E+17</v>
      </c>
      <c r="AA264" s="43">
        <f t="shared" si="401"/>
        <v>2.7417492011636494E+19</v>
      </c>
      <c r="AB264" s="43">
        <f t="shared" si="402"/>
        <v>2.7748423993211351E+18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0.10120701040574537</v>
      </c>
      <c r="AG264" s="44">
        <f t="shared" si="405"/>
        <v>243</v>
      </c>
      <c r="AH264" s="44">
        <f t="shared" si="406"/>
        <v>3.1500000000000004</v>
      </c>
      <c r="AI264" s="44">
        <v>1</v>
      </c>
      <c r="AJ264" s="35">
        <f t="shared" si="407"/>
        <v>1.075</v>
      </c>
      <c r="AK264" s="43">
        <f t="shared" si="379"/>
        <v>1.524578566896E+16</v>
      </c>
      <c r="AL264" s="43">
        <f t="shared" si="408"/>
        <v>3.9825803613740754E+18</v>
      </c>
      <c r="AM264" s="43">
        <f t="shared" si="409"/>
        <v>3.4685529991514157E+17</v>
      </c>
      <c r="AN264" s="43">
        <f t="shared" si="410"/>
        <v>945.00000000000011</v>
      </c>
      <c r="AO264" s="43">
        <f t="shared" si="411"/>
        <v>57325.547000022452</v>
      </c>
      <c r="AP264" s="71">
        <f t="shared" si="374"/>
        <v>8.7093107594059721E-2</v>
      </c>
      <c r="AR264" s="44">
        <f t="shared" si="412"/>
        <v>223</v>
      </c>
      <c r="AS264" s="44">
        <f t="shared" si="413"/>
        <v>4.4249999999999998</v>
      </c>
      <c r="AT264" s="44">
        <v>1</v>
      </c>
      <c r="AU264" s="35">
        <f t="shared" si="414"/>
        <v>1.175</v>
      </c>
      <c r="AV264" s="43">
        <f t="shared" si="380"/>
        <v>1517802662154240</v>
      </c>
      <c r="AW264" s="43">
        <f t="shared" si="415"/>
        <v>3.9770224255096474E+17</v>
      </c>
      <c r="AX264" s="43">
        <f t="shared" si="416"/>
        <v>2.167845624469632E+16</v>
      </c>
      <c r="AY264" s="43">
        <f t="shared" si="417"/>
        <v>1327.5</v>
      </c>
      <c r="AZ264" s="43">
        <f t="shared" si="418"/>
        <v>57325.547000022452</v>
      </c>
      <c r="BA264" s="71">
        <f t="shared" ref="BA264:BA327" si="461">AX264/AW264</f>
        <v>5.4509263276075866E-2</v>
      </c>
      <c r="BC264" s="44">
        <f t="shared" si="419"/>
        <v>198</v>
      </c>
      <c r="BD264" s="44">
        <f t="shared" si="420"/>
        <v>5.85</v>
      </c>
      <c r="BE264" s="44">
        <v>1</v>
      </c>
      <c r="BF264" s="35">
        <f t="shared" si="421"/>
        <v>1.3</v>
      </c>
      <c r="BG264" s="43">
        <f t="shared" si="381"/>
        <v>97573028281344</v>
      </c>
      <c r="BH264" s="43">
        <f t="shared" si="422"/>
        <v>2.5115297479617948E+16</v>
      </c>
      <c r="BI264" s="43">
        <f t="shared" si="423"/>
        <v>677451757646758.87</v>
      </c>
      <c r="BJ264" s="43">
        <f t="shared" si="424"/>
        <v>1755</v>
      </c>
      <c r="BK264" s="43">
        <f t="shared" si="425"/>
        <v>57325.547000022452</v>
      </c>
      <c r="BL264" s="71">
        <f t="shared" si="375"/>
        <v>2.6973670457080497E-2</v>
      </c>
      <c r="BN264" s="44">
        <f t="shared" si="426"/>
        <v>168</v>
      </c>
      <c r="BO264" s="44">
        <f t="shared" si="427"/>
        <v>7.45</v>
      </c>
      <c r="BP264" s="44">
        <v>1</v>
      </c>
      <c r="BQ264" s="35">
        <f t="shared" si="428"/>
        <v>1.45</v>
      </c>
      <c r="BR264" s="43">
        <f t="shared" si="382"/>
        <v>316077189120</v>
      </c>
      <c r="BS264" s="43">
        <f t="shared" si="429"/>
        <v>76996403269632</v>
      </c>
      <c r="BT264" s="43">
        <f t="shared" si="430"/>
        <v>10585183713230.586</v>
      </c>
      <c r="BU264" s="43">
        <f t="shared" si="431"/>
        <v>2235</v>
      </c>
      <c r="BV264" s="43">
        <f t="shared" si="432"/>
        <v>57325.547000022452</v>
      </c>
      <c r="BW264" s="71">
        <f t="shared" si="373"/>
        <v>0.13747633998126596</v>
      </c>
      <c r="BY264" s="44">
        <f t="shared" si="433"/>
        <v>106</v>
      </c>
      <c r="BZ264" s="44">
        <f t="shared" si="434"/>
        <v>9.25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1958512977.746531</v>
      </c>
      <c r="CF264" s="43">
        <f t="shared" si="438"/>
        <v>2775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11.274999999999999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956305.16491529485</v>
      </c>
      <c r="CQ264" s="43">
        <f t="shared" si="445"/>
        <v>3382.4999999999995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13.55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933.89176261258956</v>
      </c>
      <c r="DB264" s="43">
        <f t="shared" si="452"/>
        <v>4065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18.95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0.15042450788244002</v>
      </c>
      <c r="DM264" s="43">
        <f t="shared" si="458"/>
        <v>5685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90">
        <f t="shared" si="388"/>
        <v>2.0499999999999998</v>
      </c>
      <c r="F265" s="102">
        <f t="shared" si="376"/>
        <v>13.55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7">
        <f t="shared" si="392"/>
        <v>2.0499999999999998</v>
      </c>
      <c r="N265" s="43">
        <f t="shared" si="377"/>
        <v>1.2754777263833088E+17</v>
      </c>
      <c r="O265" s="43">
        <f t="shared" si="393"/>
        <v>6.7721489882321773E+19</v>
      </c>
      <c r="P265" s="43">
        <f t="shared" si="394"/>
        <v>3.1874568994762143E+18</v>
      </c>
      <c r="Q265" s="43">
        <f t="shared" si="395"/>
        <v>300</v>
      </c>
      <c r="R265" s="43">
        <f t="shared" si="396"/>
        <v>59347.128049143554</v>
      </c>
      <c r="S265" s="71">
        <f t="shared" si="397"/>
        <v>4.7067140799988187E-2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1.06269348882312E+17</v>
      </c>
      <c r="AA265" s="43">
        <f t="shared" si="401"/>
        <v>2.7523761360518808E+19</v>
      </c>
      <c r="AB265" s="43">
        <f t="shared" si="402"/>
        <v>3.1874568994762143E+18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0.11580746024227746</v>
      </c>
      <c r="AG265" s="44">
        <f t="shared" si="405"/>
        <v>244</v>
      </c>
      <c r="AH265" s="44">
        <f t="shared" si="406"/>
        <v>3.1500000000000004</v>
      </c>
      <c r="AI265" s="44">
        <v>1</v>
      </c>
      <c r="AJ265" s="35">
        <f t="shared" si="407"/>
        <v>1.075</v>
      </c>
      <c r="AK265" s="43">
        <f t="shared" si="379"/>
        <v>1.524578566896E+16</v>
      </c>
      <c r="AL265" s="43">
        <f t="shared" si="408"/>
        <v>3.9989695809682079E+18</v>
      </c>
      <c r="AM265" s="43">
        <f t="shared" si="409"/>
        <v>3.984321124345264E+17</v>
      </c>
      <c r="AN265" s="43">
        <f t="shared" si="410"/>
        <v>945.00000000000011</v>
      </c>
      <c r="AO265" s="43">
        <f t="shared" si="411"/>
        <v>59347.128049143554</v>
      </c>
      <c r="AP265" s="71">
        <f t="shared" si="374"/>
        <v>9.9633694222315203E-2</v>
      </c>
      <c r="AR265" s="44">
        <f t="shared" si="412"/>
        <v>224</v>
      </c>
      <c r="AS265" s="44">
        <f t="shared" si="413"/>
        <v>4.4249999999999998</v>
      </c>
      <c r="AT265" s="44">
        <v>1</v>
      </c>
      <c r="AU265" s="35">
        <f t="shared" si="414"/>
        <v>1.175</v>
      </c>
      <c r="AV265" s="43">
        <f t="shared" si="380"/>
        <v>1517802662154240</v>
      </c>
      <c r="AW265" s="43">
        <f t="shared" si="415"/>
        <v>3.9948566067899597E+17</v>
      </c>
      <c r="AX265" s="43">
        <f t="shared" si="416"/>
        <v>2.4902007027157864E+16</v>
      </c>
      <c r="AY265" s="43">
        <f t="shared" si="417"/>
        <v>1327.5</v>
      </c>
      <c r="AZ265" s="43">
        <f t="shared" si="418"/>
        <v>59347.128049143554</v>
      </c>
      <c r="BA265" s="71">
        <f t="shared" si="461"/>
        <v>6.2335171141894137E-2</v>
      </c>
      <c r="BC265" s="44">
        <f t="shared" si="419"/>
        <v>199</v>
      </c>
      <c r="BD265" s="44">
        <f t="shared" si="420"/>
        <v>5.85</v>
      </c>
      <c r="BE265" s="44">
        <v>1</v>
      </c>
      <c r="BF265" s="35">
        <f t="shared" si="421"/>
        <v>1.3</v>
      </c>
      <c r="BG265" s="43">
        <f t="shared" si="381"/>
        <v>97573028281344</v>
      </c>
      <c r="BH265" s="43">
        <f t="shared" si="422"/>
        <v>2.5242142416383692E+16</v>
      </c>
      <c r="BI265" s="43">
        <f t="shared" si="423"/>
        <v>778187719598681.87</v>
      </c>
      <c r="BJ265" s="43">
        <f t="shared" si="424"/>
        <v>1755</v>
      </c>
      <c r="BK265" s="43">
        <f t="shared" si="425"/>
        <v>59347.128049143554</v>
      </c>
      <c r="BL265" s="71">
        <f t="shared" si="375"/>
        <v>3.0828909320057971E-2</v>
      </c>
      <c r="BN265" s="44">
        <f t="shared" si="426"/>
        <v>169</v>
      </c>
      <c r="BO265" s="44">
        <f t="shared" si="427"/>
        <v>7.45</v>
      </c>
      <c r="BP265" s="44">
        <v>1</v>
      </c>
      <c r="BQ265" s="35">
        <f t="shared" si="428"/>
        <v>1.45</v>
      </c>
      <c r="BR265" s="43">
        <f t="shared" si="382"/>
        <v>316077189120</v>
      </c>
      <c r="BS265" s="43">
        <f t="shared" si="429"/>
        <v>77454715193856</v>
      </c>
      <c r="BT265" s="43">
        <f t="shared" si="430"/>
        <v>12159183118729.381</v>
      </c>
      <c r="BU265" s="43">
        <f t="shared" si="431"/>
        <v>2235</v>
      </c>
      <c r="BV265" s="43">
        <f t="shared" si="432"/>
        <v>59347.128049143554</v>
      </c>
      <c r="BW265" s="71">
        <f t="shared" si="373"/>
        <v>0.15698441454851406</v>
      </c>
      <c r="BY265" s="44">
        <f t="shared" si="433"/>
        <v>107</v>
      </c>
      <c r="BZ265" s="44">
        <f t="shared" si="434"/>
        <v>9.25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2249740635.7777853</v>
      </c>
      <c r="CF265" s="43">
        <f t="shared" si="438"/>
        <v>2775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11.274999999999999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1098506.1698133675</v>
      </c>
      <c r="CQ265" s="43">
        <f t="shared" si="445"/>
        <v>3382.4999999999995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13.55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1072.7599314583631</v>
      </c>
      <c r="DB265" s="43">
        <f t="shared" si="452"/>
        <v>4065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18.95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0.17279238475579739</v>
      </c>
      <c r="DM265" s="43">
        <f t="shared" si="458"/>
        <v>5685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>1+J266/200</f>
        <v>2.2999999999999998</v>
      </c>
      <c r="F266" s="102">
        <f t="shared" si="376"/>
        <v>16.100000000000001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7">
        <f t="shared" si="392"/>
        <v>2.2999999999999998</v>
      </c>
      <c r="N266" s="43">
        <f t="shared" si="377"/>
        <v>5.1019109055332352E+17</v>
      </c>
      <c r="O266" s="43">
        <f t="shared" si="393"/>
        <v>3.0509427215088746E+20</v>
      </c>
      <c r="P266" s="43">
        <f t="shared" si="394"/>
        <v>4.3504772400399749E+18</v>
      </c>
      <c r="Q266" s="43">
        <f t="shared" si="395"/>
        <v>300</v>
      </c>
      <c r="R266" s="43">
        <f t="shared" si="396"/>
        <v>61440.000000001077</v>
      </c>
      <c r="S266" s="71">
        <f t="shared" si="397"/>
        <v>1.4259452363262993E-2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1.5940402332346801E+18</v>
      </c>
      <c r="AA266" s="43">
        <f t="shared" si="401"/>
        <v>4.1445046064101681E+20</v>
      </c>
      <c r="AB266" s="43">
        <f t="shared" si="402"/>
        <v>4.3504772400399749E+18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1.0496977692608269E-2</v>
      </c>
      <c r="AG266" s="44">
        <f t="shared" si="405"/>
        <v>245</v>
      </c>
      <c r="AH266" s="44">
        <f t="shared" si="406"/>
        <v>3.1500000000000004</v>
      </c>
      <c r="AI266" s="44">
        <v>1</v>
      </c>
      <c r="AJ266" s="35">
        <f t="shared" si="407"/>
        <v>1.075</v>
      </c>
      <c r="AK266" s="43">
        <f t="shared" si="379"/>
        <v>1.524578566896E+16</v>
      </c>
      <c r="AL266" s="43">
        <f t="shared" si="408"/>
        <v>4.0153588005623404E+18</v>
      </c>
      <c r="AM266" s="43">
        <f t="shared" si="409"/>
        <v>5.4380965500499629E+17</v>
      </c>
      <c r="AN266" s="43">
        <f t="shared" si="410"/>
        <v>945.00000000000011</v>
      </c>
      <c r="AO266" s="43">
        <f t="shared" si="411"/>
        <v>61440.000000001077</v>
      </c>
      <c r="AP266" s="71">
        <f t="shared" si="374"/>
        <v>0.13543239396908618</v>
      </c>
      <c r="AR266" s="44">
        <f t="shared" si="412"/>
        <v>225</v>
      </c>
      <c r="AS266" s="44">
        <f t="shared" si="413"/>
        <v>4.4249999999999998</v>
      </c>
      <c r="AT266" s="44">
        <v>1</v>
      </c>
      <c r="AU266" s="35">
        <f t="shared" si="414"/>
        <v>1.175</v>
      </c>
      <c r="AV266" s="43">
        <f t="shared" si="380"/>
        <v>1517802662154240</v>
      </c>
      <c r="AW266" s="43">
        <f t="shared" si="415"/>
        <v>4.012690788070272E+17</v>
      </c>
      <c r="AX266" s="43">
        <f t="shared" si="416"/>
        <v>3.3988103437812236E+16</v>
      </c>
      <c r="AY266" s="43">
        <f t="shared" si="417"/>
        <v>1327.5</v>
      </c>
      <c r="AZ266" s="43">
        <f t="shared" si="418"/>
        <v>61440.000000001077</v>
      </c>
      <c r="BA266" s="71">
        <f t="shared" si="461"/>
        <v>8.4701526314608769E-2</v>
      </c>
      <c r="BC266" s="44">
        <f t="shared" si="419"/>
        <v>200</v>
      </c>
      <c r="BD266" s="44">
        <f t="shared" si="420"/>
        <v>5.85</v>
      </c>
      <c r="BE266" s="44">
        <v>1</v>
      </c>
      <c r="BF266" s="35">
        <f t="shared" si="421"/>
        <v>1.3</v>
      </c>
      <c r="BG266" s="43">
        <f t="shared" si="381"/>
        <v>97573028281344</v>
      </c>
      <c r="BH266" s="43">
        <f t="shared" si="422"/>
        <v>2.536898735314944E+16</v>
      </c>
      <c r="BI266" s="43">
        <f t="shared" si="423"/>
        <v>1062128232431630.3</v>
      </c>
      <c r="BJ266" s="43">
        <f t="shared" si="424"/>
        <v>1755</v>
      </c>
      <c r="BK266" s="43">
        <f t="shared" si="425"/>
        <v>61440.000000001077</v>
      </c>
      <c r="BL266" s="71">
        <f t="shared" si="375"/>
        <v>4.186719074144566E-2</v>
      </c>
      <c r="BN266" s="44">
        <f t="shared" si="426"/>
        <v>170</v>
      </c>
      <c r="BO266" s="44">
        <f t="shared" si="427"/>
        <v>7.45</v>
      </c>
      <c r="BP266" s="44">
        <v>1</v>
      </c>
      <c r="BQ266" s="35">
        <f t="shared" si="428"/>
        <v>1.45</v>
      </c>
      <c r="BR266" s="43">
        <f t="shared" si="382"/>
        <v>316077189120</v>
      </c>
      <c r="BS266" s="43">
        <f t="shared" si="429"/>
        <v>77913027118080</v>
      </c>
      <c r="BT266" s="43">
        <f t="shared" si="430"/>
        <v>16595753631744.189</v>
      </c>
      <c r="BU266" s="43">
        <f t="shared" si="431"/>
        <v>2235</v>
      </c>
      <c r="BV266" s="43">
        <f t="shared" si="432"/>
        <v>61440.000000001077</v>
      </c>
      <c r="BW266" s="71">
        <f t="shared" si="373"/>
        <v>0.21300357906249395</v>
      </c>
      <c r="BY266" s="44">
        <f t="shared" si="433"/>
        <v>108</v>
      </c>
      <c r="BZ266" s="44">
        <f t="shared" si="434"/>
        <v>9.25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3070612635.9081631</v>
      </c>
      <c r="CF266" s="43">
        <f t="shared" si="438"/>
        <v>2775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11.274999999999999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1499322.5761270269</v>
      </c>
      <c r="CQ266" s="43">
        <f t="shared" si="445"/>
        <v>3382.4999999999995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13.55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1464.182203249045</v>
      </c>
      <c r="DB266" s="43">
        <f t="shared" si="452"/>
        <v>4065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18.95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0.23583984374999908</v>
      </c>
      <c r="DM266" s="43">
        <f t="shared" si="458"/>
        <v>5685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90">
        <f t="shared" si="388"/>
        <v>2.2999999999999998</v>
      </c>
      <c r="F267" s="102">
        <f t="shared" si="376"/>
        <v>16.100000000000001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7">
        <f t="shared" si="392"/>
        <v>2.2999999999999998</v>
      </c>
      <c r="N267" s="43">
        <f t="shared" si="377"/>
        <v>5.1019109055332352E+17</v>
      </c>
      <c r="O267" s="43">
        <f t="shared" si="393"/>
        <v>3.0626771165916011E+20</v>
      </c>
      <c r="P267" s="43">
        <f t="shared" si="394"/>
        <v>4.9973860490859602E+18</v>
      </c>
      <c r="Q267" s="43">
        <f t="shared" si="395"/>
        <v>300</v>
      </c>
      <c r="R267" s="43">
        <f t="shared" si="396"/>
        <v>63606.676920815356</v>
      </c>
      <c r="S267" s="71">
        <f t="shared" si="397"/>
        <v>1.631705158213825E-2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1.5940402332346801E+18</v>
      </c>
      <c r="AA267" s="43">
        <f t="shared" si="401"/>
        <v>4.1604450087425147E+20</v>
      </c>
      <c r="AB267" s="43">
        <f t="shared" si="402"/>
        <v>4.9973860490859602E+18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1.2011662306759846E-2</v>
      </c>
      <c r="AG267" s="44">
        <f t="shared" si="405"/>
        <v>246</v>
      </c>
      <c r="AH267" s="44">
        <f t="shared" si="406"/>
        <v>3.1500000000000004</v>
      </c>
      <c r="AI267" s="44">
        <v>1</v>
      </c>
      <c r="AJ267" s="35">
        <f t="shared" si="407"/>
        <v>1.075</v>
      </c>
      <c r="AK267" s="43">
        <f t="shared" si="379"/>
        <v>1.524578566896E+16</v>
      </c>
      <c r="AL267" s="43">
        <f t="shared" si="408"/>
        <v>4.0317480201564718E+18</v>
      </c>
      <c r="AM267" s="43">
        <f t="shared" si="409"/>
        <v>6.2467325613574438E+17</v>
      </c>
      <c r="AN267" s="43">
        <f t="shared" si="410"/>
        <v>945.00000000000011</v>
      </c>
      <c r="AO267" s="43">
        <f t="shared" si="411"/>
        <v>63606.676920815356</v>
      </c>
      <c r="AP267" s="71">
        <f t="shared" si="374"/>
        <v>0.15493856585598345</v>
      </c>
      <c r="AR267" s="44">
        <f t="shared" si="412"/>
        <v>226</v>
      </c>
      <c r="AS267" s="44">
        <f t="shared" si="413"/>
        <v>4.4249999999999998</v>
      </c>
      <c r="AT267" s="44">
        <v>1</v>
      </c>
      <c r="AU267" s="35">
        <f t="shared" si="414"/>
        <v>1.175</v>
      </c>
      <c r="AV267" s="43">
        <f t="shared" si="380"/>
        <v>1517802662154240</v>
      </c>
      <c r="AW267" s="43">
        <f t="shared" si="415"/>
        <v>4.0305249693505843E+17</v>
      </c>
      <c r="AX267" s="43">
        <f t="shared" si="416"/>
        <v>3.9042078508483984E+16</v>
      </c>
      <c r="AY267" s="43">
        <f t="shared" si="417"/>
        <v>1327.5</v>
      </c>
      <c r="AZ267" s="43">
        <f t="shared" si="418"/>
        <v>63606.676920815356</v>
      </c>
      <c r="BA267" s="71">
        <f t="shared" si="461"/>
        <v>9.6865988439155143E-2</v>
      </c>
      <c r="BC267" s="44">
        <f t="shared" si="419"/>
        <v>201</v>
      </c>
      <c r="BD267" s="44">
        <f t="shared" si="420"/>
        <v>5.85</v>
      </c>
      <c r="BE267" s="44">
        <v>1</v>
      </c>
      <c r="BF267" s="35">
        <f t="shared" si="421"/>
        <v>1.3</v>
      </c>
      <c r="BG267" s="43">
        <f t="shared" si="381"/>
        <v>97573028281344</v>
      </c>
      <c r="BH267" s="43">
        <f t="shared" si="422"/>
        <v>2.5495832289915188E+16</v>
      </c>
      <c r="BI267" s="43">
        <f t="shared" si="423"/>
        <v>1220064953390122.2</v>
      </c>
      <c r="BJ267" s="43">
        <f t="shared" si="424"/>
        <v>1755</v>
      </c>
      <c r="BK267" s="43">
        <f t="shared" si="425"/>
        <v>63606.676920815356</v>
      </c>
      <c r="BL267" s="71">
        <f t="shared" si="375"/>
        <v>4.7853505605020621E-2</v>
      </c>
      <c r="BN267" s="44">
        <f t="shared" si="426"/>
        <v>171</v>
      </c>
      <c r="BO267" s="44">
        <f t="shared" si="427"/>
        <v>7.45</v>
      </c>
      <c r="BP267" s="44">
        <v>1</v>
      </c>
      <c r="BQ267" s="35">
        <f t="shared" si="428"/>
        <v>1.45</v>
      </c>
      <c r="BR267" s="43">
        <f t="shared" si="382"/>
        <v>316077189120</v>
      </c>
      <c r="BS267" s="43">
        <f t="shared" si="429"/>
        <v>78371339042304</v>
      </c>
      <c r="BT267" s="43">
        <f t="shared" si="430"/>
        <v>19063514896720.625</v>
      </c>
      <c r="BU267" s="43">
        <f t="shared" si="431"/>
        <v>2235</v>
      </c>
      <c r="BV267" s="43">
        <f t="shared" si="432"/>
        <v>63606.676920815356</v>
      </c>
      <c r="BW267" s="71">
        <f t="shared" si="373"/>
        <v>0.24324600204202643</v>
      </c>
      <c r="BY267" s="44">
        <f t="shared" si="433"/>
        <v>109</v>
      </c>
      <c r="BZ267" s="44">
        <f t="shared" si="434"/>
        <v>9.25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3527207683.7008162</v>
      </c>
      <c r="CF267" s="43">
        <f t="shared" si="438"/>
        <v>2775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11.274999999999999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1722269.3768070326</v>
      </c>
      <c r="CQ267" s="43">
        <f t="shared" si="445"/>
        <v>3382.4999999999995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13.55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1681.9036882881123</v>
      </c>
      <c r="DB267" s="43">
        <f t="shared" si="452"/>
        <v>4065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18.95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0.27090884055838177</v>
      </c>
      <c r="DM267" s="43">
        <f t="shared" si="458"/>
        <v>5685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90">
        <f t="shared" si="388"/>
        <v>2.2999999999999998</v>
      </c>
      <c r="F268" s="102">
        <f t="shared" si="376"/>
        <v>16.100000000000001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7">
        <f t="shared" si="392"/>
        <v>2.2999999999999998</v>
      </c>
      <c r="N268" s="43">
        <f t="shared" si="377"/>
        <v>5.1019109055332352E+17</v>
      </c>
      <c r="O268" s="43">
        <f t="shared" si="393"/>
        <v>3.0744115116743275E+20</v>
      </c>
      <c r="P268" s="43">
        <f t="shared" si="394"/>
        <v>5.7404891338701742E+18</v>
      </c>
      <c r="Q268" s="43">
        <f t="shared" si="395"/>
        <v>300</v>
      </c>
      <c r="R268" s="43">
        <f t="shared" si="396"/>
        <v>65849.761538231003</v>
      </c>
      <c r="S268" s="71">
        <f t="shared" si="397"/>
        <v>1.867183072946503E-2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1.5940402332346801E+18</v>
      </c>
      <c r="AA268" s="43">
        <f t="shared" si="401"/>
        <v>4.176385411074862E+20</v>
      </c>
      <c r="AB268" s="43">
        <f t="shared" si="402"/>
        <v>5.7404891338701742E+18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1.3745113462583339E-2</v>
      </c>
      <c r="AG268" s="44">
        <f t="shared" si="405"/>
        <v>247</v>
      </c>
      <c r="AH268" s="44">
        <f t="shared" si="406"/>
        <v>3.1500000000000004</v>
      </c>
      <c r="AI268" s="44">
        <v>1</v>
      </c>
      <c r="AJ268" s="35">
        <f t="shared" si="407"/>
        <v>1.075</v>
      </c>
      <c r="AK268" s="43">
        <f t="shared" si="379"/>
        <v>1.524578566896E+16</v>
      </c>
      <c r="AL268" s="43">
        <f t="shared" si="408"/>
        <v>4.0481372397506038E+18</v>
      </c>
      <c r="AM268" s="43">
        <f t="shared" si="409"/>
        <v>7.1756114173377139E+17</v>
      </c>
      <c r="AN268" s="43">
        <f t="shared" si="410"/>
        <v>945.00000000000011</v>
      </c>
      <c r="AO268" s="43">
        <f t="shared" si="411"/>
        <v>65849.761538231003</v>
      </c>
      <c r="AP268" s="71">
        <f t="shared" si="374"/>
        <v>0.17725711833277141</v>
      </c>
      <c r="AR268" s="44">
        <f t="shared" si="412"/>
        <v>227</v>
      </c>
      <c r="AS268" s="44">
        <f t="shared" si="413"/>
        <v>4.4249999999999998</v>
      </c>
      <c r="AT268" s="44">
        <v>1</v>
      </c>
      <c r="AU268" s="35">
        <f t="shared" si="414"/>
        <v>1.175</v>
      </c>
      <c r="AV268" s="43">
        <f t="shared" si="380"/>
        <v>1517802662154240</v>
      </c>
      <c r="AW268" s="43">
        <f t="shared" si="415"/>
        <v>4.0483591506308966E+17</v>
      </c>
      <c r="AX268" s="43">
        <f t="shared" si="416"/>
        <v>4.4847571358360648E+16</v>
      </c>
      <c r="AY268" s="43">
        <f t="shared" si="417"/>
        <v>1327.5</v>
      </c>
      <c r="AZ268" s="43">
        <f t="shared" si="418"/>
        <v>65849.761538231003</v>
      </c>
      <c r="BA268" s="71">
        <f t="shared" si="461"/>
        <v>0.11077962623788357</v>
      </c>
      <c r="BC268" s="44">
        <f t="shared" si="419"/>
        <v>202</v>
      </c>
      <c r="BD268" s="44">
        <f t="shared" si="420"/>
        <v>5.85</v>
      </c>
      <c r="BE268" s="44">
        <v>1</v>
      </c>
      <c r="BF268" s="35">
        <f t="shared" si="421"/>
        <v>1.3</v>
      </c>
      <c r="BG268" s="43">
        <f t="shared" si="381"/>
        <v>97573028281344</v>
      </c>
      <c r="BH268" s="43">
        <f t="shared" si="422"/>
        <v>2.5622677226680936E+16</v>
      </c>
      <c r="BI268" s="43">
        <f t="shared" si="423"/>
        <v>1401486604948767.7</v>
      </c>
      <c r="BJ268" s="43">
        <f t="shared" si="424"/>
        <v>1755</v>
      </c>
      <c r="BK268" s="43">
        <f t="shared" si="425"/>
        <v>65849.761538231003</v>
      </c>
      <c r="BL268" s="71">
        <f t="shared" si="375"/>
        <v>5.4697118203143796E-2</v>
      </c>
      <c r="BN268" s="44">
        <f t="shared" si="426"/>
        <v>172</v>
      </c>
      <c r="BO268" s="44">
        <f t="shared" si="427"/>
        <v>7.45</v>
      </c>
      <c r="BP268" s="44">
        <v>14</v>
      </c>
      <c r="BQ268" s="35">
        <f t="shared" si="428"/>
        <v>1.45</v>
      </c>
      <c r="BR268" s="43">
        <f t="shared" si="382"/>
        <v>4425080647680</v>
      </c>
      <c r="BS268" s="43">
        <f t="shared" si="429"/>
        <v>1103615113531392</v>
      </c>
      <c r="BT268" s="43">
        <f t="shared" si="430"/>
        <v>21898228202324.453</v>
      </c>
      <c r="BU268" s="43">
        <f t="shared" si="431"/>
        <v>2235</v>
      </c>
      <c r="BV268" s="43">
        <f t="shared" si="432"/>
        <v>65849.761538231003</v>
      </c>
      <c r="BW268" s="71">
        <f t="shared" si="373"/>
        <v>1.9842269223963073E-2</v>
      </c>
      <c r="BY268" s="44">
        <f t="shared" si="433"/>
        <v>110</v>
      </c>
      <c r="BZ268" s="44">
        <f t="shared" si="434"/>
        <v>9.25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4051697664.00003</v>
      </c>
      <c r="CF268" s="43">
        <f t="shared" si="438"/>
        <v>2775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11.274999999999999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1978368.0000000077</v>
      </c>
      <c r="CQ268" s="43">
        <f t="shared" si="445"/>
        <v>3382.4999999999995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13.55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1932.0000000000007</v>
      </c>
      <c r="DB268" s="43">
        <f t="shared" si="452"/>
        <v>4065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18.95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0.31119253950356718</v>
      </c>
      <c r="DM268" s="43">
        <f t="shared" si="458"/>
        <v>5685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90">
        <f t="shared" si="388"/>
        <v>2.2999999999999998</v>
      </c>
      <c r="F269" s="102">
        <f t="shared" si="376"/>
        <v>16.100000000000001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7">
        <f t="shared" si="392"/>
        <v>2.2999999999999998</v>
      </c>
      <c r="N269" s="43">
        <f t="shared" si="377"/>
        <v>5.1019109055332352E+17</v>
      </c>
      <c r="O269" s="43">
        <f t="shared" si="393"/>
        <v>3.086145906757054E+20</v>
      </c>
      <c r="P269" s="43">
        <f t="shared" si="394"/>
        <v>6.5940904249550254E+18</v>
      </c>
      <c r="Q269" s="43">
        <f t="shared" si="395"/>
        <v>300</v>
      </c>
      <c r="R269" s="43">
        <f t="shared" si="396"/>
        <v>68171.948363849617</v>
      </c>
      <c r="S269" s="71">
        <f t="shared" si="397"/>
        <v>2.1366748767507712E-2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1.5940402332346801E+18</v>
      </c>
      <c r="AA269" s="43">
        <f t="shared" si="401"/>
        <v>4.1923258134072086E+20</v>
      </c>
      <c r="AB269" s="43">
        <f t="shared" si="402"/>
        <v>6.5940904249550254E+18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1.5728955044159228E-2</v>
      </c>
      <c r="AG269" s="44">
        <f t="shared" si="405"/>
        <v>248</v>
      </c>
      <c r="AH269" s="44">
        <f t="shared" si="406"/>
        <v>3.1500000000000004</v>
      </c>
      <c r="AI269" s="44">
        <v>1</v>
      </c>
      <c r="AJ269" s="35">
        <f t="shared" si="407"/>
        <v>1.075</v>
      </c>
      <c r="AK269" s="43">
        <f t="shared" si="379"/>
        <v>1.524578566896E+16</v>
      </c>
      <c r="AL269" s="43">
        <f t="shared" si="408"/>
        <v>4.0645264593447357E+18</v>
      </c>
      <c r="AM269" s="43">
        <f t="shared" si="409"/>
        <v>8.2426130311937741E+17</v>
      </c>
      <c r="AN269" s="43">
        <f t="shared" si="410"/>
        <v>945.00000000000011</v>
      </c>
      <c r="AO269" s="43">
        <f t="shared" si="411"/>
        <v>68171.948363849617</v>
      </c>
      <c r="AP269" s="71">
        <f t="shared" si="374"/>
        <v>0.20279393217488392</v>
      </c>
      <c r="AR269" s="44">
        <f t="shared" si="412"/>
        <v>228</v>
      </c>
      <c r="AS269" s="44">
        <f t="shared" si="413"/>
        <v>4.4249999999999998</v>
      </c>
      <c r="AT269" s="44">
        <v>1</v>
      </c>
      <c r="AU269" s="35">
        <f t="shared" si="414"/>
        <v>1.175</v>
      </c>
      <c r="AV269" s="43">
        <f t="shared" si="380"/>
        <v>1517802662154240</v>
      </c>
      <c r="AW269" s="43">
        <f t="shared" si="415"/>
        <v>4.066193331911209E+17</v>
      </c>
      <c r="AX269" s="43">
        <f t="shared" si="416"/>
        <v>5.1516331444961016E+16</v>
      </c>
      <c r="AY269" s="43">
        <f t="shared" si="417"/>
        <v>1327.5</v>
      </c>
      <c r="AZ269" s="43">
        <f t="shared" si="418"/>
        <v>68171.948363849617</v>
      </c>
      <c r="BA269" s="71">
        <f t="shared" si="461"/>
        <v>0.12669424997740356</v>
      </c>
      <c r="BC269" s="44">
        <f t="shared" si="419"/>
        <v>203</v>
      </c>
      <c r="BD269" s="44">
        <f t="shared" si="420"/>
        <v>5.85</v>
      </c>
      <c r="BE269" s="44">
        <v>1</v>
      </c>
      <c r="BF269" s="35">
        <f t="shared" si="421"/>
        <v>1.3</v>
      </c>
      <c r="BG269" s="43">
        <f t="shared" si="381"/>
        <v>97573028281344</v>
      </c>
      <c r="BH269" s="43">
        <f t="shared" si="422"/>
        <v>2.5749522163446684E+16</v>
      </c>
      <c r="BI269" s="43">
        <f t="shared" si="423"/>
        <v>1609885357655028.7</v>
      </c>
      <c r="BJ269" s="43">
        <f t="shared" si="424"/>
        <v>1755</v>
      </c>
      <c r="BK269" s="43">
        <f t="shared" si="425"/>
        <v>68171.948363849617</v>
      </c>
      <c r="BL269" s="71">
        <f t="shared" si="375"/>
        <v>6.2520979901536891E-2</v>
      </c>
      <c r="BN269" s="44">
        <f t="shared" si="426"/>
        <v>173</v>
      </c>
      <c r="BO269" s="44">
        <f t="shared" si="427"/>
        <v>7.45</v>
      </c>
      <c r="BP269" s="44">
        <v>1</v>
      </c>
      <c r="BQ269" s="35">
        <f t="shared" si="428"/>
        <v>1.45</v>
      </c>
      <c r="BR269" s="43">
        <f t="shared" si="382"/>
        <v>4425080647680</v>
      </c>
      <c r="BS269" s="43">
        <f t="shared" si="429"/>
        <v>1110031480470528</v>
      </c>
      <c r="BT269" s="43">
        <f t="shared" si="430"/>
        <v>25154458713359.777</v>
      </c>
      <c r="BU269" s="43">
        <f t="shared" si="431"/>
        <v>2235</v>
      </c>
      <c r="BV269" s="43">
        <f t="shared" si="432"/>
        <v>68171.948363849617</v>
      </c>
      <c r="BW269" s="71">
        <f t="shared" si="373"/>
        <v>2.2661031831905459E-2</v>
      </c>
      <c r="BY269" s="44">
        <f t="shared" si="433"/>
        <v>111</v>
      </c>
      <c r="BZ269" s="44">
        <f t="shared" si="434"/>
        <v>9.25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4654178441.5821638</v>
      </c>
      <c r="CF269" s="43">
        <f t="shared" si="438"/>
        <v>2775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11.274999999999999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2272548.067178783</v>
      </c>
      <c r="CQ269" s="43">
        <f t="shared" si="445"/>
        <v>3382.4999999999995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13.55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2219.2852218542725</v>
      </c>
      <c r="DB269" s="43">
        <f t="shared" si="452"/>
        <v>4065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18.95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0.35746635821509737</v>
      </c>
      <c r="DM269" s="43">
        <f t="shared" si="458"/>
        <v>5685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90">
        <f t="shared" si="388"/>
        <v>2.2999999999999998</v>
      </c>
      <c r="F270" s="102">
        <f t="shared" si="376"/>
        <v>16.100000000000001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7">
        <f t="shared" si="392"/>
        <v>2.2999999999999998</v>
      </c>
      <c r="N270" s="43">
        <f t="shared" si="377"/>
        <v>5.1019109055332352E+17</v>
      </c>
      <c r="O270" s="43">
        <f t="shared" si="393"/>
        <v>3.0978803018397804E+20</v>
      </c>
      <c r="P270" s="43">
        <f t="shared" si="394"/>
        <v>7.5746208238475377E+18</v>
      </c>
      <c r="Q270" s="43">
        <f t="shared" si="395"/>
        <v>300</v>
      </c>
      <c r="R270" s="43">
        <f t="shared" si="396"/>
        <v>70576.026931019092</v>
      </c>
      <c r="S270" s="71">
        <f t="shared" si="397"/>
        <v>2.4450979656473797E-2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1.5940402332346801E+18</v>
      </c>
      <c r="AA270" s="43">
        <f t="shared" si="401"/>
        <v>4.2082662157395552E+20</v>
      </c>
      <c r="AB270" s="43">
        <f t="shared" si="402"/>
        <v>7.5746208238475377E+18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1.7999386054801631E-2</v>
      </c>
      <c r="AG270" s="44">
        <f t="shared" si="405"/>
        <v>249</v>
      </c>
      <c r="AH270" s="44">
        <f t="shared" si="406"/>
        <v>3.1500000000000004</v>
      </c>
      <c r="AI270" s="44">
        <v>1</v>
      </c>
      <c r="AJ270" s="35">
        <f t="shared" si="407"/>
        <v>1.075</v>
      </c>
      <c r="AK270" s="43">
        <f t="shared" si="379"/>
        <v>1.524578566896E+16</v>
      </c>
      <c r="AL270" s="43">
        <f t="shared" si="408"/>
        <v>4.0809156789388682E+18</v>
      </c>
      <c r="AM270" s="43">
        <f t="shared" si="409"/>
        <v>9.4682760298094157E+17</v>
      </c>
      <c r="AN270" s="43">
        <f t="shared" si="410"/>
        <v>945.00000000000011</v>
      </c>
      <c r="AO270" s="43">
        <f t="shared" si="411"/>
        <v>70576.026931019092</v>
      </c>
      <c r="AP270" s="71">
        <f t="shared" si="374"/>
        <v>0.23201351791398406</v>
      </c>
      <c r="AR270" s="44">
        <f t="shared" si="412"/>
        <v>229</v>
      </c>
      <c r="AS270" s="44">
        <f t="shared" si="413"/>
        <v>4.4249999999999998</v>
      </c>
      <c r="AT270" s="44">
        <v>1</v>
      </c>
      <c r="AU270" s="35">
        <f t="shared" si="414"/>
        <v>1.175</v>
      </c>
      <c r="AV270" s="43">
        <f t="shared" si="380"/>
        <v>1517802662154240</v>
      </c>
      <c r="AW270" s="43">
        <f t="shared" si="415"/>
        <v>4.0840275131915213E+17</v>
      </c>
      <c r="AX270" s="43">
        <f t="shared" si="416"/>
        <v>5.9176725186308752E+16</v>
      </c>
      <c r="AY270" s="43">
        <f t="shared" si="417"/>
        <v>1327.5</v>
      </c>
      <c r="AZ270" s="43">
        <f t="shared" si="418"/>
        <v>70576.026931019092</v>
      </c>
      <c r="BA270" s="71">
        <f t="shared" si="461"/>
        <v>0.14489795917183784</v>
      </c>
      <c r="BC270" s="44">
        <f t="shared" si="419"/>
        <v>204</v>
      </c>
      <c r="BD270" s="44">
        <f t="shared" si="420"/>
        <v>5.85</v>
      </c>
      <c r="BE270" s="44">
        <v>1</v>
      </c>
      <c r="BF270" s="35">
        <f t="shared" si="421"/>
        <v>1.3</v>
      </c>
      <c r="BG270" s="43">
        <f t="shared" si="381"/>
        <v>97573028281344</v>
      </c>
      <c r="BH270" s="43">
        <f t="shared" si="422"/>
        <v>2.5876367100212428E+16</v>
      </c>
      <c r="BI270" s="43">
        <f t="shared" si="423"/>
        <v>1849272662072145.2</v>
      </c>
      <c r="BJ270" s="43">
        <f t="shared" si="424"/>
        <v>1755</v>
      </c>
      <c r="BK270" s="43">
        <f t="shared" si="425"/>
        <v>70576.026931019092</v>
      </c>
      <c r="BL270" s="71">
        <f t="shared" si="375"/>
        <v>7.1465698987434906E-2</v>
      </c>
      <c r="BN270" s="44">
        <f t="shared" si="426"/>
        <v>174</v>
      </c>
      <c r="BO270" s="44">
        <f t="shared" si="427"/>
        <v>7.45</v>
      </c>
      <c r="BP270" s="44">
        <v>1</v>
      </c>
      <c r="BQ270" s="35">
        <f t="shared" si="428"/>
        <v>1.45</v>
      </c>
      <c r="BR270" s="43">
        <f t="shared" si="382"/>
        <v>4425080647680</v>
      </c>
      <c r="BS270" s="43">
        <f t="shared" si="429"/>
        <v>1116447847409664</v>
      </c>
      <c r="BT270" s="43">
        <f t="shared" si="430"/>
        <v>28894885344877.211</v>
      </c>
      <c r="BU270" s="43">
        <f t="shared" si="431"/>
        <v>2235</v>
      </c>
      <c r="BV270" s="43">
        <f t="shared" si="432"/>
        <v>70576.026931019092</v>
      </c>
      <c r="BW270" s="71">
        <f t="shared" si="373"/>
        <v>2.5881088321248438E-2</v>
      </c>
      <c r="BY270" s="44">
        <f t="shared" si="433"/>
        <v>112</v>
      </c>
      <c r="BZ270" s="44">
        <f t="shared" si="434"/>
        <v>9.25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5346247119.7080965</v>
      </c>
      <c r="CF270" s="43">
        <f t="shared" si="438"/>
        <v>2775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11.274999999999999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2610472.2264199601</v>
      </c>
      <c r="CQ270" s="43">
        <f t="shared" si="445"/>
        <v>3382.4999999999995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13.55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2549.2892836132332</v>
      </c>
      <c r="DB270" s="43">
        <f t="shared" si="452"/>
        <v>4065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18.95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0.41062101764846332</v>
      </c>
      <c r="DM270" s="43">
        <f t="shared" si="458"/>
        <v>5685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90">
        <f t="shared" si="388"/>
        <v>2.2999999999999998</v>
      </c>
      <c r="F271" s="102">
        <f t="shared" si="376"/>
        <v>16.100000000000001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7">
        <f t="shared" si="392"/>
        <v>2.2999999999999998</v>
      </c>
      <c r="N271" s="43">
        <f t="shared" si="377"/>
        <v>5.1019109055332352E+17</v>
      </c>
      <c r="O271" s="43">
        <f t="shared" si="393"/>
        <v>3.1096146969225069E+20</v>
      </c>
      <c r="P271" s="43">
        <f t="shared" si="394"/>
        <v>8.7009544800799539E+18</v>
      </c>
      <c r="Q271" s="43">
        <f t="shared" si="395"/>
        <v>300</v>
      </c>
      <c r="R271" s="43">
        <f t="shared" si="396"/>
        <v>73064.885145768494</v>
      </c>
      <c r="S271" s="71">
        <f t="shared" si="397"/>
        <v>2.7980812184516073E-2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1.5940402332346801E+18</v>
      </c>
      <c r="AA271" s="43">
        <f t="shared" si="401"/>
        <v>4.2242066180719025E+20</v>
      </c>
      <c r="AB271" s="43">
        <f t="shared" si="402"/>
        <v>8.7009544800799539E+18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2.0597843019457742E-2</v>
      </c>
      <c r="AG271" s="44">
        <f t="shared" si="405"/>
        <v>250</v>
      </c>
      <c r="AH271" s="44">
        <f t="shared" si="406"/>
        <v>3.1500000000000004</v>
      </c>
      <c r="AI271" s="44">
        <v>1</v>
      </c>
      <c r="AJ271" s="35">
        <f t="shared" si="407"/>
        <v>1.075</v>
      </c>
      <c r="AK271" s="43">
        <f t="shared" si="379"/>
        <v>1.524578566896E+16</v>
      </c>
      <c r="AL271" s="43">
        <f t="shared" si="408"/>
        <v>4.0973048985329997E+18</v>
      </c>
      <c r="AM271" s="43">
        <f t="shared" si="409"/>
        <v>1.0876193100099931E+18</v>
      </c>
      <c r="AN271" s="43">
        <f t="shared" si="410"/>
        <v>945.00000000000011</v>
      </c>
      <c r="AO271" s="43">
        <f t="shared" si="411"/>
        <v>73064.885145768494</v>
      </c>
      <c r="AP271" s="71">
        <f t="shared" si="374"/>
        <v>0.26544749217940911</v>
      </c>
      <c r="AR271" s="44">
        <f t="shared" si="412"/>
        <v>230</v>
      </c>
      <c r="AS271" s="44">
        <f t="shared" si="413"/>
        <v>4.4249999999999998</v>
      </c>
      <c r="AT271" s="44">
        <v>1</v>
      </c>
      <c r="AU271" s="35">
        <f t="shared" si="414"/>
        <v>1.175</v>
      </c>
      <c r="AV271" s="43">
        <f t="shared" si="380"/>
        <v>1517802662154240</v>
      </c>
      <c r="AW271" s="43">
        <f t="shared" si="415"/>
        <v>4.1018616944718336E+17</v>
      </c>
      <c r="AX271" s="43">
        <f t="shared" si="416"/>
        <v>6.7976206875624472E+16</v>
      </c>
      <c r="AY271" s="43">
        <f t="shared" si="417"/>
        <v>1327.5</v>
      </c>
      <c r="AZ271" s="43">
        <f t="shared" si="418"/>
        <v>73064.885145768494</v>
      </c>
      <c r="BA271" s="71">
        <f t="shared" si="461"/>
        <v>0.16572037757206065</v>
      </c>
      <c r="BC271" s="44">
        <f t="shared" si="419"/>
        <v>205</v>
      </c>
      <c r="BD271" s="44">
        <f t="shared" si="420"/>
        <v>5.85</v>
      </c>
      <c r="BE271" s="44">
        <v>14</v>
      </c>
      <c r="BF271" s="35">
        <f t="shared" si="421"/>
        <v>1.3</v>
      </c>
      <c r="BG271" s="43">
        <f t="shared" si="381"/>
        <v>1366022395938816</v>
      </c>
      <c r="BH271" s="43">
        <f t="shared" si="422"/>
        <v>3.6404496851769446E+17</v>
      </c>
      <c r="BI271" s="43">
        <f t="shared" si="423"/>
        <v>2124256464863261.5</v>
      </c>
      <c r="BJ271" s="43">
        <f t="shared" si="424"/>
        <v>1755</v>
      </c>
      <c r="BK271" s="43">
        <f t="shared" si="425"/>
        <v>73064.885145768494</v>
      </c>
      <c r="BL271" s="71">
        <f t="shared" si="375"/>
        <v>5.8351485353931257E-3</v>
      </c>
      <c r="BN271" s="44">
        <f t="shared" si="426"/>
        <v>175</v>
      </c>
      <c r="BO271" s="44">
        <f t="shared" si="427"/>
        <v>7.45</v>
      </c>
      <c r="BP271" s="44">
        <v>1</v>
      </c>
      <c r="BQ271" s="35">
        <f t="shared" si="428"/>
        <v>1.45</v>
      </c>
      <c r="BR271" s="43">
        <f t="shared" si="382"/>
        <v>4425080647680</v>
      </c>
      <c r="BS271" s="43">
        <f t="shared" si="429"/>
        <v>1122864214348800</v>
      </c>
      <c r="BT271" s="43">
        <f t="shared" si="430"/>
        <v>33191507263488.387</v>
      </c>
      <c r="BU271" s="43">
        <f t="shared" si="431"/>
        <v>2235</v>
      </c>
      <c r="BV271" s="43">
        <f t="shared" si="432"/>
        <v>73064.885145768494</v>
      </c>
      <c r="BW271" s="71">
        <f t="shared" si="373"/>
        <v>2.9559680359693048E-2</v>
      </c>
      <c r="BY271" s="44">
        <f t="shared" si="433"/>
        <v>113</v>
      </c>
      <c r="BZ271" s="44">
        <f t="shared" si="434"/>
        <v>9.25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6141225271.816328</v>
      </c>
      <c r="CF271" s="43">
        <f t="shared" si="438"/>
        <v>2775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11.274999999999999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2998645.1522540548</v>
      </c>
      <c r="CQ271" s="43">
        <f t="shared" si="445"/>
        <v>3382.4999999999995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13.55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2928.3644064980908</v>
      </c>
      <c r="DB271" s="43">
        <f t="shared" si="452"/>
        <v>4065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18.95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0.47167968749999828</v>
      </c>
      <c r="DM271" s="43">
        <f t="shared" si="458"/>
        <v>5685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90">
        <f t="shared" si="388"/>
        <v>2.2999999999999998</v>
      </c>
      <c r="F272" s="102">
        <f t="shared" si="376"/>
        <v>16.100000000000001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7">
        <f t="shared" si="392"/>
        <v>2.2999999999999998</v>
      </c>
      <c r="N272" s="43">
        <f t="shared" si="377"/>
        <v>5.1019109055332352E+17</v>
      </c>
      <c r="O272" s="43">
        <f t="shared" si="393"/>
        <v>3.1213490920052333E+20</v>
      </c>
      <c r="P272" s="43">
        <f t="shared" si="394"/>
        <v>9.9947720981719245E+18</v>
      </c>
      <c r="Q272" s="43">
        <f t="shared" si="395"/>
        <v>300</v>
      </c>
      <c r="R272" s="43">
        <f t="shared" si="396"/>
        <v>75641.512755913034</v>
      </c>
      <c r="S272" s="71">
        <f t="shared" si="397"/>
        <v>3.2020680172466807E-2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1.5940402332346801E+18</v>
      </c>
      <c r="AA272" s="43">
        <f t="shared" si="401"/>
        <v>4.2401470204042491E+20</v>
      </c>
      <c r="AB272" s="43">
        <f t="shared" si="402"/>
        <v>9.9947720981719245E+18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2.3571758361385871E-2</v>
      </c>
      <c r="AG272" s="44">
        <f t="shared" si="405"/>
        <v>251</v>
      </c>
      <c r="AH272" s="44">
        <f t="shared" si="406"/>
        <v>3.1500000000000004</v>
      </c>
      <c r="AI272" s="44">
        <v>1</v>
      </c>
      <c r="AJ272" s="35">
        <f t="shared" si="407"/>
        <v>1.075</v>
      </c>
      <c r="AK272" s="43">
        <f t="shared" si="379"/>
        <v>1.524578566896E+16</v>
      </c>
      <c r="AL272" s="43">
        <f t="shared" si="408"/>
        <v>4.1136941181271316E+18</v>
      </c>
      <c r="AM272" s="43">
        <f t="shared" si="409"/>
        <v>1.2493465122714893E+18</v>
      </c>
      <c r="AN272" s="43">
        <f t="shared" si="410"/>
        <v>945.00000000000011</v>
      </c>
      <c r="AO272" s="43">
        <f t="shared" si="411"/>
        <v>75641.512755913034</v>
      </c>
      <c r="AP272" s="71">
        <f t="shared" si="374"/>
        <v>0.30370428048264497</v>
      </c>
      <c r="AR272" s="44">
        <f t="shared" si="412"/>
        <v>231</v>
      </c>
      <c r="AS272" s="44">
        <f t="shared" si="413"/>
        <v>4.4249999999999998</v>
      </c>
      <c r="AT272" s="44">
        <v>1</v>
      </c>
      <c r="AU272" s="35">
        <f t="shared" si="414"/>
        <v>1.175</v>
      </c>
      <c r="AV272" s="43">
        <f t="shared" si="380"/>
        <v>1517802662154240</v>
      </c>
      <c r="AW272" s="43">
        <f t="shared" si="415"/>
        <v>4.1196958757521459E+17</v>
      </c>
      <c r="AX272" s="43">
        <f t="shared" si="416"/>
        <v>7.8084157016967984E+16</v>
      </c>
      <c r="AY272" s="43">
        <f t="shared" si="417"/>
        <v>1327.5</v>
      </c>
      <c r="AZ272" s="43">
        <f t="shared" si="418"/>
        <v>75641.512755913034</v>
      </c>
      <c r="BA272" s="71">
        <f t="shared" si="461"/>
        <v>0.18953864404544646</v>
      </c>
      <c r="BC272" s="44">
        <f t="shared" si="419"/>
        <v>206</v>
      </c>
      <c r="BD272" s="44">
        <f t="shared" si="420"/>
        <v>5.85</v>
      </c>
      <c r="BE272" s="44">
        <v>1</v>
      </c>
      <c r="BF272" s="35">
        <f t="shared" si="421"/>
        <v>1.3</v>
      </c>
      <c r="BG272" s="43">
        <f t="shared" si="381"/>
        <v>1366022395938816</v>
      </c>
      <c r="BH272" s="43">
        <f t="shared" si="422"/>
        <v>3.6582079763241491E+17</v>
      </c>
      <c r="BI272" s="43">
        <f t="shared" si="423"/>
        <v>2440129906780245</v>
      </c>
      <c r="BJ272" s="43">
        <f t="shared" si="424"/>
        <v>1755</v>
      </c>
      <c r="BK272" s="43">
        <f t="shared" si="425"/>
        <v>75641.512755913034</v>
      </c>
      <c r="BL272" s="71">
        <f t="shared" si="375"/>
        <v>6.6702875357899779E-3</v>
      </c>
      <c r="BN272" s="44">
        <f t="shared" si="426"/>
        <v>176</v>
      </c>
      <c r="BO272" s="44">
        <f t="shared" si="427"/>
        <v>7.45</v>
      </c>
      <c r="BP272" s="44">
        <v>1</v>
      </c>
      <c r="BQ272" s="35">
        <f t="shared" si="428"/>
        <v>1.45</v>
      </c>
      <c r="BR272" s="43">
        <f t="shared" si="382"/>
        <v>4425080647680</v>
      </c>
      <c r="BS272" s="43">
        <f t="shared" si="429"/>
        <v>1129280581287936</v>
      </c>
      <c r="BT272" s="43">
        <f t="shared" si="430"/>
        <v>38127029793441.258</v>
      </c>
      <c r="BU272" s="43">
        <f t="shared" si="431"/>
        <v>2235</v>
      </c>
      <c r="BV272" s="43">
        <f t="shared" si="432"/>
        <v>75641.512755913034</v>
      </c>
      <c r="BW272" s="71">
        <f t="shared" si="373"/>
        <v>3.3762229179534524E-2</v>
      </c>
      <c r="BY272" s="44">
        <f t="shared" si="433"/>
        <v>114</v>
      </c>
      <c r="BZ272" s="44">
        <f t="shared" si="434"/>
        <v>9.25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7054415367.4016352</v>
      </c>
      <c r="CF272" s="43">
        <f t="shared" si="438"/>
        <v>2775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11.274999999999999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3444538.7536140666</v>
      </c>
      <c r="CQ272" s="43">
        <f t="shared" si="445"/>
        <v>3382.4999999999995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13.55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3363.807376576226</v>
      </c>
      <c r="DB272" s="43">
        <f t="shared" si="452"/>
        <v>4065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18.95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0.54181768111676376</v>
      </c>
      <c r="DM272" s="43">
        <f t="shared" si="458"/>
        <v>5685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90">
        <f t="shared" si="388"/>
        <v>2.2999999999999998</v>
      </c>
      <c r="F273" s="102">
        <f t="shared" si="376"/>
        <v>16.100000000000001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7">
        <f t="shared" si="392"/>
        <v>2.2999999999999998</v>
      </c>
      <c r="N273" s="43">
        <f t="shared" si="377"/>
        <v>5.1019109055332352E+17</v>
      </c>
      <c r="O273" s="43">
        <f t="shared" si="393"/>
        <v>3.1330834870879597E+20</v>
      </c>
      <c r="P273" s="43">
        <f t="shared" si="394"/>
        <v>1.1480978267740355E+19</v>
      </c>
      <c r="Q273" s="43">
        <f t="shared" si="395"/>
        <v>300</v>
      </c>
      <c r="R273" s="43">
        <f t="shared" si="396"/>
        <v>78309.004942496889</v>
      </c>
      <c r="S273" s="71">
        <f t="shared" si="397"/>
        <v>3.6644341955953862E-2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1.5940402332346801E+18</v>
      </c>
      <c r="AA273" s="43">
        <f t="shared" si="401"/>
        <v>4.2560874227365957E+20</v>
      </c>
      <c r="AB273" s="43">
        <f t="shared" si="402"/>
        <v>1.1480978267740355E+19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2.6975428668141104E-2</v>
      </c>
      <c r="AG273" s="44">
        <f t="shared" si="405"/>
        <v>252</v>
      </c>
      <c r="AH273" s="44">
        <f t="shared" si="406"/>
        <v>3.1500000000000004</v>
      </c>
      <c r="AI273" s="44">
        <v>1</v>
      </c>
      <c r="AJ273" s="35">
        <f t="shared" si="407"/>
        <v>1.075</v>
      </c>
      <c r="AK273" s="43">
        <f t="shared" si="379"/>
        <v>1.524578566896E+16</v>
      </c>
      <c r="AL273" s="43">
        <f t="shared" si="408"/>
        <v>4.1300833377212636E+18</v>
      </c>
      <c r="AM273" s="43">
        <f t="shared" si="409"/>
        <v>1.4351222834675428E+18</v>
      </c>
      <c r="AN273" s="43">
        <f t="shared" si="410"/>
        <v>945.00000000000011</v>
      </c>
      <c r="AO273" s="43">
        <f t="shared" si="411"/>
        <v>78309.004942496889</v>
      </c>
      <c r="AP273" s="71">
        <f t="shared" si="374"/>
        <v>0.34748022403328999</v>
      </c>
      <c r="AR273" s="44">
        <f t="shared" si="412"/>
        <v>232</v>
      </c>
      <c r="AS273" s="44">
        <f t="shared" si="413"/>
        <v>4.4249999999999998</v>
      </c>
      <c r="AT273" s="44">
        <v>1</v>
      </c>
      <c r="AU273" s="35">
        <f t="shared" si="414"/>
        <v>1.175</v>
      </c>
      <c r="AV273" s="43">
        <f t="shared" si="380"/>
        <v>1517802662154240</v>
      </c>
      <c r="AW273" s="43">
        <f t="shared" si="415"/>
        <v>4.1375300570324582E+17</v>
      </c>
      <c r="AX273" s="43">
        <f t="shared" si="416"/>
        <v>8.9695142716721328E+16</v>
      </c>
      <c r="AY273" s="43">
        <f t="shared" si="417"/>
        <v>1327.5</v>
      </c>
      <c r="AZ273" s="43">
        <f t="shared" si="418"/>
        <v>78309.004942496889</v>
      </c>
      <c r="BA273" s="71">
        <f t="shared" si="461"/>
        <v>0.21678426858620325</v>
      </c>
      <c r="BC273" s="44">
        <f t="shared" si="419"/>
        <v>207</v>
      </c>
      <c r="BD273" s="44">
        <f t="shared" si="420"/>
        <v>5.85</v>
      </c>
      <c r="BE273" s="44">
        <v>1</v>
      </c>
      <c r="BF273" s="35">
        <f t="shared" si="421"/>
        <v>1.3</v>
      </c>
      <c r="BG273" s="43">
        <f t="shared" si="381"/>
        <v>1366022395938816</v>
      </c>
      <c r="BH273" s="43">
        <f t="shared" si="422"/>
        <v>3.6759662674713542E+17</v>
      </c>
      <c r="BI273" s="43">
        <f t="shared" si="423"/>
        <v>2802973209897536</v>
      </c>
      <c r="BJ273" s="43">
        <f t="shared" si="424"/>
        <v>1755</v>
      </c>
      <c r="BK273" s="43">
        <f t="shared" si="425"/>
        <v>78309.004942496889</v>
      </c>
      <c r="BL273" s="71">
        <f t="shared" si="375"/>
        <v>7.6251331104451679E-3</v>
      </c>
      <c r="BN273" s="44">
        <f t="shared" si="426"/>
        <v>177</v>
      </c>
      <c r="BO273" s="44">
        <f t="shared" si="427"/>
        <v>7.45</v>
      </c>
      <c r="BP273" s="44">
        <v>1</v>
      </c>
      <c r="BQ273" s="35">
        <f t="shared" si="428"/>
        <v>1.45</v>
      </c>
      <c r="BR273" s="43">
        <f t="shared" si="382"/>
        <v>4425080647680</v>
      </c>
      <c r="BS273" s="43">
        <f t="shared" si="429"/>
        <v>1135696948227072</v>
      </c>
      <c r="BT273" s="43">
        <f t="shared" si="430"/>
        <v>43796456404648.922</v>
      </c>
      <c r="BU273" s="43">
        <f t="shared" si="431"/>
        <v>2235</v>
      </c>
      <c r="BV273" s="43">
        <f t="shared" si="432"/>
        <v>78309.004942496889</v>
      </c>
      <c r="BW273" s="71">
        <f t="shared" si="373"/>
        <v>3.8563506288380227E-2</v>
      </c>
      <c r="BY273" s="44">
        <f t="shared" si="433"/>
        <v>115</v>
      </c>
      <c r="BZ273" s="44">
        <f t="shared" si="434"/>
        <v>9.25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8103395328.0000639</v>
      </c>
      <c r="CF273" s="43">
        <f t="shared" si="438"/>
        <v>2775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11.274999999999999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3956736.0000000163</v>
      </c>
      <c r="CQ273" s="43">
        <f t="shared" si="445"/>
        <v>3382.4999999999995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13.55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3864.0000000000032</v>
      </c>
      <c r="DB273" s="43">
        <f t="shared" si="452"/>
        <v>4065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18.95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0.62238507900713458</v>
      </c>
      <c r="DM273" s="43">
        <f t="shared" si="458"/>
        <v>5685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90">
        <f t="shared" si="388"/>
        <v>2.2999999999999998</v>
      </c>
      <c r="F274" s="102">
        <f t="shared" si="376"/>
        <v>16.100000000000001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7">
        <f t="shared" si="392"/>
        <v>2.2999999999999998</v>
      </c>
      <c r="N274" s="43">
        <f t="shared" si="377"/>
        <v>5.1019109055332352E+17</v>
      </c>
      <c r="O274" s="43">
        <f t="shared" si="393"/>
        <v>3.1448178821706862E+20</v>
      </c>
      <c r="P274" s="43">
        <f t="shared" si="394"/>
        <v>1.3188180849910057E+19</v>
      </c>
      <c r="Q274" s="43">
        <f t="shared" si="395"/>
        <v>300</v>
      </c>
      <c r="R274" s="43">
        <f t="shared" si="396"/>
        <v>81070.5660378881</v>
      </c>
      <c r="S274" s="71">
        <f t="shared" si="397"/>
        <v>4.1936230789959186E-2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1.5940402332346801E+18</v>
      </c>
      <c r="AA274" s="43">
        <f t="shared" si="401"/>
        <v>4.2720278250689423E+20</v>
      </c>
      <c r="AB274" s="43">
        <f t="shared" si="402"/>
        <v>1.3188180849910057E+19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3.0871008780700593E-2</v>
      </c>
      <c r="AG274" s="44">
        <f t="shared" si="405"/>
        <v>253</v>
      </c>
      <c r="AH274" s="44">
        <f t="shared" si="406"/>
        <v>3.1500000000000004</v>
      </c>
      <c r="AI274" s="44">
        <v>1</v>
      </c>
      <c r="AJ274" s="35">
        <f t="shared" si="407"/>
        <v>1.075</v>
      </c>
      <c r="AK274" s="43">
        <f t="shared" si="379"/>
        <v>1.524578566896E+16</v>
      </c>
      <c r="AL274" s="43">
        <f t="shared" si="408"/>
        <v>4.1464725573153961E+18</v>
      </c>
      <c r="AM274" s="43">
        <f t="shared" si="409"/>
        <v>1.6485226062387551E+18</v>
      </c>
      <c r="AN274" s="43">
        <f t="shared" si="410"/>
        <v>945.00000000000011</v>
      </c>
      <c r="AO274" s="43">
        <f t="shared" si="411"/>
        <v>81070.5660378881</v>
      </c>
      <c r="AP274" s="71">
        <f t="shared" si="374"/>
        <v>0.39757229390807286</v>
      </c>
      <c r="AR274" s="44">
        <f t="shared" si="412"/>
        <v>233</v>
      </c>
      <c r="AS274" s="44">
        <f t="shared" si="413"/>
        <v>4.4249999999999998</v>
      </c>
      <c r="AT274" s="44">
        <v>1</v>
      </c>
      <c r="AU274" s="35">
        <f t="shared" si="414"/>
        <v>1.175</v>
      </c>
      <c r="AV274" s="43">
        <f t="shared" si="380"/>
        <v>1517802662154240</v>
      </c>
      <c r="AW274" s="43">
        <f t="shared" si="415"/>
        <v>4.1553642383127706E+17</v>
      </c>
      <c r="AX274" s="43">
        <f t="shared" si="416"/>
        <v>1.0303266288992208E+17</v>
      </c>
      <c r="AY274" s="43">
        <f t="shared" si="417"/>
        <v>1327.5</v>
      </c>
      <c r="AZ274" s="43">
        <f t="shared" si="418"/>
        <v>81070.5660378881</v>
      </c>
      <c r="BA274" s="71">
        <f t="shared" si="461"/>
        <v>0.24795097849654957</v>
      </c>
      <c r="BC274" s="44">
        <f t="shared" si="419"/>
        <v>208</v>
      </c>
      <c r="BD274" s="44">
        <f t="shared" si="420"/>
        <v>5.85</v>
      </c>
      <c r="BE274" s="44">
        <v>1</v>
      </c>
      <c r="BF274" s="35">
        <f t="shared" si="421"/>
        <v>1.3</v>
      </c>
      <c r="BG274" s="43">
        <f t="shared" si="381"/>
        <v>1366022395938816</v>
      </c>
      <c r="BH274" s="43">
        <f t="shared" si="422"/>
        <v>3.6937245586185587E+17</v>
      </c>
      <c r="BI274" s="43">
        <f t="shared" si="423"/>
        <v>3219770715310059</v>
      </c>
      <c r="BJ274" s="43">
        <f t="shared" si="424"/>
        <v>1755</v>
      </c>
      <c r="BK274" s="43">
        <f t="shared" si="425"/>
        <v>81070.5660378881</v>
      </c>
      <c r="BL274" s="71">
        <f t="shared" si="375"/>
        <v>8.7168673901181284E-3</v>
      </c>
      <c r="BN274" s="44">
        <f t="shared" si="426"/>
        <v>178</v>
      </c>
      <c r="BO274" s="44">
        <f t="shared" si="427"/>
        <v>7.45</v>
      </c>
      <c r="BP274" s="44">
        <v>1</v>
      </c>
      <c r="BQ274" s="35">
        <f t="shared" si="428"/>
        <v>1.45</v>
      </c>
      <c r="BR274" s="43">
        <f t="shared" si="382"/>
        <v>4425080647680</v>
      </c>
      <c r="BS274" s="43">
        <f t="shared" si="429"/>
        <v>1142113315166208</v>
      </c>
      <c r="BT274" s="43">
        <f t="shared" si="430"/>
        <v>50308917426719.578</v>
      </c>
      <c r="BU274" s="43">
        <f t="shared" si="431"/>
        <v>2235</v>
      </c>
      <c r="BV274" s="43">
        <f t="shared" si="432"/>
        <v>81070.5660378881</v>
      </c>
      <c r="BW274" s="71">
        <f t="shared" si="373"/>
        <v>4.4048971987861195E-2</v>
      </c>
      <c r="BY274" s="44">
        <f t="shared" si="433"/>
        <v>116</v>
      </c>
      <c r="BZ274" s="44">
        <f t="shared" si="434"/>
        <v>9.25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9308356883.1643333</v>
      </c>
      <c r="CF274" s="43">
        <f t="shared" si="438"/>
        <v>2775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11.274999999999999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4545096.1343575669</v>
      </c>
      <c r="CQ274" s="43">
        <f t="shared" si="445"/>
        <v>3382.4999999999995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13.55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4438.5704437085469</v>
      </c>
      <c r="DB274" s="43">
        <f t="shared" si="452"/>
        <v>4065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18.95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0.71493271643019518</v>
      </c>
      <c r="DM274" s="43">
        <f t="shared" si="458"/>
        <v>5685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90">
        <f t="shared" si="388"/>
        <v>2.2999999999999998</v>
      </c>
      <c r="F275" s="102">
        <f t="shared" si="376"/>
        <v>16.100000000000001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7">
        <f t="shared" si="392"/>
        <v>2.2999999999999998</v>
      </c>
      <c r="N275" s="43">
        <f t="shared" si="377"/>
        <v>5.1019109055332352E+17</v>
      </c>
      <c r="O275" s="43">
        <f t="shared" si="393"/>
        <v>3.1565522772534126E+20</v>
      </c>
      <c r="P275" s="43">
        <f t="shared" si="394"/>
        <v>1.5149241647695081E+19</v>
      </c>
      <c r="Q275" s="43">
        <f t="shared" si="395"/>
        <v>300</v>
      </c>
      <c r="R275" s="43">
        <f t="shared" si="396"/>
        <v>83929.513374991584</v>
      </c>
      <c r="S275" s="71">
        <f t="shared" si="397"/>
        <v>4.7993000961405838E-2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1.5940402332346801E+18</v>
      </c>
      <c r="AA275" s="43">
        <f t="shared" si="401"/>
        <v>4.2879682274012896E+20</v>
      </c>
      <c r="AB275" s="43">
        <f t="shared" si="402"/>
        <v>1.5149241647695081E+19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3.5329649951432208E-2</v>
      </c>
      <c r="AG275" s="44">
        <f t="shared" si="405"/>
        <v>254</v>
      </c>
      <c r="AH275" s="44">
        <f t="shared" si="406"/>
        <v>3.1500000000000004</v>
      </c>
      <c r="AI275" s="44">
        <v>1</v>
      </c>
      <c r="AJ275" s="35">
        <f t="shared" si="407"/>
        <v>1.075</v>
      </c>
      <c r="AK275" s="43">
        <f t="shared" si="379"/>
        <v>1.524578566896E+16</v>
      </c>
      <c r="AL275" s="43">
        <f t="shared" si="408"/>
        <v>4.1628617769095281E+18</v>
      </c>
      <c r="AM275" s="43">
        <f t="shared" si="409"/>
        <v>1.8936552059618831E+18</v>
      </c>
      <c r="AN275" s="43">
        <f t="shared" si="410"/>
        <v>945.00000000000011</v>
      </c>
      <c r="AO275" s="43">
        <f t="shared" si="411"/>
        <v>83929.513374991584</v>
      </c>
      <c r="AP275" s="71">
        <f t="shared" si="374"/>
        <v>0.45489264535891366</v>
      </c>
      <c r="AR275" s="44">
        <f t="shared" si="412"/>
        <v>234</v>
      </c>
      <c r="AS275" s="44">
        <f t="shared" si="413"/>
        <v>4.4249999999999998</v>
      </c>
      <c r="AT275" s="44">
        <v>1</v>
      </c>
      <c r="AU275" s="35">
        <f t="shared" si="414"/>
        <v>1.175</v>
      </c>
      <c r="AV275" s="43">
        <f t="shared" si="380"/>
        <v>1517802662154240</v>
      </c>
      <c r="AW275" s="43">
        <f t="shared" si="415"/>
        <v>4.1731984195930829E+17</v>
      </c>
      <c r="AX275" s="43">
        <f t="shared" si="416"/>
        <v>1.1835345037261755E+17</v>
      </c>
      <c r="AY275" s="43">
        <f t="shared" si="417"/>
        <v>1327.5</v>
      </c>
      <c r="AZ275" s="43">
        <f t="shared" si="418"/>
        <v>83929.513374991584</v>
      </c>
      <c r="BA275" s="71">
        <f t="shared" si="461"/>
        <v>0.28360369786624684</v>
      </c>
      <c r="BC275" s="44">
        <f t="shared" si="419"/>
        <v>209</v>
      </c>
      <c r="BD275" s="44">
        <f t="shared" si="420"/>
        <v>5.85</v>
      </c>
      <c r="BE275" s="44">
        <v>1</v>
      </c>
      <c r="BF275" s="35">
        <f t="shared" si="421"/>
        <v>1.3</v>
      </c>
      <c r="BG275" s="43">
        <f t="shared" si="381"/>
        <v>1366022395938816</v>
      </c>
      <c r="BH275" s="43">
        <f t="shared" si="422"/>
        <v>3.7114828497657632E+17</v>
      </c>
      <c r="BI275" s="43">
        <f t="shared" si="423"/>
        <v>3698545324144292</v>
      </c>
      <c r="BJ275" s="43">
        <f t="shared" si="424"/>
        <v>1755</v>
      </c>
      <c r="BK275" s="43">
        <f t="shared" si="425"/>
        <v>83929.513374991584</v>
      </c>
      <c r="BL275" s="71">
        <f t="shared" si="375"/>
        <v>9.965141895718883E-3</v>
      </c>
      <c r="BN275" s="44">
        <f t="shared" si="426"/>
        <v>179</v>
      </c>
      <c r="BO275" s="44">
        <f t="shared" si="427"/>
        <v>7.45</v>
      </c>
      <c r="BP275" s="44">
        <v>1</v>
      </c>
      <c r="BQ275" s="35">
        <f t="shared" si="428"/>
        <v>1.45</v>
      </c>
      <c r="BR275" s="43">
        <f t="shared" si="382"/>
        <v>4425080647680</v>
      </c>
      <c r="BS275" s="43">
        <f t="shared" si="429"/>
        <v>1148529682105344</v>
      </c>
      <c r="BT275" s="43">
        <f t="shared" si="430"/>
        <v>57789770689754.445</v>
      </c>
      <c r="BU275" s="43">
        <f t="shared" si="431"/>
        <v>2235</v>
      </c>
      <c r="BV275" s="43">
        <f t="shared" si="432"/>
        <v>83929.513374991584</v>
      </c>
      <c r="BW275" s="71">
        <f t="shared" si="373"/>
        <v>5.0316305786561225E-2</v>
      </c>
      <c r="BY275" s="44">
        <f t="shared" si="433"/>
        <v>117</v>
      </c>
      <c r="BZ275" s="44">
        <f t="shared" si="434"/>
        <v>9.25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10692494239.416195</v>
      </c>
      <c r="CF275" s="43">
        <f t="shared" si="438"/>
        <v>2775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11.274999999999999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5220944.4528399203</v>
      </c>
      <c r="CQ275" s="43">
        <f t="shared" si="445"/>
        <v>3382.4999999999995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13.55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5098.5785672264683</v>
      </c>
      <c r="DB275" s="43">
        <f t="shared" si="452"/>
        <v>4065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18.95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0.82124203529692696</v>
      </c>
      <c r="DM275" s="43">
        <f t="shared" si="458"/>
        <v>5685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90">
        <f t="shared" si="388"/>
        <v>2.2999999999999998</v>
      </c>
      <c r="F276" s="102">
        <f t="shared" si="376"/>
        <v>16.100000000000001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7">
        <f t="shared" si="392"/>
        <v>2.2999999999999998</v>
      </c>
      <c r="N276" s="43">
        <f t="shared" si="377"/>
        <v>2.0407643622132941E+18</v>
      </c>
      <c r="O276" s="43">
        <f t="shared" si="393"/>
        <v>1.2673146689344556E+21</v>
      </c>
      <c r="P276" s="43">
        <f t="shared" si="394"/>
        <v>1.7401908960159908E+19</v>
      </c>
      <c r="Q276" s="43">
        <f t="shared" si="395"/>
        <v>300</v>
      </c>
      <c r="R276" s="43">
        <f t="shared" si="396"/>
        <v>86889.281272204549</v>
      </c>
      <c r="S276" s="71">
        <f t="shared" si="397"/>
        <v>1.3731324497956962E-2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1.5940402332346801E+18</v>
      </c>
      <c r="AA276" s="43">
        <f t="shared" si="401"/>
        <v>4.3039086297336362E+20</v>
      </c>
      <c r="AB276" s="43">
        <f t="shared" si="402"/>
        <v>1.7401908960159908E+19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4.0432802964120759E-2</v>
      </c>
      <c r="AG276" s="44">
        <f t="shared" si="405"/>
        <v>255</v>
      </c>
      <c r="AH276" s="44">
        <f t="shared" si="406"/>
        <v>3.1500000000000004</v>
      </c>
      <c r="AI276" s="44">
        <v>15</v>
      </c>
      <c r="AJ276" s="35">
        <f t="shared" si="407"/>
        <v>1.075</v>
      </c>
      <c r="AK276" s="43">
        <f t="shared" si="379"/>
        <v>2.286867850344E+17</v>
      </c>
      <c r="AL276" s="43">
        <f t="shared" si="408"/>
        <v>6.2688764947554894E+19</v>
      </c>
      <c r="AM276" s="43">
        <f t="shared" si="409"/>
        <v>2.1752386200199869E+18</v>
      </c>
      <c r="AN276" s="43">
        <f t="shared" si="410"/>
        <v>945.00000000000011</v>
      </c>
      <c r="AO276" s="43">
        <f t="shared" si="411"/>
        <v>86889.281272204549</v>
      </c>
      <c r="AP276" s="71">
        <f t="shared" si="374"/>
        <v>3.4699018585543688E-2</v>
      </c>
      <c r="AR276" s="44">
        <f t="shared" si="412"/>
        <v>235</v>
      </c>
      <c r="AS276" s="44">
        <f t="shared" si="413"/>
        <v>4.4249999999999998</v>
      </c>
      <c r="AT276" s="44">
        <v>1</v>
      </c>
      <c r="AU276" s="35">
        <f t="shared" si="414"/>
        <v>1.175</v>
      </c>
      <c r="AV276" s="43">
        <f t="shared" si="380"/>
        <v>1517802662154240</v>
      </c>
      <c r="AW276" s="43">
        <f t="shared" si="415"/>
        <v>4.1910326008733952E+17</v>
      </c>
      <c r="AX276" s="43">
        <f t="shared" si="416"/>
        <v>1.3595241375124901E+17</v>
      </c>
      <c r="AY276" s="43">
        <f t="shared" si="417"/>
        <v>1327.5</v>
      </c>
      <c r="AZ276" s="43">
        <f t="shared" si="418"/>
        <v>86889.281272204549</v>
      </c>
      <c r="BA276" s="71">
        <f t="shared" si="461"/>
        <v>0.3243888241836082</v>
      </c>
      <c r="BC276" s="44">
        <f t="shared" si="419"/>
        <v>210</v>
      </c>
      <c r="BD276" s="44">
        <f t="shared" si="420"/>
        <v>5.85</v>
      </c>
      <c r="BE276" s="44">
        <v>1</v>
      </c>
      <c r="BF276" s="35">
        <f t="shared" si="421"/>
        <v>1.3</v>
      </c>
      <c r="BG276" s="43">
        <f t="shared" si="381"/>
        <v>1366022395938816</v>
      </c>
      <c r="BH276" s="43">
        <f t="shared" si="422"/>
        <v>3.7292411409129677E+17</v>
      </c>
      <c r="BI276" s="43">
        <f t="shared" si="423"/>
        <v>4248512929726524</v>
      </c>
      <c r="BJ276" s="43">
        <f t="shared" si="424"/>
        <v>1755</v>
      </c>
      <c r="BK276" s="43">
        <f t="shared" si="425"/>
        <v>86889.281272204549</v>
      </c>
      <c r="BL276" s="71">
        <f t="shared" si="375"/>
        <v>1.1392432854815154E-2</v>
      </c>
      <c r="BN276" s="44">
        <f t="shared" si="426"/>
        <v>180</v>
      </c>
      <c r="BO276" s="44">
        <f t="shared" si="427"/>
        <v>7.45</v>
      </c>
      <c r="BP276" s="44">
        <v>1</v>
      </c>
      <c r="BQ276" s="35">
        <f t="shared" si="428"/>
        <v>1.45</v>
      </c>
      <c r="BR276" s="43">
        <f t="shared" si="382"/>
        <v>4425080647680</v>
      </c>
      <c r="BS276" s="43">
        <f t="shared" si="429"/>
        <v>1154946049044480</v>
      </c>
      <c r="BT276" s="43">
        <f t="shared" si="430"/>
        <v>66383014526976.805</v>
      </c>
      <c r="BU276" s="43">
        <f t="shared" si="431"/>
        <v>2235</v>
      </c>
      <c r="BV276" s="43">
        <f t="shared" si="432"/>
        <v>86889.281272204549</v>
      </c>
      <c r="BW276" s="71">
        <f t="shared" si="373"/>
        <v>5.7477156254958729E-2</v>
      </c>
      <c r="BY276" s="44">
        <f t="shared" si="433"/>
        <v>118</v>
      </c>
      <c r="BZ276" s="44">
        <f t="shared" si="434"/>
        <v>9.25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12282450543.632658</v>
      </c>
      <c r="CF276" s="43">
        <f t="shared" si="438"/>
        <v>2775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11.274999999999999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5997290.3045081124</v>
      </c>
      <c r="CQ276" s="43">
        <f t="shared" si="445"/>
        <v>3382.4999999999995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13.55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5856.7288129961835</v>
      </c>
      <c r="DB276" s="43">
        <f t="shared" si="452"/>
        <v>4065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18.95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0.943359374999997</v>
      </c>
      <c r="DM276" s="43">
        <f t="shared" si="458"/>
        <v>5685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90">
        <f t="shared" si="388"/>
        <v>2.2999999999999998</v>
      </c>
      <c r="F277" s="102">
        <f t="shared" si="376"/>
        <v>16.100000000000001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7">
        <f t="shared" si="392"/>
        <v>2.2999999999999998</v>
      </c>
      <c r="N277" s="43">
        <f t="shared" si="377"/>
        <v>2.0407643622132941E+18</v>
      </c>
      <c r="O277" s="43">
        <f t="shared" si="393"/>
        <v>1.2720084269675462E+21</v>
      </c>
      <c r="P277" s="43">
        <f t="shared" si="394"/>
        <v>1.9989544196343857E+19</v>
      </c>
      <c r="Q277" s="43">
        <f t="shared" si="395"/>
        <v>300</v>
      </c>
      <c r="R277" s="43">
        <f t="shared" si="396"/>
        <v>89953.425158900893</v>
      </c>
      <c r="S277" s="71">
        <f t="shared" si="397"/>
        <v>1.5714946357705119E-2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1.5940402332346801E+18</v>
      </c>
      <c r="AA277" s="43">
        <f t="shared" si="401"/>
        <v>4.3198490320659828E+20</v>
      </c>
      <c r="AB277" s="43">
        <f t="shared" si="402"/>
        <v>1.9989544196343857E+19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4.6273710141170807E-2</v>
      </c>
      <c r="AG277" s="44">
        <f t="shared" si="405"/>
        <v>256</v>
      </c>
      <c r="AH277" s="44">
        <f t="shared" si="406"/>
        <v>3.1500000000000004</v>
      </c>
      <c r="AI277" s="44">
        <v>1</v>
      </c>
      <c r="AJ277" s="35">
        <f t="shared" si="407"/>
        <v>1.075</v>
      </c>
      <c r="AK277" s="43">
        <f t="shared" si="379"/>
        <v>2.286867850344E+17</v>
      </c>
      <c r="AL277" s="43">
        <f t="shared" si="408"/>
        <v>6.293460324146688E+19</v>
      </c>
      <c r="AM277" s="43">
        <f t="shared" si="409"/>
        <v>2.4986930245429796E+18</v>
      </c>
      <c r="AN277" s="43">
        <f t="shared" si="410"/>
        <v>945.00000000000011</v>
      </c>
      <c r="AO277" s="43">
        <f t="shared" si="411"/>
        <v>89953.425158900893</v>
      </c>
      <c r="AP277" s="71">
        <f t="shared" si="374"/>
        <v>3.9703007500595786E-2</v>
      </c>
      <c r="AR277" s="44">
        <f t="shared" si="412"/>
        <v>236</v>
      </c>
      <c r="AS277" s="44">
        <f t="shared" si="413"/>
        <v>4.4249999999999998</v>
      </c>
      <c r="AT277" s="44">
        <v>1</v>
      </c>
      <c r="AU277" s="35">
        <f t="shared" si="414"/>
        <v>1.175</v>
      </c>
      <c r="AV277" s="43">
        <f t="shared" si="380"/>
        <v>1517802662154240</v>
      </c>
      <c r="AW277" s="43">
        <f t="shared" si="415"/>
        <v>4.2088667821537075E+17</v>
      </c>
      <c r="AX277" s="43">
        <f t="shared" si="416"/>
        <v>1.5616831403393603E+17</v>
      </c>
      <c r="AY277" s="43">
        <f t="shared" si="417"/>
        <v>1327.5</v>
      </c>
      <c r="AZ277" s="43">
        <f t="shared" si="418"/>
        <v>89953.425158900893</v>
      </c>
      <c r="BA277" s="71">
        <f t="shared" si="461"/>
        <v>0.37104598961439111</v>
      </c>
      <c r="BC277" s="44">
        <f t="shared" si="419"/>
        <v>211</v>
      </c>
      <c r="BD277" s="44">
        <f t="shared" si="420"/>
        <v>5.85</v>
      </c>
      <c r="BE277" s="44">
        <v>1</v>
      </c>
      <c r="BF277" s="35">
        <f t="shared" si="421"/>
        <v>1.3</v>
      </c>
      <c r="BG277" s="43">
        <f t="shared" si="381"/>
        <v>1366022395938816</v>
      </c>
      <c r="BH277" s="43">
        <f t="shared" si="422"/>
        <v>3.7469994320601722E+17</v>
      </c>
      <c r="BI277" s="43">
        <f t="shared" si="423"/>
        <v>4880259813560492</v>
      </c>
      <c r="BJ277" s="43">
        <f t="shared" si="424"/>
        <v>1755</v>
      </c>
      <c r="BK277" s="43">
        <f t="shared" si="425"/>
        <v>89953.425158900893</v>
      </c>
      <c r="BL277" s="71">
        <f t="shared" si="375"/>
        <v>1.3024447700215507E-2</v>
      </c>
      <c r="BN277" s="44">
        <f t="shared" si="426"/>
        <v>181</v>
      </c>
      <c r="BO277" s="44">
        <f t="shared" si="427"/>
        <v>7.45</v>
      </c>
      <c r="BP277" s="44">
        <v>1</v>
      </c>
      <c r="BQ277" s="35">
        <f t="shared" si="428"/>
        <v>1.45</v>
      </c>
      <c r="BR277" s="43">
        <f t="shared" si="382"/>
        <v>4425080647680</v>
      </c>
      <c r="BS277" s="43">
        <f t="shared" si="429"/>
        <v>1161362415983616</v>
      </c>
      <c r="BT277" s="43">
        <f t="shared" si="430"/>
        <v>76254059586882.531</v>
      </c>
      <c r="BU277" s="43">
        <f t="shared" si="431"/>
        <v>2235</v>
      </c>
      <c r="BV277" s="43">
        <f t="shared" si="432"/>
        <v>89953.425158900893</v>
      </c>
      <c r="BW277" s="71">
        <f t="shared" si="373"/>
        <v>6.5659141829813E-2</v>
      </c>
      <c r="BY277" s="44">
        <f t="shared" si="433"/>
        <v>119</v>
      </c>
      <c r="BZ277" s="44">
        <f t="shared" si="434"/>
        <v>9.25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14108830734.803278</v>
      </c>
      <c r="CF277" s="43">
        <f t="shared" si="438"/>
        <v>2775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11.274999999999999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6889077.507228137</v>
      </c>
      <c r="CQ277" s="43">
        <f t="shared" si="445"/>
        <v>3382.4999999999995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13.55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6727.614753152453</v>
      </c>
      <c r="DB277" s="43">
        <f t="shared" si="452"/>
        <v>4065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18.95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1.0836353622335277</v>
      </c>
      <c r="DM277" s="43">
        <f t="shared" si="458"/>
        <v>5685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90">
        <f t="shared" si="388"/>
        <v>2.2999999999999998</v>
      </c>
      <c r="F278" s="102">
        <f t="shared" si="376"/>
        <v>16.100000000000001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7">
        <f t="shared" si="392"/>
        <v>2.2999999999999998</v>
      </c>
      <c r="N278" s="43">
        <f t="shared" si="377"/>
        <v>2.0407643622132941E+18</v>
      </c>
      <c r="O278" s="43">
        <f t="shared" si="393"/>
        <v>1.2767021850006368E+21</v>
      </c>
      <c r="P278" s="43">
        <f t="shared" si="394"/>
        <v>2.2961956535480717E+19</v>
      </c>
      <c r="Q278" s="43">
        <f t="shared" si="395"/>
        <v>300</v>
      </c>
      <c r="R278" s="43">
        <f t="shared" si="396"/>
        <v>93125.625846400566</v>
      </c>
      <c r="S278" s="71">
        <f t="shared" si="397"/>
        <v>1.7985366364411184E-2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1.5940402332346801E+18</v>
      </c>
      <c r="AA278" s="43">
        <f t="shared" si="401"/>
        <v>4.3357894343983301E+20</v>
      </c>
      <c r="AB278" s="43">
        <f t="shared" si="402"/>
        <v>2.2961956535480717E+19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5.295911363524762E-2</v>
      </c>
      <c r="AG278" s="44">
        <f t="shared" si="405"/>
        <v>257</v>
      </c>
      <c r="AH278" s="44">
        <f t="shared" si="406"/>
        <v>3.1500000000000004</v>
      </c>
      <c r="AI278" s="44">
        <v>1</v>
      </c>
      <c r="AJ278" s="35">
        <f t="shared" si="407"/>
        <v>1.075</v>
      </c>
      <c r="AK278" s="43">
        <f t="shared" si="379"/>
        <v>2.286867850344E+17</v>
      </c>
      <c r="AL278" s="43">
        <f t="shared" si="408"/>
        <v>6.3180441535378858E+19</v>
      </c>
      <c r="AM278" s="43">
        <f t="shared" si="409"/>
        <v>2.8702445669350866E+18</v>
      </c>
      <c r="AN278" s="43">
        <f t="shared" si="410"/>
        <v>945.00000000000011</v>
      </c>
      <c r="AO278" s="43">
        <f t="shared" si="411"/>
        <v>93125.625846400566</v>
      </c>
      <c r="AP278" s="71">
        <f t="shared" si="374"/>
        <v>4.5429321118749214E-2</v>
      </c>
      <c r="AR278" s="44">
        <f t="shared" si="412"/>
        <v>237</v>
      </c>
      <c r="AS278" s="44">
        <f t="shared" si="413"/>
        <v>4.4249999999999998</v>
      </c>
      <c r="AT278" s="44">
        <v>1</v>
      </c>
      <c r="AU278" s="35">
        <f t="shared" si="414"/>
        <v>1.175</v>
      </c>
      <c r="AV278" s="43">
        <f t="shared" si="380"/>
        <v>1517802662154240</v>
      </c>
      <c r="AW278" s="43">
        <f t="shared" si="415"/>
        <v>4.2267009634340198E+17</v>
      </c>
      <c r="AX278" s="43">
        <f t="shared" si="416"/>
        <v>1.7939028543344269E+17</v>
      </c>
      <c r="AY278" s="43">
        <f t="shared" si="417"/>
        <v>1327.5</v>
      </c>
      <c r="AZ278" s="43">
        <f t="shared" si="418"/>
        <v>93125.625846400566</v>
      </c>
      <c r="BA278" s="71">
        <f t="shared" si="461"/>
        <v>0.4244215216202461</v>
      </c>
      <c r="BC278" s="44">
        <f t="shared" si="419"/>
        <v>212</v>
      </c>
      <c r="BD278" s="44">
        <f t="shared" si="420"/>
        <v>5.85</v>
      </c>
      <c r="BE278" s="44">
        <v>1</v>
      </c>
      <c r="BF278" s="35">
        <f t="shared" si="421"/>
        <v>1.3</v>
      </c>
      <c r="BG278" s="43">
        <f t="shared" si="381"/>
        <v>1366022395938816</v>
      </c>
      <c r="BH278" s="43">
        <f t="shared" si="422"/>
        <v>3.7647577232073773E+17</v>
      </c>
      <c r="BI278" s="43">
        <f t="shared" si="423"/>
        <v>5605946419795075</v>
      </c>
      <c r="BJ278" s="43">
        <f t="shared" si="424"/>
        <v>1755</v>
      </c>
      <c r="BK278" s="43">
        <f t="shared" si="425"/>
        <v>93125.625846400566</v>
      </c>
      <c r="BL278" s="71">
        <f t="shared" si="375"/>
        <v>1.4890590130775006E-2</v>
      </c>
      <c r="BN278" s="44">
        <f t="shared" si="426"/>
        <v>182</v>
      </c>
      <c r="BO278" s="44">
        <f t="shared" si="427"/>
        <v>7.45</v>
      </c>
      <c r="BP278" s="44">
        <v>1</v>
      </c>
      <c r="BQ278" s="35">
        <f t="shared" si="428"/>
        <v>1.45</v>
      </c>
      <c r="BR278" s="43">
        <f t="shared" si="382"/>
        <v>4425080647680</v>
      </c>
      <c r="BS278" s="43">
        <f t="shared" si="429"/>
        <v>1167778782922752</v>
      </c>
      <c r="BT278" s="43">
        <f t="shared" si="430"/>
        <v>87592912809297.859</v>
      </c>
      <c r="BU278" s="43">
        <f t="shared" si="431"/>
        <v>2235</v>
      </c>
      <c r="BV278" s="43">
        <f t="shared" si="432"/>
        <v>93125.625846400566</v>
      </c>
      <c r="BW278" s="71">
        <f t="shared" si="373"/>
        <v>7.5008138604871447E-2</v>
      </c>
      <c r="BY278" s="44">
        <f t="shared" si="433"/>
        <v>120</v>
      </c>
      <c r="BZ278" s="44">
        <f t="shared" si="434"/>
        <v>9.25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16206790656.000132</v>
      </c>
      <c r="CF278" s="43">
        <f t="shared" si="438"/>
        <v>2775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11.274999999999999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7913472.0000000363</v>
      </c>
      <c r="CQ278" s="43">
        <f t="shared" si="445"/>
        <v>3382.4999999999995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13.55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7728.0000000000082</v>
      </c>
      <c r="DB278" s="43">
        <f t="shared" si="452"/>
        <v>4065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18.95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1.2447701580142694</v>
      </c>
      <c r="DM278" s="43">
        <f t="shared" si="458"/>
        <v>5685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90">
        <f t="shared" si="388"/>
        <v>2.2999999999999998</v>
      </c>
      <c r="F279" s="102">
        <f t="shared" si="376"/>
        <v>16.100000000000001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7">
        <f t="shared" si="392"/>
        <v>2.2999999999999998</v>
      </c>
      <c r="N279" s="43">
        <f t="shared" si="377"/>
        <v>2.0407643622132941E+18</v>
      </c>
      <c r="O279" s="43">
        <f t="shared" si="393"/>
        <v>1.2813959430337274E+21</v>
      </c>
      <c r="P279" s="43">
        <f t="shared" si="394"/>
        <v>2.6376361699820118E+19</v>
      </c>
      <c r="Q279" s="43">
        <f t="shared" si="395"/>
        <v>300</v>
      </c>
      <c r="R279" s="43">
        <f t="shared" si="396"/>
        <v>96409.693949554523</v>
      </c>
      <c r="S279" s="71">
        <f t="shared" si="397"/>
        <v>2.0584083977489127E-2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1.5940402332346801E+18</v>
      </c>
      <c r="AA279" s="43">
        <f t="shared" si="401"/>
        <v>4.3517298367306767E+20</v>
      </c>
      <c r="AB279" s="43">
        <f t="shared" si="402"/>
        <v>2.6376361699820118E+19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6.061121137895794E-2</v>
      </c>
      <c r="AG279" s="44">
        <f t="shared" si="405"/>
        <v>258</v>
      </c>
      <c r="AH279" s="44">
        <f t="shared" si="406"/>
        <v>3.1500000000000004</v>
      </c>
      <c r="AI279" s="44">
        <v>1</v>
      </c>
      <c r="AJ279" s="35">
        <f t="shared" si="407"/>
        <v>1.075</v>
      </c>
      <c r="AK279" s="43">
        <f t="shared" si="379"/>
        <v>2.286867850344E+17</v>
      </c>
      <c r="AL279" s="43">
        <f t="shared" si="408"/>
        <v>6.3426279829290836E+19</v>
      </c>
      <c r="AM279" s="43">
        <f t="shared" si="409"/>
        <v>3.2970452124775117E+18</v>
      </c>
      <c r="AN279" s="43">
        <f t="shared" si="410"/>
        <v>945.00000000000011</v>
      </c>
      <c r="AO279" s="43">
        <f t="shared" si="411"/>
        <v>96409.693949554523</v>
      </c>
      <c r="AP279" s="71">
        <f t="shared" si="374"/>
        <v>5.1982320598833329E-2</v>
      </c>
      <c r="AR279" s="44">
        <f t="shared" si="412"/>
        <v>238</v>
      </c>
      <c r="AS279" s="44">
        <f t="shared" si="413"/>
        <v>4.4249999999999998</v>
      </c>
      <c r="AT279" s="44">
        <v>1</v>
      </c>
      <c r="AU279" s="35">
        <f t="shared" si="414"/>
        <v>1.175</v>
      </c>
      <c r="AV279" s="43">
        <f t="shared" si="380"/>
        <v>1517802662154240</v>
      </c>
      <c r="AW279" s="43">
        <f t="shared" si="415"/>
        <v>4.2445351447143322E+17</v>
      </c>
      <c r="AX279" s="43">
        <f t="shared" si="416"/>
        <v>2.0606532577984419E+17</v>
      </c>
      <c r="AY279" s="43">
        <f t="shared" si="417"/>
        <v>1327.5</v>
      </c>
      <c r="AZ279" s="43">
        <f t="shared" si="418"/>
        <v>96409.693949554523</v>
      </c>
      <c r="BA279" s="71">
        <f t="shared" si="461"/>
        <v>0.48548384865290806</v>
      </c>
      <c r="BC279" s="44">
        <f t="shared" si="419"/>
        <v>213</v>
      </c>
      <c r="BD279" s="44">
        <f t="shared" si="420"/>
        <v>5.85</v>
      </c>
      <c r="BE279" s="44">
        <v>1</v>
      </c>
      <c r="BF279" s="35">
        <f t="shared" si="421"/>
        <v>1.3</v>
      </c>
      <c r="BG279" s="43">
        <f t="shared" si="381"/>
        <v>1366022395938816</v>
      </c>
      <c r="BH279" s="43">
        <f t="shared" si="422"/>
        <v>3.7825160143545818E+17</v>
      </c>
      <c r="BI279" s="43">
        <f t="shared" si="423"/>
        <v>6439541430620120</v>
      </c>
      <c r="BJ279" s="43">
        <f t="shared" si="424"/>
        <v>1755</v>
      </c>
      <c r="BK279" s="43">
        <f t="shared" si="425"/>
        <v>96409.693949554523</v>
      </c>
      <c r="BL279" s="71">
        <f t="shared" si="375"/>
        <v>1.7024492179761232E-2</v>
      </c>
      <c r="BN279" s="44">
        <f t="shared" si="426"/>
        <v>183</v>
      </c>
      <c r="BO279" s="44">
        <f t="shared" si="427"/>
        <v>7.45</v>
      </c>
      <c r="BP279" s="44">
        <v>1</v>
      </c>
      <c r="BQ279" s="35">
        <f t="shared" si="428"/>
        <v>1.45</v>
      </c>
      <c r="BR279" s="43">
        <f t="shared" si="382"/>
        <v>4425080647680</v>
      </c>
      <c r="BS279" s="43">
        <f t="shared" si="429"/>
        <v>1174195149861888</v>
      </c>
      <c r="BT279" s="43">
        <f t="shared" si="430"/>
        <v>100617834853439.2</v>
      </c>
      <c r="BU279" s="43">
        <f t="shared" si="431"/>
        <v>2235</v>
      </c>
      <c r="BV279" s="43">
        <f t="shared" si="432"/>
        <v>96409.693949554523</v>
      </c>
      <c r="BW279" s="71">
        <f t="shared" si="373"/>
        <v>8.5690896326112528E-2</v>
      </c>
      <c r="BY279" s="44">
        <f t="shared" si="433"/>
        <v>121</v>
      </c>
      <c r="BZ279" s="44">
        <f t="shared" si="434"/>
        <v>9.25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18616713766.328678</v>
      </c>
      <c r="CF279" s="43">
        <f t="shared" si="438"/>
        <v>2775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11.274999999999999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9090192.2687151395</v>
      </c>
      <c r="CQ279" s="43">
        <f t="shared" si="445"/>
        <v>3382.4999999999995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13.55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8877.1408874170975</v>
      </c>
      <c r="DB279" s="43">
        <f t="shared" si="452"/>
        <v>4065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18.95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1.429865432860391</v>
      </c>
      <c r="DM279" s="43">
        <f t="shared" si="458"/>
        <v>5685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90">
        <f t="shared" si="388"/>
        <v>2.2999999999999998</v>
      </c>
      <c r="F280" s="102">
        <f t="shared" si="376"/>
        <v>16.100000000000001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7">
        <f t="shared" si="392"/>
        <v>2.2999999999999998</v>
      </c>
      <c r="N280" s="43">
        <f t="shared" si="377"/>
        <v>2.0407643622132941E+18</v>
      </c>
      <c r="O280" s="43">
        <f t="shared" si="393"/>
        <v>1.2860897010668179E+21</v>
      </c>
      <c r="P280" s="43">
        <f t="shared" si="394"/>
        <v>3.0298483295390167E+19</v>
      </c>
      <c r="Q280" s="43">
        <f t="shared" si="395"/>
        <v>300</v>
      </c>
      <c r="R280" s="43">
        <f t="shared" si="396"/>
        <v>99809.574464256119</v>
      </c>
      <c r="S280" s="71">
        <f t="shared" si="397"/>
        <v>2.3558608136164547E-2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1.5940402332346801E+18</v>
      </c>
      <c r="AA280" s="43">
        <f t="shared" si="401"/>
        <v>4.3676702390630233E+20</v>
      </c>
      <c r="AB280" s="43">
        <f t="shared" si="402"/>
        <v>3.0298483295390167E+19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6.936989661996544E-2</v>
      </c>
      <c r="AG280" s="44">
        <f t="shared" si="405"/>
        <v>259</v>
      </c>
      <c r="AH280" s="44">
        <f t="shared" si="406"/>
        <v>3.1500000000000004</v>
      </c>
      <c r="AI280" s="44">
        <v>1</v>
      </c>
      <c r="AJ280" s="35">
        <f t="shared" si="407"/>
        <v>1.075</v>
      </c>
      <c r="AK280" s="43">
        <f t="shared" si="379"/>
        <v>2.286867850344E+17</v>
      </c>
      <c r="AL280" s="43">
        <f t="shared" si="408"/>
        <v>6.3672118123202822E+19</v>
      </c>
      <c r="AM280" s="43">
        <f t="shared" si="409"/>
        <v>3.7873104119237678E+18</v>
      </c>
      <c r="AN280" s="43">
        <f t="shared" si="410"/>
        <v>945.00000000000011</v>
      </c>
      <c r="AO280" s="43">
        <f t="shared" si="411"/>
        <v>99809.574464256119</v>
      </c>
      <c r="AP280" s="71">
        <f t="shared" si="374"/>
        <v>5.9481457874473162E-2</v>
      </c>
      <c r="AR280" s="44">
        <f t="shared" si="412"/>
        <v>239</v>
      </c>
      <c r="AS280" s="44">
        <f t="shared" si="413"/>
        <v>4.4249999999999998</v>
      </c>
      <c r="AT280" s="44">
        <v>1</v>
      </c>
      <c r="AU280" s="35">
        <f t="shared" si="414"/>
        <v>1.175</v>
      </c>
      <c r="AV280" s="43">
        <f t="shared" si="380"/>
        <v>1517802662154240</v>
      </c>
      <c r="AW280" s="43">
        <f t="shared" si="415"/>
        <v>4.2623693259946445E+17</v>
      </c>
      <c r="AX280" s="43">
        <f t="shared" si="416"/>
        <v>2.3670690074523514E+17</v>
      </c>
      <c r="AY280" s="43">
        <f t="shared" si="417"/>
        <v>1327.5</v>
      </c>
      <c r="AZ280" s="43">
        <f t="shared" si="418"/>
        <v>99809.574464256119</v>
      </c>
      <c r="BA280" s="71">
        <f t="shared" si="461"/>
        <v>0.55534113222344583</v>
      </c>
      <c r="BC280" s="44">
        <f t="shared" si="419"/>
        <v>214</v>
      </c>
      <c r="BD280" s="44">
        <f t="shared" si="420"/>
        <v>5.85</v>
      </c>
      <c r="BE280" s="44">
        <v>1</v>
      </c>
      <c r="BF280" s="35">
        <f t="shared" si="421"/>
        <v>1.3</v>
      </c>
      <c r="BG280" s="43">
        <f t="shared" si="381"/>
        <v>1366022395938816</v>
      </c>
      <c r="BH280" s="43">
        <f t="shared" si="422"/>
        <v>3.8002743055017862E+17</v>
      </c>
      <c r="BI280" s="43">
        <f t="shared" si="423"/>
        <v>7397090648288586</v>
      </c>
      <c r="BJ280" s="43">
        <f t="shared" si="424"/>
        <v>1755</v>
      </c>
      <c r="BK280" s="43">
        <f t="shared" si="425"/>
        <v>99809.574464256119</v>
      </c>
      <c r="BL280" s="71">
        <f t="shared" si="375"/>
        <v>1.9464622955189227E-2</v>
      </c>
      <c r="BN280" s="44">
        <f t="shared" si="426"/>
        <v>184</v>
      </c>
      <c r="BO280" s="44">
        <f t="shared" si="427"/>
        <v>7.45</v>
      </c>
      <c r="BP280" s="44">
        <v>1</v>
      </c>
      <c r="BQ280" s="35">
        <f t="shared" si="428"/>
        <v>1.45</v>
      </c>
      <c r="BR280" s="43">
        <f t="shared" si="382"/>
        <v>4425080647680</v>
      </c>
      <c r="BS280" s="43">
        <f t="shared" si="429"/>
        <v>1180611516801024</v>
      </c>
      <c r="BT280" s="43">
        <f t="shared" si="430"/>
        <v>115579541379508.94</v>
      </c>
      <c r="BU280" s="43">
        <f t="shared" si="431"/>
        <v>2235</v>
      </c>
      <c r="BV280" s="43">
        <f t="shared" si="432"/>
        <v>99809.574464256119</v>
      </c>
      <c r="BW280" s="71">
        <f t="shared" si="373"/>
        <v>9.7898029736896333E-2</v>
      </c>
      <c r="BY280" s="44">
        <f t="shared" si="433"/>
        <v>122</v>
      </c>
      <c r="BZ280" s="44">
        <f t="shared" si="434"/>
        <v>9.25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21384988478.832397</v>
      </c>
      <c r="CF280" s="43">
        <f t="shared" si="438"/>
        <v>2775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11.274999999999999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10441888.905679846</v>
      </c>
      <c r="CQ280" s="43">
        <f t="shared" si="445"/>
        <v>3382.4999999999995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13.55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10197.15713445294</v>
      </c>
      <c r="DB280" s="43">
        <f t="shared" si="452"/>
        <v>4065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18.95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1.6424840705938546</v>
      </c>
      <c r="DM280" s="43">
        <f t="shared" si="458"/>
        <v>5685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90">
        <f t="shared" si="388"/>
        <v>2.2999999999999998</v>
      </c>
      <c r="F281" s="102">
        <f t="shared" si="376"/>
        <v>16.100000000000001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7">
        <f t="shared" si="392"/>
        <v>2.2999999999999998</v>
      </c>
      <c r="N281" s="43">
        <f t="shared" si="377"/>
        <v>2.0407643622132941E+18</v>
      </c>
      <c r="O281" s="43">
        <f t="shared" si="393"/>
        <v>1.2907834590999085E+21</v>
      </c>
      <c r="P281" s="43">
        <f t="shared" si="394"/>
        <v>3.480381792031984E+19</v>
      </c>
      <c r="Q281" s="43">
        <f t="shared" si="395"/>
        <v>300</v>
      </c>
      <c r="R281" s="43">
        <f t="shared" si="396"/>
        <v>103329.35150637839</v>
      </c>
      <c r="S281" s="71">
        <f t="shared" si="397"/>
        <v>2.6963328105079145E-2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1.5940402332346801E+18</v>
      </c>
      <c r="AA281" s="43">
        <f t="shared" si="401"/>
        <v>4.3836106413953699E+20</v>
      </c>
      <c r="AB281" s="43">
        <f t="shared" si="402"/>
        <v>3.480381792031984E+19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7.9395322184091732E-2</v>
      </c>
      <c r="AG281" s="44">
        <f t="shared" si="405"/>
        <v>260</v>
      </c>
      <c r="AH281" s="44">
        <f t="shared" si="406"/>
        <v>3.1500000000000004</v>
      </c>
      <c r="AI281" s="44">
        <v>1</v>
      </c>
      <c r="AJ281" s="35">
        <f t="shared" si="407"/>
        <v>1.075</v>
      </c>
      <c r="AK281" s="43">
        <f t="shared" si="379"/>
        <v>2.286867850344E+17</v>
      </c>
      <c r="AL281" s="43">
        <f t="shared" si="408"/>
        <v>6.39179564171148E+19</v>
      </c>
      <c r="AM281" s="43">
        <f t="shared" si="409"/>
        <v>4.3504772400399749E+18</v>
      </c>
      <c r="AN281" s="43">
        <f t="shared" si="410"/>
        <v>945.00000000000011</v>
      </c>
      <c r="AO281" s="43">
        <f t="shared" si="411"/>
        <v>103329.35150637839</v>
      </c>
      <c r="AP281" s="71">
        <f t="shared" si="374"/>
        <v>6.8063459533181853E-2</v>
      </c>
      <c r="AR281" s="44">
        <f t="shared" si="412"/>
        <v>240</v>
      </c>
      <c r="AS281" s="44">
        <f t="shared" si="413"/>
        <v>4.4249999999999998</v>
      </c>
      <c r="AT281" s="44">
        <v>15</v>
      </c>
      <c r="AU281" s="35">
        <f t="shared" si="414"/>
        <v>1.175</v>
      </c>
      <c r="AV281" s="43">
        <f t="shared" si="380"/>
        <v>2.27670399323136E+16</v>
      </c>
      <c r="AW281" s="43">
        <f t="shared" si="415"/>
        <v>6.4203052609124352E+18</v>
      </c>
      <c r="AX281" s="43">
        <f t="shared" si="416"/>
        <v>2.7190482750249814E+17</v>
      </c>
      <c r="AY281" s="43">
        <f t="shared" si="417"/>
        <v>1327.5</v>
      </c>
      <c r="AZ281" s="43">
        <f t="shared" si="418"/>
        <v>103329.35150637839</v>
      </c>
      <c r="BA281" s="71">
        <f t="shared" si="461"/>
        <v>4.2350763157304426E-2</v>
      </c>
      <c r="BC281" s="44">
        <f t="shared" si="419"/>
        <v>215</v>
      </c>
      <c r="BD281" s="44">
        <f t="shared" si="420"/>
        <v>5.85</v>
      </c>
      <c r="BE281" s="44">
        <v>1</v>
      </c>
      <c r="BF281" s="35">
        <f t="shared" si="421"/>
        <v>1.3</v>
      </c>
      <c r="BG281" s="43">
        <f t="shared" si="381"/>
        <v>1366022395938816</v>
      </c>
      <c r="BH281" s="43">
        <f t="shared" si="422"/>
        <v>3.8180325966489907E+17</v>
      </c>
      <c r="BI281" s="43">
        <f t="shared" si="423"/>
        <v>8497025859453052</v>
      </c>
      <c r="BJ281" s="43">
        <f t="shared" si="424"/>
        <v>1755</v>
      </c>
      <c r="BK281" s="43">
        <f t="shared" si="425"/>
        <v>103329.35150637839</v>
      </c>
      <c r="BL281" s="71">
        <f t="shared" si="375"/>
        <v>2.2254985111731938E-2</v>
      </c>
      <c r="BN281" s="44">
        <f t="shared" si="426"/>
        <v>185</v>
      </c>
      <c r="BO281" s="44">
        <f t="shared" si="427"/>
        <v>7.45</v>
      </c>
      <c r="BP281" s="44">
        <v>1</v>
      </c>
      <c r="BQ281" s="35">
        <f t="shared" si="428"/>
        <v>1.45</v>
      </c>
      <c r="BR281" s="43">
        <f t="shared" si="382"/>
        <v>4425080647680</v>
      </c>
      <c r="BS281" s="43">
        <f t="shared" si="429"/>
        <v>1187027883740160</v>
      </c>
      <c r="BT281" s="43">
        <f t="shared" si="430"/>
        <v>132766029053953.7</v>
      </c>
      <c r="BU281" s="43">
        <f t="shared" si="431"/>
        <v>2235</v>
      </c>
      <c r="BV281" s="43">
        <f t="shared" si="432"/>
        <v>103329.35150637839</v>
      </c>
      <c r="BW281" s="71">
        <f t="shared" si="373"/>
        <v>0.11184743919883869</v>
      </c>
      <c r="BY281" s="44">
        <f t="shared" si="433"/>
        <v>123</v>
      </c>
      <c r="BZ281" s="44">
        <f t="shared" si="434"/>
        <v>9.25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24564901087.265324</v>
      </c>
      <c r="CF281" s="43">
        <f t="shared" si="438"/>
        <v>2775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11.274999999999999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11994580.60901623</v>
      </c>
      <c r="CQ281" s="43">
        <f t="shared" si="445"/>
        <v>3382.4999999999995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13.55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11713.457625992371</v>
      </c>
      <c r="DB281" s="43">
        <f t="shared" si="452"/>
        <v>4065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18.95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1.8867187499999947</v>
      </c>
      <c r="DM281" s="43">
        <f t="shared" si="458"/>
        <v>5685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90">
        <f t="shared" si="388"/>
        <v>2.2999999999999998</v>
      </c>
      <c r="F282" s="102">
        <f t="shared" si="376"/>
        <v>16.100000000000001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7">
        <f t="shared" si="392"/>
        <v>2.2999999999999998</v>
      </c>
      <c r="N282" s="43">
        <f t="shared" si="377"/>
        <v>2.0407643622132941E+18</v>
      </c>
      <c r="O282" s="43">
        <f t="shared" si="393"/>
        <v>1.2954772171329991E+21</v>
      </c>
      <c r="P282" s="43">
        <f t="shared" si="394"/>
        <v>3.9979088392687731E+19</v>
      </c>
      <c r="Q282" s="43">
        <f t="shared" si="395"/>
        <v>300</v>
      </c>
      <c r="R282" s="43">
        <f t="shared" si="396"/>
        <v>106973.25321782977</v>
      </c>
      <c r="S282" s="71">
        <f t="shared" si="397"/>
        <v>3.0860510601000642E-2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1.5940402332346801E+18</v>
      </c>
      <c r="AA282" s="43">
        <f t="shared" si="401"/>
        <v>4.3995510437277172E+20</v>
      </c>
      <c r="AB282" s="43">
        <f t="shared" si="402"/>
        <v>3.9979088392687731E+19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9.0870836581574591E-2</v>
      </c>
      <c r="AG282" s="44">
        <f t="shared" si="405"/>
        <v>261</v>
      </c>
      <c r="AH282" s="44">
        <f t="shared" si="406"/>
        <v>3.1500000000000004</v>
      </c>
      <c r="AI282" s="44">
        <v>1</v>
      </c>
      <c r="AJ282" s="35">
        <f t="shared" si="407"/>
        <v>1.075</v>
      </c>
      <c r="AK282" s="43">
        <f t="shared" si="379"/>
        <v>2.286867850344E+17</v>
      </c>
      <c r="AL282" s="43">
        <f t="shared" si="408"/>
        <v>6.4163794711026778E+19</v>
      </c>
      <c r="AM282" s="43">
        <f t="shared" si="409"/>
        <v>4.9973860490859602E+18</v>
      </c>
      <c r="AN282" s="43">
        <f t="shared" si="410"/>
        <v>945.00000000000011</v>
      </c>
      <c r="AO282" s="43">
        <f t="shared" si="411"/>
        <v>106973.25321782977</v>
      </c>
      <c r="AP282" s="71">
        <f t="shared" si="374"/>
        <v>7.7884826974348842E-2</v>
      </c>
      <c r="AR282" s="44">
        <f t="shared" si="412"/>
        <v>241</v>
      </c>
      <c r="AS282" s="44">
        <f t="shared" si="413"/>
        <v>4.4249999999999998</v>
      </c>
      <c r="AT282" s="44">
        <v>1</v>
      </c>
      <c r="AU282" s="35">
        <f t="shared" si="414"/>
        <v>1.175</v>
      </c>
      <c r="AV282" s="43">
        <f t="shared" si="380"/>
        <v>2.27670399323136E+16</v>
      </c>
      <c r="AW282" s="43">
        <f t="shared" si="415"/>
        <v>6.4470565328329042E+18</v>
      </c>
      <c r="AX282" s="43">
        <f t="shared" si="416"/>
        <v>3.1233662806787213E+17</v>
      </c>
      <c r="AY282" s="43">
        <f t="shared" si="417"/>
        <v>1327.5</v>
      </c>
      <c r="AZ282" s="43">
        <f t="shared" si="418"/>
        <v>106973.25321782977</v>
      </c>
      <c r="BA282" s="71">
        <f t="shared" si="461"/>
        <v>4.8446392004977211E-2</v>
      </c>
      <c r="BC282" s="44">
        <f t="shared" si="419"/>
        <v>216</v>
      </c>
      <c r="BD282" s="44">
        <f t="shared" si="420"/>
        <v>5.85</v>
      </c>
      <c r="BE282" s="44">
        <v>1</v>
      </c>
      <c r="BF282" s="35">
        <f t="shared" si="421"/>
        <v>1.3</v>
      </c>
      <c r="BG282" s="43">
        <f t="shared" si="381"/>
        <v>1366022395938816</v>
      </c>
      <c r="BH282" s="43">
        <f t="shared" si="422"/>
        <v>3.8357908877961952E+17</v>
      </c>
      <c r="BI282" s="43">
        <f t="shared" si="423"/>
        <v>9760519627120988</v>
      </c>
      <c r="BJ282" s="43">
        <f t="shared" si="424"/>
        <v>1755</v>
      </c>
      <c r="BK282" s="43">
        <f t="shared" si="425"/>
        <v>106973.25321782977</v>
      </c>
      <c r="BL282" s="71">
        <f t="shared" si="375"/>
        <v>2.5445911710606232E-2</v>
      </c>
      <c r="BN282" s="44">
        <f t="shared" si="426"/>
        <v>186</v>
      </c>
      <c r="BO282" s="44">
        <f t="shared" si="427"/>
        <v>7.45</v>
      </c>
      <c r="BP282" s="44">
        <v>1</v>
      </c>
      <c r="BQ282" s="35">
        <f t="shared" si="428"/>
        <v>1.45</v>
      </c>
      <c r="BR282" s="43">
        <f t="shared" si="382"/>
        <v>4425080647680</v>
      </c>
      <c r="BS282" s="43">
        <f t="shared" si="429"/>
        <v>1193444250679296</v>
      </c>
      <c r="BT282" s="43">
        <f t="shared" si="430"/>
        <v>152508119173765.09</v>
      </c>
      <c r="BU282" s="43">
        <f t="shared" si="431"/>
        <v>2235</v>
      </c>
      <c r="BV282" s="43">
        <f t="shared" si="432"/>
        <v>106973.25321782977</v>
      </c>
      <c r="BW282" s="71">
        <f t="shared" si="373"/>
        <v>0.1277882222709264</v>
      </c>
      <c r="BY282" s="44">
        <f t="shared" si="433"/>
        <v>124</v>
      </c>
      <c r="BZ282" s="44">
        <f t="shared" si="434"/>
        <v>9.25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28217661469.60656</v>
      </c>
      <c r="CF282" s="43">
        <f t="shared" si="438"/>
        <v>2775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11.274999999999999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13778155.014456278</v>
      </c>
      <c r="CQ282" s="43">
        <f t="shared" si="445"/>
        <v>3382.4999999999995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13.55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13455.229506304913</v>
      </c>
      <c r="DB282" s="43">
        <f t="shared" si="452"/>
        <v>4065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18.95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2.1672707244670564</v>
      </c>
      <c r="DM282" s="43">
        <f t="shared" si="458"/>
        <v>5685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90">
        <f t="shared" si="388"/>
        <v>2.2999999999999998</v>
      </c>
      <c r="F283" s="102">
        <f t="shared" si="376"/>
        <v>16.100000000000001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7">
        <f t="shared" si="392"/>
        <v>2.2999999999999998</v>
      </c>
      <c r="N283" s="43">
        <f t="shared" si="377"/>
        <v>2.0407643622132941E+18</v>
      </c>
      <c r="O283" s="43">
        <f t="shared" si="393"/>
        <v>1.3001709751660897E+21</v>
      </c>
      <c r="P283" s="43">
        <f t="shared" si="394"/>
        <v>4.5923913070961443E+19</v>
      </c>
      <c r="Q283" s="43">
        <f t="shared" si="395"/>
        <v>300</v>
      </c>
      <c r="R283" s="43">
        <f t="shared" si="396"/>
        <v>110745.65684562091</v>
      </c>
      <c r="S283" s="71">
        <f t="shared" si="397"/>
        <v>3.5321441524330997E-2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1.5940402332346801E+18</v>
      </c>
      <c r="AA283" s="43">
        <f t="shared" si="401"/>
        <v>4.4154914460600638E+20</v>
      </c>
      <c r="AB283" s="43">
        <f t="shared" si="402"/>
        <v>4.5923913070961443E+19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0.10400634591182206</v>
      </c>
      <c r="AG283" s="44">
        <f t="shared" si="405"/>
        <v>262</v>
      </c>
      <c r="AH283" s="44">
        <f t="shared" si="406"/>
        <v>3.1500000000000004</v>
      </c>
      <c r="AI283" s="44">
        <v>1</v>
      </c>
      <c r="AJ283" s="35">
        <f t="shared" si="407"/>
        <v>1.075</v>
      </c>
      <c r="AK283" s="43">
        <f t="shared" si="379"/>
        <v>2.286867850344E+17</v>
      </c>
      <c r="AL283" s="43">
        <f t="shared" si="408"/>
        <v>6.4409633004938756E+19</v>
      </c>
      <c r="AM283" s="43">
        <f t="shared" si="409"/>
        <v>5.7404891338701742E+18</v>
      </c>
      <c r="AN283" s="43">
        <f t="shared" si="410"/>
        <v>945.00000000000011</v>
      </c>
      <c r="AO283" s="43">
        <f t="shared" si="411"/>
        <v>110745.65684562091</v>
      </c>
      <c r="AP283" s="71">
        <f t="shared" si="374"/>
        <v>8.9124698683347714E-2</v>
      </c>
      <c r="AR283" s="44">
        <f t="shared" si="412"/>
        <v>242</v>
      </c>
      <c r="AS283" s="44">
        <f t="shared" si="413"/>
        <v>4.4249999999999998</v>
      </c>
      <c r="AT283" s="44">
        <v>1</v>
      </c>
      <c r="AU283" s="35">
        <f t="shared" si="414"/>
        <v>1.175</v>
      </c>
      <c r="AV283" s="43">
        <f t="shared" si="380"/>
        <v>2.27670399323136E+16</v>
      </c>
      <c r="AW283" s="43">
        <f t="shared" si="415"/>
        <v>6.4738078047533722E+18</v>
      </c>
      <c r="AX283" s="43">
        <f t="shared" si="416"/>
        <v>3.5878057086688557E+17</v>
      </c>
      <c r="AY283" s="43">
        <f t="shared" si="417"/>
        <v>1327.5</v>
      </c>
      <c r="AZ283" s="43">
        <f t="shared" si="418"/>
        <v>110745.65684562091</v>
      </c>
      <c r="BA283" s="71">
        <f t="shared" si="461"/>
        <v>5.542033092231316E-2</v>
      </c>
      <c r="BC283" s="44">
        <f t="shared" si="419"/>
        <v>217</v>
      </c>
      <c r="BD283" s="44">
        <f t="shared" si="420"/>
        <v>5.85</v>
      </c>
      <c r="BE283" s="44">
        <v>1</v>
      </c>
      <c r="BF283" s="35">
        <f t="shared" si="421"/>
        <v>1.3</v>
      </c>
      <c r="BG283" s="43">
        <f t="shared" si="381"/>
        <v>1366022395938816</v>
      </c>
      <c r="BH283" s="43">
        <f t="shared" si="422"/>
        <v>3.8535491789434003E+17</v>
      </c>
      <c r="BI283" s="43">
        <f t="shared" si="423"/>
        <v>1.1211892839590156E+16</v>
      </c>
      <c r="BJ283" s="43">
        <f t="shared" si="424"/>
        <v>1755</v>
      </c>
      <c r="BK283" s="43">
        <f t="shared" si="425"/>
        <v>110745.65684562091</v>
      </c>
      <c r="BL283" s="71">
        <f t="shared" si="375"/>
        <v>2.9094977951376062E-2</v>
      </c>
      <c r="BN283" s="44">
        <f t="shared" si="426"/>
        <v>187</v>
      </c>
      <c r="BO283" s="44">
        <f t="shared" si="427"/>
        <v>7.45</v>
      </c>
      <c r="BP283" s="44">
        <v>1</v>
      </c>
      <c r="BQ283" s="35">
        <f t="shared" si="428"/>
        <v>1.45</v>
      </c>
      <c r="BR283" s="43">
        <f t="shared" si="382"/>
        <v>4425080647680</v>
      </c>
      <c r="BS283" s="43">
        <f t="shared" si="429"/>
        <v>1199860617618432</v>
      </c>
      <c r="BT283" s="43">
        <f t="shared" si="430"/>
        <v>175185825618595.78</v>
      </c>
      <c r="BU283" s="43">
        <f t="shared" si="431"/>
        <v>2235</v>
      </c>
      <c r="BV283" s="43">
        <f t="shared" si="432"/>
        <v>110745.65684562091</v>
      </c>
      <c r="BW283" s="71">
        <f t="shared" si="373"/>
        <v>0.14600514680306531</v>
      </c>
      <c r="BY283" s="44">
        <f t="shared" si="433"/>
        <v>125</v>
      </c>
      <c r="BZ283" s="44">
        <f t="shared" si="434"/>
        <v>9.25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32413581312.000271</v>
      </c>
      <c r="CF283" s="43">
        <f t="shared" si="438"/>
        <v>2775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11.274999999999999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15826944.000000076</v>
      </c>
      <c r="CQ283" s="43">
        <f t="shared" si="445"/>
        <v>3382.4999999999995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13.55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15456.000000000022</v>
      </c>
      <c r="DB283" s="43">
        <f t="shared" si="452"/>
        <v>4065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18.95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2.4895403160285396</v>
      </c>
      <c r="DM283" s="43">
        <f t="shared" si="458"/>
        <v>5685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90">
        <f t="shared" si="388"/>
        <v>2.2999999999999998</v>
      </c>
      <c r="F284" s="102">
        <f t="shared" si="376"/>
        <v>16.100000000000001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7">
        <f t="shared" si="392"/>
        <v>2.2999999999999998</v>
      </c>
      <c r="N284" s="43">
        <f t="shared" si="377"/>
        <v>2.0407643622132941E+18</v>
      </c>
      <c r="O284" s="43">
        <f t="shared" si="393"/>
        <v>1.3048647331991802E+21</v>
      </c>
      <c r="P284" s="43">
        <f t="shared" si="394"/>
        <v>5.2752723399640244E+19</v>
      </c>
      <c r="Q284" s="43">
        <f t="shared" si="395"/>
        <v>300</v>
      </c>
      <c r="R284" s="43">
        <f t="shared" si="396"/>
        <v>114651.09400004506</v>
      </c>
      <c r="S284" s="71">
        <f t="shared" si="397"/>
        <v>4.0427733279529011E-2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1.5940402332346801E+18</v>
      </c>
      <c r="AA284" s="43">
        <f t="shared" si="401"/>
        <v>4.4314318483924104E+20</v>
      </c>
      <c r="AB284" s="43">
        <f t="shared" si="402"/>
        <v>5.2752723399640244E+19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0.11904216335579512</v>
      </c>
      <c r="AG284" s="44">
        <f t="shared" si="405"/>
        <v>263</v>
      </c>
      <c r="AH284" s="44">
        <f t="shared" si="406"/>
        <v>3.1500000000000004</v>
      </c>
      <c r="AI284" s="44">
        <v>1</v>
      </c>
      <c r="AJ284" s="35">
        <f t="shared" si="407"/>
        <v>1.075</v>
      </c>
      <c r="AK284" s="43">
        <f t="shared" si="379"/>
        <v>2.286867850344E+17</v>
      </c>
      <c r="AL284" s="43">
        <f t="shared" si="408"/>
        <v>6.4655471298850742E+19</v>
      </c>
      <c r="AM284" s="43">
        <f t="shared" si="409"/>
        <v>6.5940904249550254E+18</v>
      </c>
      <c r="AN284" s="43">
        <f t="shared" si="410"/>
        <v>945.00000000000011</v>
      </c>
      <c r="AO284" s="43">
        <f t="shared" si="411"/>
        <v>114651.09400004506</v>
      </c>
      <c r="AP284" s="71">
        <f t="shared" si="374"/>
        <v>0.10198812710645629</v>
      </c>
      <c r="AR284" s="44">
        <f t="shared" si="412"/>
        <v>243</v>
      </c>
      <c r="AS284" s="44">
        <f t="shared" si="413"/>
        <v>4.4249999999999998</v>
      </c>
      <c r="AT284" s="44">
        <v>1</v>
      </c>
      <c r="AU284" s="35">
        <f t="shared" si="414"/>
        <v>1.175</v>
      </c>
      <c r="AV284" s="43">
        <f t="shared" si="380"/>
        <v>2.27670399323136E+16</v>
      </c>
      <c r="AW284" s="43">
        <f t="shared" si="415"/>
        <v>6.5005590766738412E+18</v>
      </c>
      <c r="AX284" s="43">
        <f t="shared" si="416"/>
        <v>4.1213065155968858E+17</v>
      </c>
      <c r="AY284" s="43">
        <f t="shared" si="417"/>
        <v>1327.5</v>
      </c>
      <c r="AZ284" s="43">
        <f t="shared" si="418"/>
        <v>114651.09400004506</v>
      </c>
      <c r="BA284" s="71">
        <f t="shared" si="461"/>
        <v>6.3399262540132867E-2</v>
      </c>
      <c r="BC284" s="44">
        <f t="shared" si="419"/>
        <v>218</v>
      </c>
      <c r="BD284" s="44">
        <f t="shared" si="420"/>
        <v>5.85</v>
      </c>
      <c r="BE284" s="44">
        <v>1</v>
      </c>
      <c r="BF284" s="35">
        <f t="shared" si="421"/>
        <v>1.3</v>
      </c>
      <c r="BG284" s="43">
        <f t="shared" si="381"/>
        <v>1366022395938816</v>
      </c>
      <c r="BH284" s="43">
        <f t="shared" si="422"/>
        <v>3.8713074700906048E+17</v>
      </c>
      <c r="BI284" s="43">
        <f t="shared" si="423"/>
        <v>1.2879082861240246E+16</v>
      </c>
      <c r="BJ284" s="43">
        <f t="shared" si="424"/>
        <v>1755</v>
      </c>
      <c r="BK284" s="43">
        <f t="shared" si="425"/>
        <v>114651.09400004506</v>
      </c>
      <c r="BL284" s="71">
        <f t="shared" si="375"/>
        <v>3.3268044351276553E-2</v>
      </c>
      <c r="BN284" s="44">
        <f t="shared" si="426"/>
        <v>188</v>
      </c>
      <c r="BO284" s="44">
        <f t="shared" si="427"/>
        <v>7.45</v>
      </c>
      <c r="BP284" s="44">
        <v>1</v>
      </c>
      <c r="BQ284" s="35">
        <f t="shared" si="428"/>
        <v>1.45</v>
      </c>
      <c r="BR284" s="43">
        <f t="shared" si="382"/>
        <v>4425080647680</v>
      </c>
      <c r="BS284" s="43">
        <f t="shared" si="429"/>
        <v>1206276984557568</v>
      </c>
      <c r="BT284" s="43">
        <f t="shared" si="430"/>
        <v>201235669706878.44</v>
      </c>
      <c r="BU284" s="43">
        <f t="shared" si="431"/>
        <v>2235</v>
      </c>
      <c r="BV284" s="43">
        <f t="shared" si="432"/>
        <v>114651.09400004506</v>
      </c>
      <c r="BW284" s="71">
        <f t="shared" si="373"/>
        <v>0.16682376625189993</v>
      </c>
      <c r="BY284" s="44">
        <f t="shared" si="433"/>
        <v>126</v>
      </c>
      <c r="BZ284" s="44">
        <f t="shared" si="434"/>
        <v>9.25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37233427532.657356</v>
      </c>
      <c r="CF284" s="43">
        <f t="shared" si="438"/>
        <v>2775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11.274999999999999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18180384.537430283</v>
      </c>
      <c r="CQ284" s="43">
        <f t="shared" si="445"/>
        <v>3382.4999999999995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13.55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17754.281774834199</v>
      </c>
      <c r="DB284" s="43">
        <f t="shared" si="452"/>
        <v>4065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18.95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2.8597308657207825</v>
      </c>
      <c r="DM284" s="43">
        <f t="shared" si="458"/>
        <v>5685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90">
        <f t="shared" si="388"/>
        <v>2.2999999999999998</v>
      </c>
      <c r="F285" s="102">
        <f t="shared" si="376"/>
        <v>16.100000000000001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7">
        <f t="shared" si="392"/>
        <v>2.2999999999999998</v>
      </c>
      <c r="N285" s="43">
        <f t="shared" si="377"/>
        <v>2.0407643622132941E+18</v>
      </c>
      <c r="O285" s="43">
        <f t="shared" si="393"/>
        <v>1.3095584912322708E+21</v>
      </c>
      <c r="P285" s="43">
        <f t="shared" si="394"/>
        <v>6.0596966590780359E+19</v>
      </c>
      <c r="Q285" s="43">
        <f t="shared" si="395"/>
        <v>300</v>
      </c>
      <c r="R285" s="43">
        <f t="shared" si="396"/>
        <v>118694.2560982873</v>
      </c>
      <c r="S285" s="71">
        <f t="shared" si="397"/>
        <v>4.6272821715477336E-2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1.5940402332346801E+18</v>
      </c>
      <c r="AA285" s="43">
        <f t="shared" si="401"/>
        <v>4.4473722507247577E+20</v>
      </c>
      <c r="AB285" s="43">
        <f t="shared" si="402"/>
        <v>6.0596966590780359E+19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0.13625341701699309</v>
      </c>
      <c r="AG285" s="44">
        <f t="shared" si="405"/>
        <v>264</v>
      </c>
      <c r="AH285" s="44">
        <f t="shared" si="406"/>
        <v>3.1500000000000004</v>
      </c>
      <c r="AI285" s="44">
        <v>1</v>
      </c>
      <c r="AJ285" s="35">
        <f t="shared" si="407"/>
        <v>1.075</v>
      </c>
      <c r="AK285" s="43">
        <f t="shared" si="379"/>
        <v>2.286867850344E+17</v>
      </c>
      <c r="AL285" s="43">
        <f t="shared" si="408"/>
        <v>6.4901309592762712E+19</v>
      </c>
      <c r="AM285" s="43">
        <f t="shared" si="409"/>
        <v>7.5746208238475377E+18</v>
      </c>
      <c r="AN285" s="43">
        <f t="shared" si="410"/>
        <v>945.00000000000011</v>
      </c>
      <c r="AO285" s="43">
        <f t="shared" si="411"/>
        <v>118694.2560982873</v>
      </c>
      <c r="AP285" s="71">
        <f t="shared" si="374"/>
        <v>0.11670983022339815</v>
      </c>
      <c r="AR285" s="44">
        <f t="shared" si="412"/>
        <v>244</v>
      </c>
      <c r="AS285" s="44">
        <f t="shared" si="413"/>
        <v>4.4249999999999998</v>
      </c>
      <c r="AT285" s="44">
        <v>1</v>
      </c>
      <c r="AU285" s="35">
        <f t="shared" si="414"/>
        <v>1.175</v>
      </c>
      <c r="AV285" s="43">
        <f t="shared" si="380"/>
        <v>2.27670399323136E+16</v>
      </c>
      <c r="AW285" s="43">
        <f t="shared" si="415"/>
        <v>6.5273103485943091E+18</v>
      </c>
      <c r="AX285" s="43">
        <f t="shared" si="416"/>
        <v>4.7341380149047053E+17</v>
      </c>
      <c r="AY285" s="43">
        <f t="shared" si="417"/>
        <v>1327.5</v>
      </c>
      <c r="AZ285" s="43">
        <f t="shared" si="418"/>
        <v>118694.2560982873</v>
      </c>
      <c r="BA285" s="71">
        <f t="shared" si="461"/>
        <v>7.252815879858121E-2</v>
      </c>
      <c r="BC285" s="44">
        <f t="shared" si="419"/>
        <v>219</v>
      </c>
      <c r="BD285" s="44">
        <f t="shared" si="420"/>
        <v>5.85</v>
      </c>
      <c r="BE285" s="44">
        <v>1</v>
      </c>
      <c r="BF285" s="35">
        <f t="shared" si="421"/>
        <v>1.3</v>
      </c>
      <c r="BG285" s="43">
        <f t="shared" si="381"/>
        <v>1366022395938816</v>
      </c>
      <c r="BH285" s="43">
        <f t="shared" si="422"/>
        <v>3.8890657612378093E+17</v>
      </c>
      <c r="BI285" s="43">
        <f t="shared" si="423"/>
        <v>1.4794181296577176E+16</v>
      </c>
      <c r="BJ285" s="43">
        <f t="shared" si="424"/>
        <v>1755</v>
      </c>
      <c r="BK285" s="43">
        <f t="shared" si="425"/>
        <v>118694.2560982873</v>
      </c>
      <c r="BL285" s="71">
        <f t="shared" si="375"/>
        <v>3.8040450341648359E-2</v>
      </c>
      <c r="BN285" s="44">
        <f t="shared" si="426"/>
        <v>189</v>
      </c>
      <c r="BO285" s="44">
        <f t="shared" si="427"/>
        <v>7.45</v>
      </c>
      <c r="BP285" s="44">
        <v>1</v>
      </c>
      <c r="BQ285" s="35">
        <f t="shared" si="428"/>
        <v>1.45</v>
      </c>
      <c r="BR285" s="43">
        <f t="shared" si="382"/>
        <v>4425080647680</v>
      </c>
      <c r="BS285" s="43">
        <f t="shared" si="429"/>
        <v>1212693351496704</v>
      </c>
      <c r="BT285" s="43">
        <f t="shared" si="430"/>
        <v>231159082759017.91</v>
      </c>
      <c r="BU285" s="43">
        <f t="shared" si="431"/>
        <v>2235</v>
      </c>
      <c r="BV285" s="43">
        <f t="shared" si="432"/>
        <v>118694.2560982873</v>
      </c>
      <c r="BW285" s="71">
        <f t="shared" si="373"/>
        <v>0.19061626954062358</v>
      </c>
      <c r="BY285" s="44">
        <f t="shared" si="433"/>
        <v>127</v>
      </c>
      <c r="BZ285" s="44">
        <f t="shared" si="434"/>
        <v>9.25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42769976957.664818</v>
      </c>
      <c r="CF285" s="43">
        <f t="shared" si="438"/>
        <v>2775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11.274999999999999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20883777.811359696</v>
      </c>
      <c r="CQ285" s="43">
        <f t="shared" si="445"/>
        <v>3382.4999999999995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13.55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20394.314268905884</v>
      </c>
      <c r="DB285" s="43">
        <f t="shared" si="452"/>
        <v>4065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18.95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3.2849681411877096</v>
      </c>
      <c r="DM285" s="43">
        <f t="shared" si="458"/>
        <v>5685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90">
        <f t="shared" si="388"/>
        <v>2.2999999999999998</v>
      </c>
      <c r="F286" s="102">
        <f t="shared" si="376"/>
        <v>16.100000000000001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7">
        <f t="shared" si="392"/>
        <v>2.2999999999999998</v>
      </c>
      <c r="N286" s="43">
        <f t="shared" si="377"/>
        <v>8.1630574488531763E+18</v>
      </c>
      <c r="O286" s="43">
        <f t="shared" si="393"/>
        <v>5.2570089970614456E+21</v>
      </c>
      <c r="P286" s="43">
        <f t="shared" si="394"/>
        <v>6.9607635840639689E+19</v>
      </c>
      <c r="Q286" s="43">
        <f t="shared" si="395"/>
        <v>300</v>
      </c>
      <c r="R286" s="43">
        <f t="shared" si="396"/>
        <v>122880.00000000234</v>
      </c>
      <c r="S286" s="71">
        <f t="shared" si="397"/>
        <v>1.3240920051601367E-2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2.3910603498520199E+19</v>
      </c>
      <c r="AA286" s="43">
        <f t="shared" si="401"/>
        <v>6.6949689795856554E+21</v>
      </c>
      <c r="AB286" s="43">
        <f t="shared" si="402"/>
        <v>6.9607635840639689E+19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1.0397006476488205E-2</v>
      </c>
      <c r="AG286" s="44">
        <f t="shared" si="405"/>
        <v>265</v>
      </c>
      <c r="AH286" s="44">
        <f t="shared" si="406"/>
        <v>3.1500000000000004</v>
      </c>
      <c r="AI286" s="44">
        <v>1</v>
      </c>
      <c r="AJ286" s="35">
        <f t="shared" si="407"/>
        <v>1.075</v>
      </c>
      <c r="AK286" s="43">
        <f t="shared" si="379"/>
        <v>2.286867850344E+17</v>
      </c>
      <c r="AL286" s="43">
        <f t="shared" si="408"/>
        <v>6.5147147886674698E+19</v>
      </c>
      <c r="AM286" s="43">
        <f t="shared" si="409"/>
        <v>8.7009544800799539E+18</v>
      </c>
      <c r="AN286" s="43">
        <f t="shared" si="410"/>
        <v>945.00000000000011</v>
      </c>
      <c r="AO286" s="43">
        <f t="shared" si="411"/>
        <v>122880.00000000234</v>
      </c>
      <c r="AP286" s="71">
        <f t="shared" si="374"/>
        <v>0.13355848663114939</v>
      </c>
      <c r="AR286" s="44">
        <f t="shared" si="412"/>
        <v>245</v>
      </c>
      <c r="AS286" s="44">
        <f t="shared" si="413"/>
        <v>4.4249999999999998</v>
      </c>
      <c r="AT286" s="44">
        <v>1</v>
      </c>
      <c r="AU286" s="35">
        <f t="shared" si="414"/>
        <v>1.175</v>
      </c>
      <c r="AV286" s="43">
        <f t="shared" si="380"/>
        <v>2.27670399323136E+16</v>
      </c>
      <c r="AW286" s="43">
        <f t="shared" si="415"/>
        <v>6.5540616205147781E+18</v>
      </c>
      <c r="AX286" s="43">
        <f t="shared" si="416"/>
        <v>5.4380965500499629E+17</v>
      </c>
      <c r="AY286" s="43">
        <f t="shared" si="417"/>
        <v>1327.5</v>
      </c>
      <c r="AZ286" s="43">
        <f t="shared" si="418"/>
        <v>122880.00000000234</v>
      </c>
      <c r="BA286" s="71">
        <f t="shared" si="461"/>
        <v>8.2972923736759685E-2</v>
      </c>
      <c r="BC286" s="44">
        <f t="shared" si="419"/>
        <v>220</v>
      </c>
      <c r="BD286" s="44">
        <f t="shared" si="420"/>
        <v>5.85</v>
      </c>
      <c r="BE286" s="44">
        <v>1</v>
      </c>
      <c r="BF286" s="35">
        <f t="shared" si="421"/>
        <v>1.3</v>
      </c>
      <c r="BG286" s="43">
        <f t="shared" si="381"/>
        <v>1366022395938816</v>
      </c>
      <c r="BH286" s="43">
        <f t="shared" si="422"/>
        <v>3.9068240523850138E+17</v>
      </c>
      <c r="BI286" s="43">
        <f t="shared" si="423"/>
        <v>1.6994051718906108E+16</v>
      </c>
      <c r="BJ286" s="43">
        <f t="shared" si="424"/>
        <v>1755</v>
      </c>
      <c r="BK286" s="43">
        <f t="shared" si="425"/>
        <v>122880.00000000234</v>
      </c>
      <c r="BL286" s="71">
        <f t="shared" si="375"/>
        <v>4.3498379991112432E-2</v>
      </c>
      <c r="BN286" s="44">
        <f t="shared" si="426"/>
        <v>190</v>
      </c>
      <c r="BO286" s="44">
        <f t="shared" si="427"/>
        <v>7.45</v>
      </c>
      <c r="BP286" s="44">
        <v>1</v>
      </c>
      <c r="BQ286" s="35">
        <f t="shared" si="428"/>
        <v>1.45</v>
      </c>
      <c r="BR286" s="43">
        <f t="shared" si="382"/>
        <v>4425080647680</v>
      </c>
      <c r="BS286" s="43">
        <f t="shared" si="429"/>
        <v>1219109718435840</v>
      </c>
      <c r="BT286" s="43">
        <f t="shared" si="430"/>
        <v>265532058107907.41</v>
      </c>
      <c r="BU286" s="43">
        <f t="shared" si="431"/>
        <v>2235</v>
      </c>
      <c r="BV286" s="43">
        <f t="shared" si="432"/>
        <v>122880.00000000234</v>
      </c>
      <c r="BW286" s="71">
        <f t="shared" si="373"/>
        <v>0.2178081710714227</v>
      </c>
      <c r="BY286" s="44">
        <f t="shared" si="433"/>
        <v>128</v>
      </c>
      <c r="BZ286" s="44">
        <f t="shared" si="434"/>
        <v>9.25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49129802174.53067</v>
      </c>
      <c r="CF286" s="43">
        <f t="shared" si="438"/>
        <v>2775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11.274999999999999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23989161.218032468</v>
      </c>
      <c r="CQ286" s="43">
        <f t="shared" si="445"/>
        <v>3382.4999999999995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13.55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23426.915251984752</v>
      </c>
      <c r="DB286" s="43">
        <f t="shared" si="452"/>
        <v>4065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18.95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3.7734374999999902</v>
      </c>
      <c r="DM286" s="43">
        <f t="shared" si="458"/>
        <v>5685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90">
        <f t="shared" si="388"/>
        <v>2.2999999999999998</v>
      </c>
      <c r="F287" s="102">
        <f t="shared" si="376"/>
        <v>16.100000000000001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7">
        <f t="shared" si="392"/>
        <v>2.2999999999999998</v>
      </c>
      <c r="N287" s="43">
        <f t="shared" si="377"/>
        <v>8.1630574488531763E+18</v>
      </c>
      <c r="O287" s="43">
        <f t="shared" si="393"/>
        <v>5.2757840291938079E+21</v>
      </c>
      <c r="P287" s="43">
        <f t="shared" si="394"/>
        <v>7.9958176785375478E+19</v>
      </c>
      <c r="Q287" s="43">
        <f t="shared" si="395"/>
        <v>300</v>
      </c>
      <c r="R287" s="43">
        <f t="shared" si="396"/>
        <v>127213.3538416309</v>
      </c>
      <c r="S287" s="71">
        <f t="shared" si="397"/>
        <v>1.5155695597644448E-2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2.3910603498520199E+19</v>
      </c>
      <c r="AA287" s="43">
        <f t="shared" si="401"/>
        <v>6.7188795830841765E+21</v>
      </c>
      <c r="AB287" s="43">
        <f t="shared" si="402"/>
        <v>7.9958176785375478E+19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1.190052237082543E-2</v>
      </c>
      <c r="AG287" s="44">
        <f t="shared" si="405"/>
        <v>266</v>
      </c>
      <c r="AH287" s="44">
        <f t="shared" si="406"/>
        <v>3.1500000000000004</v>
      </c>
      <c r="AI287" s="44">
        <v>1</v>
      </c>
      <c r="AJ287" s="35">
        <f t="shared" si="407"/>
        <v>1.075</v>
      </c>
      <c r="AK287" s="43">
        <f t="shared" si="379"/>
        <v>2.286867850344E+17</v>
      </c>
      <c r="AL287" s="43">
        <f t="shared" si="408"/>
        <v>6.5392986180586676E+19</v>
      </c>
      <c r="AM287" s="43">
        <f t="shared" si="409"/>
        <v>9.9947720981719245E+18</v>
      </c>
      <c r="AN287" s="43">
        <f t="shared" si="410"/>
        <v>945.00000000000011</v>
      </c>
      <c r="AO287" s="43">
        <f t="shared" si="411"/>
        <v>127213.3538416309</v>
      </c>
      <c r="AP287" s="71">
        <f t="shared" si="374"/>
        <v>0.15284165293462448</v>
      </c>
      <c r="AR287" s="44">
        <f t="shared" si="412"/>
        <v>246</v>
      </c>
      <c r="AS287" s="44">
        <f t="shared" si="413"/>
        <v>4.4249999999999998</v>
      </c>
      <c r="AT287" s="44">
        <v>1</v>
      </c>
      <c r="AU287" s="35">
        <f t="shared" si="414"/>
        <v>1.175</v>
      </c>
      <c r="AV287" s="43">
        <f t="shared" si="380"/>
        <v>2.27670399323136E+16</v>
      </c>
      <c r="AW287" s="43">
        <f t="shared" si="415"/>
        <v>6.5808128924352461E+18</v>
      </c>
      <c r="AX287" s="43">
        <f t="shared" si="416"/>
        <v>6.2467325613574438E+17</v>
      </c>
      <c r="AY287" s="43">
        <f t="shared" si="417"/>
        <v>1327.5</v>
      </c>
      <c r="AZ287" s="43">
        <f t="shared" si="418"/>
        <v>127213.3538416309</v>
      </c>
      <c r="BA287" s="71">
        <f t="shared" si="461"/>
        <v>9.4923418481296845E-2</v>
      </c>
      <c r="BC287" s="44">
        <f t="shared" si="419"/>
        <v>221</v>
      </c>
      <c r="BD287" s="44">
        <f t="shared" si="420"/>
        <v>5.85</v>
      </c>
      <c r="BE287" s="44">
        <v>1</v>
      </c>
      <c r="BF287" s="35">
        <f t="shared" si="421"/>
        <v>1.3</v>
      </c>
      <c r="BG287" s="43">
        <f t="shared" si="381"/>
        <v>1366022395938816</v>
      </c>
      <c r="BH287" s="43">
        <f t="shared" si="422"/>
        <v>3.9245823435322182E+17</v>
      </c>
      <c r="BI287" s="43">
        <f t="shared" si="423"/>
        <v>1.9521039254241984E+16</v>
      </c>
      <c r="BJ287" s="43">
        <f t="shared" si="424"/>
        <v>1755</v>
      </c>
      <c r="BK287" s="43">
        <f t="shared" si="425"/>
        <v>127213.3538416309</v>
      </c>
      <c r="BL287" s="71">
        <f t="shared" si="375"/>
        <v>4.974042470127555E-2</v>
      </c>
      <c r="BN287" s="44">
        <f t="shared" si="426"/>
        <v>191</v>
      </c>
      <c r="BO287" s="44">
        <f t="shared" si="427"/>
        <v>7.45</v>
      </c>
      <c r="BP287" s="44">
        <v>1</v>
      </c>
      <c r="BQ287" s="35">
        <f t="shared" si="428"/>
        <v>1.45</v>
      </c>
      <c r="BR287" s="43">
        <f t="shared" si="382"/>
        <v>4425080647680</v>
      </c>
      <c r="BS287" s="43">
        <f t="shared" si="429"/>
        <v>1225526085374976</v>
      </c>
      <c r="BT287" s="43">
        <f t="shared" si="430"/>
        <v>305016238347530.37</v>
      </c>
      <c r="BU287" s="43">
        <f t="shared" si="431"/>
        <v>2235</v>
      </c>
      <c r="BV287" s="43">
        <f t="shared" si="432"/>
        <v>127213.3538416309</v>
      </c>
      <c r="BW287" s="71">
        <f t="shared" ref="BW287:BW350" si="468">BT287/BS287</f>
        <v>0.24888596170044322</v>
      </c>
      <c r="BY287" s="44">
        <f t="shared" si="433"/>
        <v>129</v>
      </c>
      <c r="BZ287" s="44">
        <f t="shared" si="434"/>
        <v>9.25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56435322939.213142</v>
      </c>
      <c r="CF287" s="43">
        <f t="shared" si="438"/>
        <v>2775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11.274999999999999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27556310.028912563</v>
      </c>
      <c r="CQ287" s="43">
        <f t="shared" si="445"/>
        <v>3382.4999999999995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13.55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26910.459012609834</v>
      </c>
      <c r="DB287" s="43">
        <f t="shared" si="452"/>
        <v>4065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18.95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4.3345414489341136</v>
      </c>
      <c r="DM287" s="43">
        <f t="shared" si="458"/>
        <v>5685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90">
        <f t="shared" si="388"/>
        <v>2.2999999999999998</v>
      </c>
      <c r="F288" s="102">
        <f t="shared" si="376"/>
        <v>16.100000000000001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7">
        <f t="shared" si="392"/>
        <v>2.2999999999999998</v>
      </c>
      <c r="N288" s="43">
        <f t="shared" si="377"/>
        <v>8.1630574488531763E+18</v>
      </c>
      <c r="O288" s="43">
        <f t="shared" si="393"/>
        <v>5.2945590613261702E+21</v>
      </c>
      <c r="P288" s="43">
        <f t="shared" si="394"/>
        <v>9.1847826141922918E+19</v>
      </c>
      <c r="Q288" s="43">
        <f t="shared" si="395"/>
        <v>300</v>
      </c>
      <c r="R288" s="43">
        <f t="shared" si="396"/>
        <v>131699.52307646224</v>
      </c>
      <c r="S288" s="71">
        <f t="shared" si="397"/>
        <v>1.7347587415318597E-2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2.3910603498520199E+19</v>
      </c>
      <c r="AA288" s="43">
        <f t="shared" si="401"/>
        <v>6.7427901865826965E+21</v>
      </c>
      <c r="AB288" s="43">
        <f t="shared" si="402"/>
        <v>9.1847826141922918E+19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1.3621634901926583E-2</v>
      </c>
      <c r="AG288" s="44">
        <f t="shared" si="405"/>
        <v>267</v>
      </c>
      <c r="AH288" s="44">
        <f t="shared" si="406"/>
        <v>3.1500000000000004</v>
      </c>
      <c r="AI288" s="44">
        <v>1</v>
      </c>
      <c r="AJ288" s="35">
        <f t="shared" si="407"/>
        <v>1.075</v>
      </c>
      <c r="AK288" s="43">
        <f t="shared" si="379"/>
        <v>2.286867850344E+17</v>
      </c>
      <c r="AL288" s="43">
        <f t="shared" si="408"/>
        <v>6.5638824474498662E+19</v>
      </c>
      <c r="AM288" s="43">
        <f t="shared" si="409"/>
        <v>1.1480978267740355E+19</v>
      </c>
      <c r="AN288" s="43">
        <f t="shared" si="410"/>
        <v>945.00000000000011</v>
      </c>
      <c r="AO288" s="43">
        <f t="shared" si="411"/>
        <v>131699.52307646224</v>
      </c>
      <c r="AP288" s="71">
        <f t="shared" si="374"/>
        <v>0.17491139367068995</v>
      </c>
      <c r="AR288" s="44">
        <f t="shared" si="412"/>
        <v>247</v>
      </c>
      <c r="AS288" s="44">
        <f t="shared" si="413"/>
        <v>4.4249999999999998</v>
      </c>
      <c r="AT288" s="44">
        <v>1</v>
      </c>
      <c r="AU288" s="35">
        <f t="shared" si="414"/>
        <v>1.175</v>
      </c>
      <c r="AV288" s="43">
        <f t="shared" si="380"/>
        <v>2.27670399323136E+16</v>
      </c>
      <c r="AW288" s="43">
        <f t="shared" si="415"/>
        <v>6.6075641643557151E+18</v>
      </c>
      <c r="AX288" s="43">
        <f t="shared" si="416"/>
        <v>7.1756114173377139E+17</v>
      </c>
      <c r="AY288" s="43">
        <f t="shared" si="417"/>
        <v>1327.5</v>
      </c>
      <c r="AZ288" s="43">
        <f t="shared" si="418"/>
        <v>131699.52307646224</v>
      </c>
      <c r="BA288" s="71">
        <f t="shared" si="461"/>
        <v>0.10859692375060558</v>
      </c>
      <c r="BC288" s="44">
        <f t="shared" si="419"/>
        <v>222</v>
      </c>
      <c r="BD288" s="44">
        <f t="shared" si="420"/>
        <v>5.85</v>
      </c>
      <c r="BE288" s="44">
        <v>1</v>
      </c>
      <c r="BF288" s="35">
        <f t="shared" si="421"/>
        <v>1.3</v>
      </c>
      <c r="BG288" s="43">
        <f t="shared" si="381"/>
        <v>1366022395938816</v>
      </c>
      <c r="BH288" s="43">
        <f t="shared" si="422"/>
        <v>3.9423406346794234E+17</v>
      </c>
      <c r="BI288" s="43">
        <f t="shared" si="423"/>
        <v>2.2423785679180312E+16</v>
      </c>
      <c r="BJ288" s="43">
        <f t="shared" si="424"/>
        <v>1755</v>
      </c>
      <c r="BK288" s="43">
        <f t="shared" si="425"/>
        <v>131699.52307646224</v>
      </c>
      <c r="BL288" s="71">
        <f t="shared" si="375"/>
        <v>5.6879371310347794E-2</v>
      </c>
      <c r="BN288" s="44">
        <f t="shared" si="426"/>
        <v>192</v>
      </c>
      <c r="BO288" s="44">
        <f t="shared" si="427"/>
        <v>7.45</v>
      </c>
      <c r="BP288" s="44">
        <v>14</v>
      </c>
      <c r="BQ288" s="35">
        <f t="shared" si="428"/>
        <v>1.45</v>
      </c>
      <c r="BR288" s="43">
        <f t="shared" si="382"/>
        <v>61951129067520</v>
      </c>
      <c r="BS288" s="43">
        <f t="shared" si="429"/>
        <v>1.7247194332397568E+16</v>
      </c>
      <c r="BT288" s="43">
        <f t="shared" si="430"/>
        <v>350371651237191.75</v>
      </c>
      <c r="BU288" s="43">
        <f t="shared" si="431"/>
        <v>2235</v>
      </c>
      <c r="BV288" s="43">
        <f t="shared" si="432"/>
        <v>131699.52307646224</v>
      </c>
      <c r="BW288" s="71">
        <f t="shared" si="468"/>
        <v>2.0314704205486034E-2</v>
      </c>
      <c r="BY288" s="44">
        <f t="shared" si="433"/>
        <v>130</v>
      </c>
      <c r="BZ288" s="44">
        <f t="shared" si="434"/>
        <v>9.25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64827162624.000572</v>
      </c>
      <c r="CF288" s="43">
        <f t="shared" si="438"/>
        <v>2775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11.274999999999999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31653888.00000016</v>
      </c>
      <c r="CQ288" s="43">
        <f t="shared" si="445"/>
        <v>3382.4999999999995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13.55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30912.000000000058</v>
      </c>
      <c r="DB288" s="43">
        <f t="shared" si="452"/>
        <v>4065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18.95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4.979080632057082</v>
      </c>
      <c r="DM288" s="43">
        <f t="shared" si="458"/>
        <v>5685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90">
        <f t="shared" si="388"/>
        <v>2.2999999999999998</v>
      </c>
      <c r="F289" s="102">
        <f t="shared" si="376"/>
        <v>16.100000000000001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7">
        <f t="shared" si="392"/>
        <v>2.2999999999999998</v>
      </c>
      <c r="N289" s="43">
        <f t="shared" si="377"/>
        <v>8.1630574488531763E+18</v>
      </c>
      <c r="O289" s="43">
        <f t="shared" si="393"/>
        <v>5.3133340934585325E+21</v>
      </c>
      <c r="P289" s="43">
        <f t="shared" si="394"/>
        <v>1.0550544679928052E+20</v>
      </c>
      <c r="Q289" s="43">
        <f t="shared" si="395"/>
        <v>300</v>
      </c>
      <c r="R289" s="43">
        <f t="shared" si="396"/>
        <v>136343.89672769944</v>
      </c>
      <c r="S289" s="71">
        <f t="shared" si="397"/>
        <v>1.9856731186765141E-2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2.3910603498520199E+19</v>
      </c>
      <c r="AA289" s="43">
        <f t="shared" si="401"/>
        <v>6.7667007900812166E+21</v>
      </c>
      <c r="AB289" s="43">
        <f t="shared" si="402"/>
        <v>1.0550544679928052E+20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1.5591859322926291E-2</v>
      </c>
      <c r="AG289" s="44">
        <f t="shared" si="405"/>
        <v>268</v>
      </c>
      <c r="AH289" s="44">
        <f t="shared" si="406"/>
        <v>3.1500000000000004</v>
      </c>
      <c r="AI289" s="44">
        <v>1</v>
      </c>
      <c r="AJ289" s="35">
        <f t="shared" si="407"/>
        <v>1.075</v>
      </c>
      <c r="AK289" s="43">
        <f t="shared" si="379"/>
        <v>2.286867850344E+17</v>
      </c>
      <c r="AL289" s="43">
        <f t="shared" si="408"/>
        <v>6.5884662768410632E+19</v>
      </c>
      <c r="AM289" s="43">
        <f t="shared" si="409"/>
        <v>1.3188180849910057E+19</v>
      </c>
      <c r="AN289" s="43">
        <f t="shared" si="410"/>
        <v>945.00000000000011</v>
      </c>
      <c r="AO289" s="43">
        <f t="shared" si="411"/>
        <v>136343.89672769944</v>
      </c>
      <c r="AP289" s="71">
        <f t="shared" si="374"/>
        <v>0.20017072708207476</v>
      </c>
      <c r="AR289" s="44">
        <f t="shared" si="412"/>
        <v>248</v>
      </c>
      <c r="AS289" s="44">
        <f t="shared" si="413"/>
        <v>4.4249999999999998</v>
      </c>
      <c r="AT289" s="44">
        <v>1</v>
      </c>
      <c r="AU289" s="35">
        <f t="shared" si="414"/>
        <v>1.175</v>
      </c>
      <c r="AV289" s="43">
        <f t="shared" si="380"/>
        <v>2.27670399323136E+16</v>
      </c>
      <c r="AW289" s="43">
        <f t="shared" si="415"/>
        <v>6.634315436276183E+18</v>
      </c>
      <c r="AX289" s="43">
        <f t="shared" si="416"/>
        <v>8.2426130311937741E+17</v>
      </c>
      <c r="AY289" s="43">
        <f t="shared" si="417"/>
        <v>1327.5</v>
      </c>
      <c r="AZ289" s="43">
        <f t="shared" si="418"/>
        <v>136343.89672769944</v>
      </c>
      <c r="BA289" s="71">
        <f t="shared" si="461"/>
        <v>0.12424210320364752</v>
      </c>
      <c r="BC289" s="44">
        <f t="shared" si="419"/>
        <v>223</v>
      </c>
      <c r="BD289" s="44">
        <f t="shared" si="420"/>
        <v>5.85</v>
      </c>
      <c r="BE289" s="44">
        <v>1</v>
      </c>
      <c r="BF289" s="35">
        <f t="shared" si="421"/>
        <v>1.3</v>
      </c>
      <c r="BG289" s="43">
        <f t="shared" si="381"/>
        <v>1366022395938816</v>
      </c>
      <c r="BH289" s="43">
        <f t="shared" si="422"/>
        <v>3.9600989258266278E+17</v>
      </c>
      <c r="BI289" s="43">
        <f t="shared" si="423"/>
        <v>2.5758165722480504E+16</v>
      </c>
      <c r="BJ289" s="43">
        <f t="shared" si="424"/>
        <v>1755</v>
      </c>
      <c r="BK289" s="43">
        <f t="shared" si="425"/>
        <v>136343.89672769944</v>
      </c>
      <c r="BL289" s="71">
        <f t="shared" si="375"/>
        <v>6.5044248148684231E-2</v>
      </c>
      <c r="BN289" s="44">
        <f t="shared" si="426"/>
        <v>193</v>
      </c>
      <c r="BO289" s="44">
        <f t="shared" si="427"/>
        <v>7.45</v>
      </c>
      <c r="BP289" s="44">
        <v>1</v>
      </c>
      <c r="BQ289" s="35">
        <f t="shared" si="428"/>
        <v>1.45</v>
      </c>
      <c r="BR289" s="43">
        <f t="shared" si="382"/>
        <v>61951129067520</v>
      </c>
      <c r="BS289" s="43">
        <f t="shared" si="429"/>
        <v>1.7337023469545472E+16</v>
      </c>
      <c r="BT289" s="43">
        <f t="shared" si="430"/>
        <v>402471339413757.06</v>
      </c>
      <c r="BU289" s="43">
        <f t="shared" si="431"/>
        <v>2235</v>
      </c>
      <c r="BV289" s="43">
        <f t="shared" si="432"/>
        <v>136343.89672769944</v>
      </c>
      <c r="BW289" s="71">
        <f t="shared" si="468"/>
        <v>2.3214558146082313E-2</v>
      </c>
      <c r="BY289" s="44">
        <f t="shared" si="433"/>
        <v>131</v>
      </c>
      <c r="BZ289" s="44">
        <f t="shared" si="434"/>
        <v>9.25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74466855065.314728</v>
      </c>
      <c r="CF289" s="43">
        <f t="shared" si="438"/>
        <v>2775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11.274999999999999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36360769.074860573</v>
      </c>
      <c r="CQ289" s="43">
        <f t="shared" si="445"/>
        <v>3382.4999999999995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13.55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35508.563549668404</v>
      </c>
      <c r="DB289" s="43">
        <f t="shared" si="452"/>
        <v>4065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18.95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5.7194617314415677</v>
      </c>
      <c r="DM289" s="43">
        <f t="shared" si="458"/>
        <v>5685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90">
        <f t="shared" si="388"/>
        <v>2.2999999999999998</v>
      </c>
      <c r="F290" s="102">
        <f t="shared" si="376"/>
        <v>16.100000000000001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7">
        <f t="shared" si="392"/>
        <v>2.2999999999999998</v>
      </c>
      <c r="N290" s="43">
        <f t="shared" si="377"/>
        <v>8.1630574488531763E+18</v>
      </c>
      <c r="O290" s="43">
        <f t="shared" si="393"/>
        <v>5.3321091255908948E+21</v>
      </c>
      <c r="P290" s="43">
        <f t="shared" si="394"/>
        <v>1.2119393318156077E+20</v>
      </c>
      <c r="Q290" s="43">
        <f t="shared" si="395"/>
        <v>300</v>
      </c>
      <c r="R290" s="43">
        <f t="shared" si="396"/>
        <v>141152.05386203842</v>
      </c>
      <c r="S290" s="71">
        <f t="shared" si="397"/>
        <v>2.2729079680665815E-2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2.3910603498520199E+19</v>
      </c>
      <c r="AA290" s="43">
        <f t="shared" si="401"/>
        <v>6.7906113935797366E+21</v>
      </c>
      <c r="AB290" s="43">
        <f t="shared" si="402"/>
        <v>1.2119393318156077E+20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1.78472785670146E-2</v>
      </c>
      <c r="AG290" s="44">
        <f t="shared" si="405"/>
        <v>269</v>
      </c>
      <c r="AH290" s="44">
        <f t="shared" si="406"/>
        <v>3.1500000000000004</v>
      </c>
      <c r="AI290" s="44">
        <v>1</v>
      </c>
      <c r="AJ290" s="35">
        <f t="shared" si="407"/>
        <v>1.075</v>
      </c>
      <c r="AK290" s="43">
        <f t="shared" si="379"/>
        <v>2.286867850344E+17</v>
      </c>
      <c r="AL290" s="43">
        <f t="shared" si="408"/>
        <v>6.6130501062322618E+19</v>
      </c>
      <c r="AM290" s="43">
        <f t="shared" si="409"/>
        <v>1.5149241647695081E+19</v>
      </c>
      <c r="AN290" s="43">
        <f t="shared" si="410"/>
        <v>945.00000000000011</v>
      </c>
      <c r="AO290" s="43">
        <f t="shared" si="411"/>
        <v>141152.05386203842</v>
      </c>
      <c r="AP290" s="71">
        <f t="shared" si="374"/>
        <v>0.22908100504815704</v>
      </c>
      <c r="AR290" s="44">
        <f t="shared" si="412"/>
        <v>249</v>
      </c>
      <c r="AS290" s="44">
        <f t="shared" si="413"/>
        <v>4.4249999999999998</v>
      </c>
      <c r="AT290" s="44">
        <v>1</v>
      </c>
      <c r="AU290" s="35">
        <f t="shared" si="414"/>
        <v>1.175</v>
      </c>
      <c r="AV290" s="43">
        <f t="shared" si="380"/>
        <v>2.27670399323136E+16</v>
      </c>
      <c r="AW290" s="43">
        <f t="shared" si="415"/>
        <v>6.661066708196652E+18</v>
      </c>
      <c r="AX290" s="43">
        <f t="shared" si="416"/>
        <v>9.4682760298094157E+17</v>
      </c>
      <c r="AY290" s="43">
        <f t="shared" si="417"/>
        <v>1327.5</v>
      </c>
      <c r="AZ290" s="43">
        <f t="shared" si="418"/>
        <v>141152.05386203842</v>
      </c>
      <c r="BA290" s="71">
        <f t="shared" si="461"/>
        <v>0.14214354013537209</v>
      </c>
      <c r="BC290" s="44">
        <f t="shared" si="419"/>
        <v>224</v>
      </c>
      <c r="BD290" s="44">
        <f t="shared" si="420"/>
        <v>5.85</v>
      </c>
      <c r="BE290" s="44">
        <v>1</v>
      </c>
      <c r="BF290" s="35">
        <f t="shared" si="421"/>
        <v>1.3</v>
      </c>
      <c r="BG290" s="43">
        <f t="shared" si="381"/>
        <v>1366022395938816</v>
      </c>
      <c r="BH290" s="43">
        <f t="shared" si="422"/>
        <v>3.9778572169738323E+17</v>
      </c>
      <c r="BI290" s="43">
        <f t="shared" si="423"/>
        <v>2.9588362593154368E+16</v>
      </c>
      <c r="BJ290" s="43">
        <f t="shared" si="424"/>
        <v>1755</v>
      </c>
      <c r="BK290" s="43">
        <f t="shared" si="425"/>
        <v>141152.05386203842</v>
      </c>
      <c r="BL290" s="71">
        <f t="shared" si="375"/>
        <v>7.4382666293044603E-2</v>
      </c>
      <c r="BN290" s="44">
        <f t="shared" si="426"/>
        <v>194</v>
      </c>
      <c r="BO290" s="44">
        <f t="shared" si="427"/>
        <v>7.45</v>
      </c>
      <c r="BP290" s="44">
        <v>1</v>
      </c>
      <c r="BQ290" s="35">
        <f t="shared" si="428"/>
        <v>1.45</v>
      </c>
      <c r="BR290" s="43">
        <f t="shared" si="382"/>
        <v>61951129067520</v>
      </c>
      <c r="BS290" s="43">
        <f t="shared" si="429"/>
        <v>1.7426852606693376E+16</v>
      </c>
      <c r="BT290" s="43">
        <f t="shared" si="430"/>
        <v>462318165518036.12</v>
      </c>
      <c r="BU290" s="43">
        <f t="shared" si="431"/>
        <v>2235</v>
      </c>
      <c r="BV290" s="43">
        <f t="shared" si="432"/>
        <v>141152.05386203842</v>
      </c>
      <c r="BW290" s="71">
        <f t="shared" si="468"/>
        <v>2.6529068441220827E-2</v>
      </c>
      <c r="BY290" s="44">
        <f t="shared" si="433"/>
        <v>132</v>
      </c>
      <c r="BZ290" s="44">
        <f t="shared" si="434"/>
        <v>9.25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85539953915.329666</v>
      </c>
      <c r="CF290" s="43">
        <f t="shared" si="438"/>
        <v>2775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11.274999999999999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41767555.622719407</v>
      </c>
      <c r="CQ290" s="43">
        <f t="shared" si="445"/>
        <v>3382.4999999999995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13.55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40788.628537811775</v>
      </c>
      <c r="DB290" s="43">
        <f t="shared" si="452"/>
        <v>4065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18.95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6.5699362823754219</v>
      </c>
      <c r="DM290" s="43">
        <f t="shared" si="458"/>
        <v>5685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90">
        <f t="shared" si="388"/>
        <v>2.2999999999999998</v>
      </c>
      <c r="F291" s="102">
        <f t="shared" si="376"/>
        <v>16.100000000000001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7">
        <f t="shared" si="392"/>
        <v>2.2999999999999998</v>
      </c>
      <c r="N291" s="43">
        <f t="shared" si="377"/>
        <v>8.1630574488531763E+18</v>
      </c>
      <c r="O291" s="43">
        <f t="shared" si="393"/>
        <v>5.3508841577232571E+21</v>
      </c>
      <c r="P291" s="43">
        <f t="shared" si="394"/>
        <v>1.3921527168127944E+20</v>
      </c>
      <c r="Q291" s="43">
        <f t="shared" si="395"/>
        <v>300</v>
      </c>
      <c r="R291" s="43">
        <f t="shared" si="396"/>
        <v>146129.77029153722</v>
      </c>
      <c r="S291" s="71">
        <f t="shared" si="397"/>
        <v>2.6017246417181648E-2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2.3910603498520199E+19</v>
      </c>
      <c r="AA291" s="43">
        <f t="shared" si="401"/>
        <v>6.8145219970782567E+21</v>
      </c>
      <c r="AB291" s="43">
        <f t="shared" si="402"/>
        <v>1.3921527168127944E+20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2.0429205708187358E-2</v>
      </c>
      <c r="AG291" s="44">
        <f t="shared" si="405"/>
        <v>270</v>
      </c>
      <c r="AH291" s="44">
        <f t="shared" si="406"/>
        <v>3.1500000000000004</v>
      </c>
      <c r="AI291" s="44">
        <v>1</v>
      </c>
      <c r="AJ291" s="35">
        <f t="shared" si="407"/>
        <v>1.075</v>
      </c>
      <c r="AK291" s="43">
        <f t="shared" si="379"/>
        <v>2.286867850344E+17</v>
      </c>
      <c r="AL291" s="43">
        <f t="shared" si="408"/>
        <v>6.6376339356234596E+19</v>
      </c>
      <c r="AM291" s="43">
        <f t="shared" si="409"/>
        <v>1.7401908960159908E+19</v>
      </c>
      <c r="AN291" s="43">
        <f t="shared" si="410"/>
        <v>945.00000000000011</v>
      </c>
      <c r="AO291" s="43">
        <f t="shared" si="411"/>
        <v>146129.77029153722</v>
      </c>
      <c r="AP291" s="71">
        <f t="shared" si="374"/>
        <v>0.26217036264633026</v>
      </c>
      <c r="AR291" s="44">
        <f t="shared" si="412"/>
        <v>250</v>
      </c>
      <c r="AS291" s="44">
        <f t="shared" si="413"/>
        <v>4.4249999999999998</v>
      </c>
      <c r="AT291" s="44">
        <v>1</v>
      </c>
      <c r="AU291" s="35">
        <f t="shared" si="414"/>
        <v>1.175</v>
      </c>
      <c r="AV291" s="43">
        <f t="shared" si="380"/>
        <v>2.27670399323136E+16</v>
      </c>
      <c r="AW291" s="43">
        <f t="shared" si="415"/>
        <v>6.68781798011712E+18</v>
      </c>
      <c r="AX291" s="43">
        <f t="shared" si="416"/>
        <v>1.0876193100099931E+18</v>
      </c>
      <c r="AY291" s="43">
        <f t="shared" si="417"/>
        <v>1327.5</v>
      </c>
      <c r="AZ291" s="43">
        <f t="shared" si="418"/>
        <v>146129.77029153722</v>
      </c>
      <c r="BA291" s="71">
        <f t="shared" si="461"/>
        <v>0.16262693052404908</v>
      </c>
      <c r="BC291" s="44">
        <f t="shared" si="419"/>
        <v>225</v>
      </c>
      <c r="BD291" s="44">
        <f t="shared" si="420"/>
        <v>5.85</v>
      </c>
      <c r="BE291" s="44">
        <v>15</v>
      </c>
      <c r="BF291" s="35">
        <f t="shared" si="421"/>
        <v>1.3</v>
      </c>
      <c r="BG291" s="43">
        <f t="shared" si="381"/>
        <v>2.049033593908224E+16</v>
      </c>
      <c r="BH291" s="43">
        <f t="shared" si="422"/>
        <v>5.9934232621815552E+18</v>
      </c>
      <c r="BI291" s="43">
        <f t="shared" si="423"/>
        <v>3.3988103437812236E+16</v>
      </c>
      <c r="BJ291" s="43">
        <f t="shared" si="424"/>
        <v>1755</v>
      </c>
      <c r="BK291" s="43">
        <f t="shared" si="425"/>
        <v>146129.77029153722</v>
      </c>
      <c r="BL291" s="71">
        <f t="shared" si="375"/>
        <v>5.670899909952439E-3</v>
      </c>
      <c r="BN291" s="44">
        <f t="shared" si="426"/>
        <v>195</v>
      </c>
      <c r="BO291" s="44">
        <f t="shared" si="427"/>
        <v>7.45</v>
      </c>
      <c r="BP291" s="44">
        <v>1</v>
      </c>
      <c r="BQ291" s="35">
        <f t="shared" si="428"/>
        <v>1.45</v>
      </c>
      <c r="BR291" s="43">
        <f t="shared" si="382"/>
        <v>61951129067520</v>
      </c>
      <c r="BS291" s="43">
        <f t="shared" si="429"/>
        <v>1.751668174384128E+16</v>
      </c>
      <c r="BT291" s="43">
        <f t="shared" si="430"/>
        <v>531064116215815</v>
      </c>
      <c r="BU291" s="43">
        <f t="shared" si="431"/>
        <v>2235</v>
      </c>
      <c r="BV291" s="43">
        <f t="shared" si="432"/>
        <v>146129.77029153722</v>
      </c>
      <c r="BW291" s="71">
        <f t="shared" si="468"/>
        <v>3.0317620881736503E-2</v>
      </c>
      <c r="BY291" s="44">
        <f t="shared" si="433"/>
        <v>133</v>
      </c>
      <c r="BZ291" s="44">
        <f t="shared" si="434"/>
        <v>9.25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98259604349.061371</v>
      </c>
      <c r="CF291" s="43">
        <f t="shared" si="438"/>
        <v>2775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11.274999999999999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47978322.436064944</v>
      </c>
      <c r="CQ291" s="43">
        <f t="shared" si="445"/>
        <v>3382.4999999999995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13.55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46853.830503969519</v>
      </c>
      <c r="DB291" s="43">
        <f t="shared" si="452"/>
        <v>4065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18.95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7.5468749999999822</v>
      </c>
      <c r="DM291" s="43">
        <f t="shared" si="458"/>
        <v>5685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90">
        <f t="shared" si="388"/>
        <v>2.2999999999999998</v>
      </c>
      <c r="F292" s="102">
        <f t="shared" si="376"/>
        <v>16.100000000000001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7">
        <f t="shared" si="392"/>
        <v>2.2999999999999998</v>
      </c>
      <c r="N292" s="43">
        <f t="shared" si="377"/>
        <v>8.1630574488531763E+18</v>
      </c>
      <c r="O292" s="43">
        <f t="shared" si="393"/>
        <v>5.3696591898556194E+21</v>
      </c>
      <c r="P292" s="43">
        <f t="shared" si="394"/>
        <v>1.5991635357075096E+20</v>
      </c>
      <c r="Q292" s="43">
        <f t="shared" si="395"/>
        <v>300</v>
      </c>
      <c r="R292" s="43">
        <f t="shared" si="396"/>
        <v>151283.02551182627</v>
      </c>
      <c r="S292" s="71">
        <f t="shared" si="397"/>
        <v>2.9781471768797831E-2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2.3910603498520199E+19</v>
      </c>
      <c r="AA292" s="43">
        <f t="shared" si="401"/>
        <v>6.8384326005767767E+21</v>
      </c>
      <c r="AB292" s="43">
        <f t="shared" si="402"/>
        <v>1.5991635357075096E+20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2.3384942560852769E-2</v>
      </c>
      <c r="AG292" s="44">
        <f t="shared" si="405"/>
        <v>271</v>
      </c>
      <c r="AH292" s="44">
        <f t="shared" si="406"/>
        <v>3.1500000000000004</v>
      </c>
      <c r="AI292" s="44">
        <v>1</v>
      </c>
      <c r="AJ292" s="35">
        <f t="shared" si="407"/>
        <v>1.075</v>
      </c>
      <c r="AK292" s="43">
        <f t="shared" si="379"/>
        <v>2.286867850344E+17</v>
      </c>
      <c r="AL292" s="43">
        <f t="shared" si="408"/>
        <v>6.6622177650146574E+19</v>
      </c>
      <c r="AM292" s="43">
        <f t="shared" si="409"/>
        <v>1.9989544196343857E+19</v>
      </c>
      <c r="AN292" s="43">
        <f t="shared" si="410"/>
        <v>945.00000000000011</v>
      </c>
      <c r="AO292" s="43">
        <f t="shared" si="411"/>
        <v>151283.02551182627</v>
      </c>
      <c r="AP292" s="71">
        <f t="shared" si="374"/>
        <v>0.30004339247682754</v>
      </c>
      <c r="AR292" s="44">
        <f t="shared" si="412"/>
        <v>251</v>
      </c>
      <c r="AS292" s="44">
        <f t="shared" si="413"/>
        <v>4.4249999999999998</v>
      </c>
      <c r="AT292" s="44">
        <v>1</v>
      </c>
      <c r="AU292" s="35">
        <f t="shared" si="414"/>
        <v>1.175</v>
      </c>
      <c r="AV292" s="43">
        <f t="shared" si="380"/>
        <v>2.27670399323136E+16</v>
      </c>
      <c r="AW292" s="43">
        <f t="shared" si="415"/>
        <v>6.714569252037589E+18</v>
      </c>
      <c r="AX292" s="43">
        <f t="shared" si="416"/>
        <v>1.2493465122714893E+18</v>
      </c>
      <c r="AY292" s="43">
        <f t="shared" si="417"/>
        <v>1327.5</v>
      </c>
      <c r="AZ292" s="43">
        <f t="shared" si="418"/>
        <v>151283.02551182627</v>
      </c>
      <c r="BA292" s="71">
        <f t="shared" si="461"/>
        <v>0.18606502746134687</v>
      </c>
      <c r="BC292" s="44">
        <f t="shared" si="419"/>
        <v>226</v>
      </c>
      <c r="BD292" s="44">
        <f t="shared" si="420"/>
        <v>5.85</v>
      </c>
      <c r="BE292" s="44">
        <v>1</v>
      </c>
      <c r="BF292" s="35">
        <f t="shared" si="421"/>
        <v>1.3</v>
      </c>
      <c r="BG292" s="43">
        <f t="shared" si="381"/>
        <v>2.049033593908224E+16</v>
      </c>
      <c r="BH292" s="43">
        <f t="shared" si="422"/>
        <v>6.0200606989023621E+18</v>
      </c>
      <c r="BI292" s="43">
        <f t="shared" si="423"/>
        <v>3.9042078508483984E+16</v>
      </c>
      <c r="BJ292" s="43">
        <f t="shared" si="424"/>
        <v>1755</v>
      </c>
      <c r="BK292" s="43">
        <f t="shared" si="425"/>
        <v>151283.02551182627</v>
      </c>
      <c r="BL292" s="71">
        <f t="shared" si="375"/>
        <v>6.4853297103138058E-3</v>
      </c>
      <c r="BN292" s="44">
        <f t="shared" si="426"/>
        <v>196</v>
      </c>
      <c r="BO292" s="44">
        <f t="shared" si="427"/>
        <v>7.45</v>
      </c>
      <c r="BP292" s="44">
        <v>1</v>
      </c>
      <c r="BQ292" s="35">
        <f t="shared" si="428"/>
        <v>1.45</v>
      </c>
      <c r="BR292" s="43">
        <f t="shared" si="382"/>
        <v>61951129067520</v>
      </c>
      <c r="BS292" s="43">
        <f t="shared" si="429"/>
        <v>1.7606510880989184E+16</v>
      </c>
      <c r="BT292" s="43">
        <f t="shared" si="430"/>
        <v>610032476695061</v>
      </c>
      <c r="BU292" s="43">
        <f t="shared" si="431"/>
        <v>2235</v>
      </c>
      <c r="BV292" s="43">
        <f t="shared" si="432"/>
        <v>151283.02551182627</v>
      </c>
      <c r="BW292" s="71">
        <f t="shared" si="468"/>
        <v>3.464811857491594E-2</v>
      </c>
      <c r="BY292" s="44">
        <f t="shared" si="433"/>
        <v>134</v>
      </c>
      <c r="BZ292" s="44">
        <f t="shared" si="434"/>
        <v>9.25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112870645878.42632</v>
      </c>
      <c r="CF292" s="43">
        <f t="shared" si="438"/>
        <v>2775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11.274999999999999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55112620.057825141</v>
      </c>
      <c r="CQ292" s="43">
        <f t="shared" si="445"/>
        <v>3382.4999999999995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13.55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53820.918025219689</v>
      </c>
      <c r="DB292" s="43">
        <f t="shared" si="452"/>
        <v>4065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18.95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8.6690828978682308</v>
      </c>
      <c r="DM292" s="43">
        <f t="shared" si="458"/>
        <v>5685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90">
        <f t="shared" si="388"/>
        <v>2.2999999999999998</v>
      </c>
      <c r="F293" s="102">
        <f t="shared" si="376"/>
        <v>16.100000000000001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7">
        <f t="shared" si="392"/>
        <v>2.2999999999999998</v>
      </c>
      <c r="N293" s="43">
        <f t="shared" si="377"/>
        <v>8.1630574488531763E+18</v>
      </c>
      <c r="O293" s="43">
        <f t="shared" si="393"/>
        <v>5.3884342219879817E+21</v>
      </c>
      <c r="P293" s="43">
        <f t="shared" si="394"/>
        <v>1.8369565228384594E+20</v>
      </c>
      <c r="Q293" s="43">
        <f t="shared" si="395"/>
        <v>300</v>
      </c>
      <c r="R293" s="43">
        <f t="shared" si="396"/>
        <v>156618.00988499401</v>
      </c>
      <c r="S293" s="71">
        <f t="shared" si="397"/>
        <v>3.4090729276096493E-2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2.3910603498520199E+19</v>
      </c>
      <c r="AA293" s="43">
        <f t="shared" si="401"/>
        <v>6.8623432040752968E+21</v>
      </c>
      <c r="AB293" s="43">
        <f t="shared" si="402"/>
        <v>1.8369565228384594E+20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2.6768648378698946E-2</v>
      </c>
      <c r="AG293" s="44">
        <f t="shared" si="405"/>
        <v>272</v>
      </c>
      <c r="AH293" s="44">
        <f t="shared" si="406"/>
        <v>3.1500000000000004</v>
      </c>
      <c r="AI293" s="44">
        <v>1</v>
      </c>
      <c r="AJ293" s="35">
        <f t="shared" si="407"/>
        <v>1.075</v>
      </c>
      <c r="AK293" s="43">
        <f t="shared" si="379"/>
        <v>2.286867850344E+17</v>
      </c>
      <c r="AL293" s="43">
        <f t="shared" si="408"/>
        <v>6.6868015944058552E+19</v>
      </c>
      <c r="AM293" s="43">
        <f t="shared" si="409"/>
        <v>2.2961956535480717E+19</v>
      </c>
      <c r="AN293" s="43">
        <f t="shared" si="410"/>
        <v>945.00000000000011</v>
      </c>
      <c r="AO293" s="43">
        <f t="shared" si="411"/>
        <v>156618.00988499401</v>
      </c>
      <c r="AP293" s="71">
        <f t="shared" si="374"/>
        <v>0.34339222139760472</v>
      </c>
      <c r="AR293" s="44">
        <f t="shared" si="412"/>
        <v>252</v>
      </c>
      <c r="AS293" s="44">
        <f t="shared" si="413"/>
        <v>4.4249999999999998</v>
      </c>
      <c r="AT293" s="44">
        <v>1</v>
      </c>
      <c r="AU293" s="35">
        <f t="shared" si="414"/>
        <v>1.175</v>
      </c>
      <c r="AV293" s="43">
        <f t="shared" si="380"/>
        <v>2.27670399323136E+16</v>
      </c>
      <c r="AW293" s="43">
        <f t="shared" si="415"/>
        <v>6.741320523958057E+18</v>
      </c>
      <c r="AX293" s="43">
        <f t="shared" si="416"/>
        <v>1.4351222834675428E+18</v>
      </c>
      <c r="AY293" s="43">
        <f t="shared" si="417"/>
        <v>1327.5</v>
      </c>
      <c r="AZ293" s="43">
        <f t="shared" si="418"/>
        <v>156618.00988499401</v>
      </c>
      <c r="BA293" s="71">
        <f t="shared" si="461"/>
        <v>0.21288444576507601</v>
      </c>
      <c r="BC293" s="44">
        <f t="shared" si="419"/>
        <v>227</v>
      </c>
      <c r="BD293" s="44">
        <f t="shared" si="420"/>
        <v>5.85</v>
      </c>
      <c r="BE293" s="44">
        <v>1</v>
      </c>
      <c r="BF293" s="35">
        <f t="shared" si="421"/>
        <v>1.3</v>
      </c>
      <c r="BG293" s="43">
        <f t="shared" si="381"/>
        <v>2.049033593908224E+16</v>
      </c>
      <c r="BH293" s="43">
        <f t="shared" si="422"/>
        <v>6.046698135623169E+18</v>
      </c>
      <c r="BI293" s="43">
        <f t="shared" si="423"/>
        <v>4.4847571358360648E+16</v>
      </c>
      <c r="BJ293" s="43">
        <f t="shared" si="424"/>
        <v>1755</v>
      </c>
      <c r="BK293" s="43">
        <f t="shared" si="425"/>
        <v>156618.00988499401</v>
      </c>
      <c r="BL293" s="71">
        <f t="shared" si="375"/>
        <v>7.416869562935224E-3</v>
      </c>
      <c r="BN293" s="44">
        <f t="shared" si="426"/>
        <v>197</v>
      </c>
      <c r="BO293" s="44">
        <f t="shared" si="427"/>
        <v>7.45</v>
      </c>
      <c r="BP293" s="44">
        <v>1</v>
      </c>
      <c r="BQ293" s="35">
        <f t="shared" si="428"/>
        <v>1.45</v>
      </c>
      <c r="BR293" s="43">
        <f t="shared" si="382"/>
        <v>61951129067520</v>
      </c>
      <c r="BS293" s="43">
        <f t="shared" si="429"/>
        <v>1.7696340018137088E+16</v>
      </c>
      <c r="BT293" s="43">
        <f t="shared" si="430"/>
        <v>700743302474383.62</v>
      </c>
      <c r="BU293" s="43">
        <f t="shared" si="431"/>
        <v>2235</v>
      </c>
      <c r="BV293" s="43">
        <f t="shared" si="432"/>
        <v>156618.00988499401</v>
      </c>
      <c r="BW293" s="71">
        <f t="shared" si="468"/>
        <v>3.9598205151810346E-2</v>
      </c>
      <c r="BY293" s="44">
        <f t="shared" si="433"/>
        <v>135</v>
      </c>
      <c r="BZ293" s="44">
        <f t="shared" si="434"/>
        <v>9.25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129654325248.00119</v>
      </c>
      <c r="CF293" s="43">
        <f t="shared" si="438"/>
        <v>2775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11.274999999999999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63307776.000000343</v>
      </c>
      <c r="CQ293" s="43">
        <f t="shared" si="445"/>
        <v>3382.4999999999995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13.55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61824.000000000116</v>
      </c>
      <c r="DB293" s="43">
        <f t="shared" si="452"/>
        <v>4065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18.95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9.9581612641141657</v>
      </c>
      <c r="DM293" s="43">
        <f t="shared" si="458"/>
        <v>5685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90">
        <f t="shared" si="388"/>
        <v>2.2999999999999998</v>
      </c>
      <c r="F294" s="102">
        <f t="shared" si="376"/>
        <v>16.100000000000001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7">
        <f t="shared" si="392"/>
        <v>2.2999999999999998</v>
      </c>
      <c r="N294" s="43">
        <f t="shared" si="377"/>
        <v>8.1630574488531763E+18</v>
      </c>
      <c r="O294" s="43">
        <f t="shared" si="393"/>
        <v>5.407209254120344E+21</v>
      </c>
      <c r="P294" s="43">
        <f t="shared" si="394"/>
        <v>2.1101089359856117E+20</v>
      </c>
      <c r="Q294" s="43">
        <f t="shared" si="395"/>
        <v>300</v>
      </c>
      <c r="R294" s="43">
        <f t="shared" si="396"/>
        <v>162141.13207577646</v>
      </c>
      <c r="S294" s="71">
        <f t="shared" si="397"/>
        <v>3.9023992540656513E-2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2.3910603498520199E+19</v>
      </c>
      <c r="AA294" s="43">
        <f t="shared" si="401"/>
        <v>6.8862538075738168E+21</v>
      </c>
      <c r="AB294" s="43">
        <f t="shared" si="402"/>
        <v>2.1101089359856117E+20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3.0642334641584331E-2</v>
      </c>
      <c r="AG294" s="44">
        <f t="shared" si="405"/>
        <v>273</v>
      </c>
      <c r="AH294" s="44">
        <f t="shared" si="406"/>
        <v>3.1500000000000004</v>
      </c>
      <c r="AI294" s="44">
        <v>1</v>
      </c>
      <c r="AJ294" s="35">
        <f t="shared" si="407"/>
        <v>1.075</v>
      </c>
      <c r="AK294" s="43">
        <f t="shared" si="379"/>
        <v>2.286867850344E+17</v>
      </c>
      <c r="AL294" s="43">
        <f t="shared" si="408"/>
        <v>6.7113854237970538E+19</v>
      </c>
      <c r="AM294" s="43">
        <f t="shared" si="409"/>
        <v>2.6376361699820118E+19</v>
      </c>
      <c r="AN294" s="43">
        <f t="shared" si="410"/>
        <v>945.00000000000011</v>
      </c>
      <c r="AO294" s="43">
        <f t="shared" si="411"/>
        <v>162141.13207577646</v>
      </c>
      <c r="AP294" s="71">
        <f t="shared" si="374"/>
        <v>0.39300919309887211</v>
      </c>
      <c r="AR294" s="44">
        <f t="shared" si="412"/>
        <v>253</v>
      </c>
      <c r="AS294" s="44">
        <f t="shared" si="413"/>
        <v>4.4249999999999998</v>
      </c>
      <c r="AT294" s="44">
        <v>1</v>
      </c>
      <c r="AU294" s="35">
        <f t="shared" si="414"/>
        <v>1.175</v>
      </c>
      <c r="AV294" s="43">
        <f t="shared" si="380"/>
        <v>2.27670399323136E+16</v>
      </c>
      <c r="AW294" s="43">
        <f t="shared" si="415"/>
        <v>6.768071795878526E+18</v>
      </c>
      <c r="AX294" s="43">
        <f t="shared" si="416"/>
        <v>1.6485226062387551E+18</v>
      </c>
      <c r="AY294" s="43">
        <f t="shared" si="417"/>
        <v>1327.5</v>
      </c>
      <c r="AZ294" s="43">
        <f t="shared" si="418"/>
        <v>162141.13207577646</v>
      </c>
      <c r="BA294" s="71">
        <f t="shared" si="461"/>
        <v>0.24357345133995723</v>
      </c>
      <c r="BC294" s="44">
        <f t="shared" si="419"/>
        <v>228</v>
      </c>
      <c r="BD294" s="44">
        <f t="shared" si="420"/>
        <v>5.85</v>
      </c>
      <c r="BE294" s="44">
        <v>1</v>
      </c>
      <c r="BF294" s="35">
        <f t="shared" si="421"/>
        <v>1.3</v>
      </c>
      <c r="BG294" s="43">
        <f t="shared" si="381"/>
        <v>2.049033593908224E+16</v>
      </c>
      <c r="BH294" s="43">
        <f t="shared" si="422"/>
        <v>6.0733355723439759E+18</v>
      </c>
      <c r="BI294" s="43">
        <f t="shared" si="423"/>
        <v>5.1516331444961016E+16</v>
      </c>
      <c r="BJ294" s="43">
        <f t="shared" si="424"/>
        <v>1755</v>
      </c>
      <c r="BK294" s="43">
        <f t="shared" si="425"/>
        <v>162141.13207577646</v>
      </c>
      <c r="BL294" s="71">
        <f t="shared" si="375"/>
        <v>8.4823785597406935E-3</v>
      </c>
      <c r="BN294" s="44">
        <f t="shared" si="426"/>
        <v>198</v>
      </c>
      <c r="BO294" s="44">
        <f t="shared" si="427"/>
        <v>7.45</v>
      </c>
      <c r="BP294" s="44">
        <v>1</v>
      </c>
      <c r="BQ294" s="35">
        <f t="shared" si="428"/>
        <v>1.45</v>
      </c>
      <c r="BR294" s="43">
        <f t="shared" si="382"/>
        <v>61951129067520</v>
      </c>
      <c r="BS294" s="43">
        <f t="shared" si="429"/>
        <v>1.7786169155284992E+16</v>
      </c>
      <c r="BT294" s="43">
        <f t="shared" si="430"/>
        <v>804942678827514.25</v>
      </c>
      <c r="BU294" s="43">
        <f t="shared" si="431"/>
        <v>2235</v>
      </c>
      <c r="BV294" s="43">
        <f t="shared" si="432"/>
        <v>162141.13207577646</v>
      </c>
      <c r="BW294" s="71">
        <f t="shared" si="468"/>
        <v>4.5256663860544312E-2</v>
      </c>
      <c r="BY294" s="44">
        <f t="shared" si="433"/>
        <v>136</v>
      </c>
      <c r="BZ294" s="44">
        <f t="shared" si="434"/>
        <v>9.25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148933710130.62952</v>
      </c>
      <c r="CF294" s="43">
        <f t="shared" si="438"/>
        <v>2775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11.274999999999999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72721538.149721175</v>
      </c>
      <c r="CQ294" s="43">
        <f t="shared" si="445"/>
        <v>3382.4999999999995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13.55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71017.127099336838</v>
      </c>
      <c r="DB294" s="43">
        <f t="shared" si="452"/>
        <v>4065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18.95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11.438923462883137</v>
      </c>
      <c r="DM294" s="43">
        <f t="shared" si="458"/>
        <v>5685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90">
        <f t="shared" si="388"/>
        <v>2.2999999999999998</v>
      </c>
      <c r="F295" s="102">
        <f t="shared" si="376"/>
        <v>16.100000000000001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7">
        <f t="shared" si="392"/>
        <v>2.2999999999999998</v>
      </c>
      <c r="N295" s="43">
        <f t="shared" si="377"/>
        <v>8.1630574488531763E+18</v>
      </c>
      <c r="O295" s="43">
        <f t="shared" si="393"/>
        <v>5.4259842862527063E+21</v>
      </c>
      <c r="P295" s="43">
        <f t="shared" si="394"/>
        <v>2.4238786636312163E+20</v>
      </c>
      <c r="Q295" s="43">
        <f t="shared" si="395"/>
        <v>300</v>
      </c>
      <c r="R295" s="43">
        <f t="shared" si="396"/>
        <v>167859.02674998346</v>
      </c>
      <c r="S295" s="71">
        <f t="shared" si="397"/>
        <v>4.4671686015979886E-2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2.3910603498520199E+19</v>
      </c>
      <c r="AA295" s="43">
        <f t="shared" si="401"/>
        <v>6.9101644110723379E+21</v>
      </c>
      <c r="AB295" s="43">
        <f t="shared" si="402"/>
        <v>2.4238786636312163E+20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3.507700424243701E-2</v>
      </c>
      <c r="AG295" s="44">
        <f t="shared" si="405"/>
        <v>274</v>
      </c>
      <c r="AH295" s="44">
        <f t="shared" si="406"/>
        <v>3.1500000000000004</v>
      </c>
      <c r="AI295" s="44">
        <v>1</v>
      </c>
      <c r="AJ295" s="35">
        <f t="shared" si="407"/>
        <v>1.075</v>
      </c>
      <c r="AK295" s="43">
        <f t="shared" si="379"/>
        <v>2.286867850344E+17</v>
      </c>
      <c r="AL295" s="43">
        <f t="shared" si="408"/>
        <v>6.7359692531882525E+19</v>
      </c>
      <c r="AM295" s="43">
        <f t="shared" si="409"/>
        <v>3.0298483295390167E+19</v>
      </c>
      <c r="AN295" s="43">
        <f t="shared" si="410"/>
        <v>945.00000000000011</v>
      </c>
      <c r="AO295" s="43">
        <f t="shared" si="411"/>
        <v>167859.02674998346</v>
      </c>
      <c r="AP295" s="71">
        <f t="shared" si="374"/>
        <v>0.44980138947411857</v>
      </c>
      <c r="AR295" s="44">
        <f t="shared" si="412"/>
        <v>254</v>
      </c>
      <c r="AS295" s="44">
        <f t="shared" si="413"/>
        <v>4.4249999999999998</v>
      </c>
      <c r="AT295" s="44">
        <v>1</v>
      </c>
      <c r="AU295" s="35">
        <f t="shared" si="414"/>
        <v>1.175</v>
      </c>
      <c r="AV295" s="43">
        <f t="shared" si="380"/>
        <v>2.27670399323136E+16</v>
      </c>
      <c r="AW295" s="43">
        <f t="shared" si="415"/>
        <v>6.7948230677989939E+18</v>
      </c>
      <c r="AX295" s="43">
        <f t="shared" si="416"/>
        <v>1.8936552059618831E+18</v>
      </c>
      <c r="AY295" s="43">
        <f t="shared" si="417"/>
        <v>1327.5</v>
      </c>
      <c r="AZ295" s="43">
        <f t="shared" si="418"/>
        <v>167859.02674998346</v>
      </c>
      <c r="BA295" s="71">
        <f t="shared" si="461"/>
        <v>0.27869087790320984</v>
      </c>
      <c r="BC295" s="44">
        <f t="shared" si="419"/>
        <v>229</v>
      </c>
      <c r="BD295" s="44">
        <f t="shared" si="420"/>
        <v>5.85</v>
      </c>
      <c r="BE295" s="44">
        <v>1</v>
      </c>
      <c r="BF295" s="35">
        <f t="shared" si="421"/>
        <v>1.3</v>
      </c>
      <c r="BG295" s="43">
        <f t="shared" si="381"/>
        <v>2.049033593908224E+16</v>
      </c>
      <c r="BH295" s="43">
        <f t="shared" si="422"/>
        <v>6.0999730090647828E+18</v>
      </c>
      <c r="BI295" s="43">
        <f t="shared" si="423"/>
        <v>5.9176725186308752E+16</v>
      </c>
      <c r="BJ295" s="43">
        <f t="shared" si="424"/>
        <v>1755</v>
      </c>
      <c r="BK295" s="43">
        <f t="shared" si="425"/>
        <v>167859.02674998346</v>
      </c>
      <c r="BL295" s="71">
        <f t="shared" si="375"/>
        <v>9.701145414638717E-3</v>
      </c>
      <c r="BN295" s="44">
        <f t="shared" si="426"/>
        <v>199</v>
      </c>
      <c r="BO295" s="44">
        <f t="shared" si="427"/>
        <v>7.45</v>
      </c>
      <c r="BP295" s="44">
        <v>1</v>
      </c>
      <c r="BQ295" s="35">
        <f t="shared" si="428"/>
        <v>1.45</v>
      </c>
      <c r="BR295" s="43">
        <f t="shared" si="382"/>
        <v>61951129067520</v>
      </c>
      <c r="BS295" s="43">
        <f t="shared" si="429"/>
        <v>1.7875998292432896E+16</v>
      </c>
      <c r="BT295" s="43">
        <f t="shared" si="430"/>
        <v>924636331036072.37</v>
      </c>
      <c r="BU295" s="43">
        <f t="shared" si="431"/>
        <v>2235</v>
      </c>
      <c r="BV295" s="43">
        <f t="shared" si="432"/>
        <v>167859.02674998346</v>
      </c>
      <c r="BW295" s="71">
        <f t="shared" si="468"/>
        <v>5.1725017865294882E-2</v>
      </c>
      <c r="BY295" s="44">
        <f t="shared" si="433"/>
        <v>137</v>
      </c>
      <c r="BZ295" s="44">
        <f t="shared" si="434"/>
        <v>9.25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171079907830.65939</v>
      </c>
      <c r="CF295" s="43">
        <f t="shared" si="438"/>
        <v>2775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11.274999999999999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83535111.245438844</v>
      </c>
      <c r="CQ295" s="43">
        <f t="shared" si="445"/>
        <v>3382.4999999999995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13.55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81577.257075623595</v>
      </c>
      <c r="DB295" s="43">
        <f t="shared" si="452"/>
        <v>4065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18.95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13.139872564750847</v>
      </c>
      <c r="DM295" s="43">
        <f t="shared" si="458"/>
        <v>5685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90">
        <f t="shared" si="388"/>
        <v>2.2999999999999998</v>
      </c>
      <c r="F296" s="102">
        <f t="shared" si="376"/>
        <v>16.100000000000001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7">
        <f t="shared" si="392"/>
        <v>2.2999999999999998</v>
      </c>
      <c r="N296" s="43">
        <f t="shared" si="377"/>
        <v>2.4489172346559529E+19</v>
      </c>
      <c r="O296" s="43">
        <f t="shared" si="393"/>
        <v>1.6334277955155204E+22</v>
      </c>
      <c r="P296" s="43">
        <f t="shared" si="394"/>
        <v>2.7843054336255895E+20</v>
      </c>
      <c r="Q296" s="43">
        <f t="shared" si="395"/>
        <v>300</v>
      </c>
      <c r="R296" s="43">
        <f t="shared" si="396"/>
        <v>173778.56254440942</v>
      </c>
      <c r="S296" s="71">
        <f t="shared" si="397"/>
        <v>1.7045782135394878E-2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2.3910603498520199E+19</v>
      </c>
      <c r="AA296" s="43">
        <f t="shared" si="401"/>
        <v>6.934075014570858E+21</v>
      </c>
      <c r="AB296" s="43">
        <f t="shared" si="402"/>
        <v>2.7843054336255895E+20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4.0153956047126883E-2</v>
      </c>
      <c r="AG296" s="44">
        <f t="shared" si="405"/>
        <v>275</v>
      </c>
      <c r="AH296" s="44">
        <f t="shared" si="406"/>
        <v>3.1500000000000004</v>
      </c>
      <c r="AI296" s="44">
        <v>15</v>
      </c>
      <c r="AJ296" s="35">
        <f t="shared" si="407"/>
        <v>1.075</v>
      </c>
      <c r="AK296" s="43">
        <f t="shared" si="379"/>
        <v>3.4303017755160003E+18</v>
      </c>
      <c r="AL296" s="43">
        <f t="shared" si="408"/>
        <v>1.0140829623869175E+21</v>
      </c>
      <c r="AM296" s="43">
        <f t="shared" si="409"/>
        <v>3.480381792031984E+19</v>
      </c>
      <c r="AN296" s="43">
        <f t="shared" si="410"/>
        <v>945.00000000000011</v>
      </c>
      <c r="AO296" s="43">
        <f t="shared" si="411"/>
        <v>173778.56254440942</v>
      </c>
      <c r="AP296" s="71">
        <f t="shared" si="374"/>
        <v>3.4320483837337802E-2</v>
      </c>
      <c r="AR296" s="44">
        <f t="shared" si="412"/>
        <v>255</v>
      </c>
      <c r="AS296" s="44">
        <f t="shared" si="413"/>
        <v>4.4249999999999998</v>
      </c>
      <c r="AT296" s="44">
        <v>1</v>
      </c>
      <c r="AU296" s="35">
        <f t="shared" si="414"/>
        <v>1.175</v>
      </c>
      <c r="AV296" s="43">
        <f t="shared" si="380"/>
        <v>2.27670399323136E+16</v>
      </c>
      <c r="AW296" s="43">
        <f t="shared" si="415"/>
        <v>6.8215743397194629E+18</v>
      </c>
      <c r="AX296" s="43">
        <f t="shared" si="416"/>
        <v>2.1752386200199869E+18</v>
      </c>
      <c r="AY296" s="43">
        <f t="shared" si="417"/>
        <v>1327.5</v>
      </c>
      <c r="AZ296" s="43">
        <f t="shared" si="418"/>
        <v>173778.56254440942</v>
      </c>
      <c r="BA296" s="71">
        <f t="shared" si="461"/>
        <v>0.31887633436088064</v>
      </c>
      <c r="BC296" s="44">
        <f t="shared" si="419"/>
        <v>230</v>
      </c>
      <c r="BD296" s="44">
        <f t="shared" si="420"/>
        <v>5.85</v>
      </c>
      <c r="BE296" s="44">
        <v>1</v>
      </c>
      <c r="BF296" s="35">
        <f t="shared" si="421"/>
        <v>1.3</v>
      </c>
      <c r="BG296" s="43">
        <f t="shared" si="381"/>
        <v>2.049033593908224E+16</v>
      </c>
      <c r="BH296" s="43">
        <f t="shared" si="422"/>
        <v>6.1266104457855898E+18</v>
      </c>
      <c r="BI296" s="43">
        <f t="shared" si="423"/>
        <v>6.7976206875624472E+16</v>
      </c>
      <c r="BJ296" s="43">
        <f t="shared" si="424"/>
        <v>1755</v>
      </c>
      <c r="BK296" s="43">
        <f t="shared" si="425"/>
        <v>173778.56254440942</v>
      </c>
      <c r="BL296" s="71">
        <f t="shared" si="375"/>
        <v>1.1095238954254773E-2</v>
      </c>
      <c r="BN296" s="44">
        <f t="shared" si="426"/>
        <v>200</v>
      </c>
      <c r="BO296" s="44">
        <f t="shared" si="427"/>
        <v>7.45</v>
      </c>
      <c r="BP296" s="44">
        <v>1</v>
      </c>
      <c r="BQ296" s="35">
        <f t="shared" si="428"/>
        <v>1.45</v>
      </c>
      <c r="BR296" s="43">
        <f t="shared" si="382"/>
        <v>61951129067520</v>
      </c>
      <c r="BS296" s="43">
        <f t="shared" si="429"/>
        <v>1.79658274295808E+16</v>
      </c>
      <c r="BT296" s="43">
        <f t="shared" si="430"/>
        <v>1062128232431630.3</v>
      </c>
      <c r="BU296" s="43">
        <f t="shared" si="431"/>
        <v>2235</v>
      </c>
      <c r="BV296" s="43">
        <f t="shared" si="432"/>
        <v>173778.56254440942</v>
      </c>
      <c r="BW296" s="71">
        <f t="shared" si="468"/>
        <v>5.9119360719386199E-2</v>
      </c>
      <c r="BY296" s="44">
        <f t="shared" si="433"/>
        <v>138</v>
      </c>
      <c r="BZ296" s="44">
        <f t="shared" si="434"/>
        <v>9.25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196519208698.12283</v>
      </c>
      <c r="CF296" s="43">
        <f t="shared" si="438"/>
        <v>2775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11.274999999999999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95956644.872129917</v>
      </c>
      <c r="CQ296" s="43">
        <f t="shared" si="445"/>
        <v>3382.4999999999995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13.55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93707.661007939081</v>
      </c>
      <c r="DB296" s="43">
        <f t="shared" si="452"/>
        <v>4065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18.95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15.093749999999975</v>
      </c>
      <c r="DM296" s="43">
        <f t="shared" si="458"/>
        <v>5685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90">
        <f t="shared" si="388"/>
        <v>2.2999999999999998</v>
      </c>
      <c r="F297" s="102">
        <f t="shared" si="376"/>
        <v>16.100000000000001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7">
        <f t="shared" si="392"/>
        <v>2.2999999999999998</v>
      </c>
      <c r="N297" s="43">
        <f t="shared" si="377"/>
        <v>2.4489172346559529E+19</v>
      </c>
      <c r="O297" s="43">
        <f t="shared" si="393"/>
        <v>1.6390603051552291E+22</v>
      </c>
      <c r="P297" s="43">
        <f t="shared" si="394"/>
        <v>3.1983270714150217E+20</v>
      </c>
      <c r="Q297" s="43">
        <f t="shared" si="395"/>
        <v>300</v>
      </c>
      <c r="R297" s="43">
        <f t="shared" si="396"/>
        <v>179906.85031780205</v>
      </c>
      <c r="S297" s="71">
        <f t="shared" si="397"/>
        <v>1.9513175087917955E-2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2.3910603498520199E+19</v>
      </c>
      <c r="AA297" s="43">
        <f t="shared" si="401"/>
        <v>6.957985618069378E+21</v>
      </c>
      <c r="AB297" s="43">
        <f t="shared" si="402"/>
        <v>3.1983270714150217E+20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4.5966278848136755E-2</v>
      </c>
      <c r="AG297" s="44">
        <f t="shared" si="405"/>
        <v>276</v>
      </c>
      <c r="AH297" s="44">
        <f t="shared" si="406"/>
        <v>3.1500000000000004</v>
      </c>
      <c r="AI297" s="44">
        <v>1</v>
      </c>
      <c r="AJ297" s="35">
        <f t="shared" si="407"/>
        <v>1.075</v>
      </c>
      <c r="AK297" s="43">
        <f t="shared" si="379"/>
        <v>3.4303017755160003E+18</v>
      </c>
      <c r="AL297" s="43">
        <f t="shared" si="408"/>
        <v>1.0177705367955973E+21</v>
      </c>
      <c r="AM297" s="43">
        <f t="shared" si="409"/>
        <v>3.9979088392687731E+19</v>
      </c>
      <c r="AN297" s="43">
        <f t="shared" si="410"/>
        <v>945.00000000000011</v>
      </c>
      <c r="AO297" s="43">
        <f t="shared" si="411"/>
        <v>179906.85031780205</v>
      </c>
      <c r="AP297" s="71">
        <f t="shared" si="374"/>
        <v>3.9281043169671633E-2</v>
      </c>
      <c r="AR297" s="44">
        <f t="shared" si="412"/>
        <v>256</v>
      </c>
      <c r="AS297" s="44">
        <f t="shared" si="413"/>
        <v>4.4249999999999998</v>
      </c>
      <c r="AT297" s="44">
        <v>1</v>
      </c>
      <c r="AU297" s="35">
        <f t="shared" si="414"/>
        <v>1.175</v>
      </c>
      <c r="AV297" s="43">
        <f t="shared" si="380"/>
        <v>2.27670399323136E+16</v>
      </c>
      <c r="AW297" s="43">
        <f t="shared" si="415"/>
        <v>6.8483256116399309E+18</v>
      </c>
      <c r="AX297" s="43">
        <f t="shared" si="416"/>
        <v>2.4986930245429796E+18</v>
      </c>
      <c r="AY297" s="43">
        <f t="shared" si="417"/>
        <v>1327.5</v>
      </c>
      <c r="AZ297" s="43">
        <f t="shared" si="418"/>
        <v>179906.85031780205</v>
      </c>
      <c r="BA297" s="71">
        <f t="shared" si="461"/>
        <v>0.36486188978748507</v>
      </c>
      <c r="BC297" s="44">
        <f t="shared" si="419"/>
        <v>231</v>
      </c>
      <c r="BD297" s="44">
        <f t="shared" si="420"/>
        <v>5.85</v>
      </c>
      <c r="BE297" s="44">
        <v>1</v>
      </c>
      <c r="BF297" s="35">
        <f t="shared" si="421"/>
        <v>1.3</v>
      </c>
      <c r="BG297" s="43">
        <f t="shared" si="381"/>
        <v>2.049033593908224E+16</v>
      </c>
      <c r="BH297" s="43">
        <f t="shared" si="422"/>
        <v>6.1532478825063967E+18</v>
      </c>
      <c r="BI297" s="43">
        <f t="shared" si="423"/>
        <v>7.8084157016967984E+16</v>
      </c>
      <c r="BJ297" s="43">
        <f t="shared" si="424"/>
        <v>1755</v>
      </c>
      <c r="BK297" s="43">
        <f t="shared" si="425"/>
        <v>179906.85031780205</v>
      </c>
      <c r="BL297" s="71">
        <f t="shared" si="375"/>
        <v>1.2689909216717926E-2</v>
      </c>
      <c r="BN297" s="44">
        <f t="shared" si="426"/>
        <v>201</v>
      </c>
      <c r="BO297" s="44">
        <f t="shared" si="427"/>
        <v>7.45</v>
      </c>
      <c r="BP297" s="44">
        <v>1</v>
      </c>
      <c r="BQ297" s="35">
        <f t="shared" si="428"/>
        <v>1.45</v>
      </c>
      <c r="BR297" s="43">
        <f t="shared" si="382"/>
        <v>61951129067520</v>
      </c>
      <c r="BS297" s="43">
        <f t="shared" si="429"/>
        <v>1.8055656566728704E+16</v>
      </c>
      <c r="BT297" s="43">
        <f t="shared" si="430"/>
        <v>1220064953390122.2</v>
      </c>
      <c r="BU297" s="43">
        <f t="shared" si="431"/>
        <v>2235</v>
      </c>
      <c r="BV297" s="43">
        <f t="shared" si="432"/>
        <v>179906.85031780205</v>
      </c>
      <c r="BW297" s="71">
        <f t="shared" si="468"/>
        <v>6.7572450156054981E-2</v>
      </c>
      <c r="BY297" s="44">
        <f t="shared" si="433"/>
        <v>139</v>
      </c>
      <c r="BZ297" s="44">
        <f t="shared" si="434"/>
        <v>9.25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225741291756.85269</v>
      </c>
      <c r="CF297" s="43">
        <f t="shared" si="438"/>
        <v>2775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11.274999999999999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110225240.11565033</v>
      </c>
      <c r="CQ297" s="43">
        <f t="shared" si="445"/>
        <v>3382.4999999999995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13.55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107641.83605043942</v>
      </c>
      <c r="DB297" s="43">
        <f t="shared" si="452"/>
        <v>4065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18.95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17.338165795736469</v>
      </c>
      <c r="DM297" s="43">
        <f t="shared" si="458"/>
        <v>5685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90">
        <f t="shared" si="388"/>
        <v>2.2999999999999998</v>
      </c>
      <c r="F298" s="102">
        <f t="shared" si="376"/>
        <v>16.100000000000001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7">
        <f t="shared" si="392"/>
        <v>2.2999999999999998</v>
      </c>
      <c r="N298" s="43">
        <f t="shared" si="377"/>
        <v>2.4489172346559529E+19</v>
      </c>
      <c r="O298" s="43">
        <f t="shared" si="393"/>
        <v>1.6446928147949378E+22</v>
      </c>
      <c r="P298" s="43">
        <f t="shared" si="394"/>
        <v>3.6739130456769194E+20</v>
      </c>
      <c r="Q298" s="43">
        <f t="shared" si="395"/>
        <v>300</v>
      </c>
      <c r="R298" s="43">
        <f t="shared" si="396"/>
        <v>186251.25169280145</v>
      </c>
      <c r="S298" s="71">
        <f t="shared" si="397"/>
        <v>2.2337989274519857E-2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2.3910603498520199E+19</v>
      </c>
      <c r="AA298" s="43">
        <f t="shared" si="401"/>
        <v>6.9818962215678981E+21</v>
      </c>
      <c r="AB298" s="43">
        <f t="shared" si="402"/>
        <v>3.6739130456769194E+20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5.2620562223880812E-2</v>
      </c>
      <c r="AG298" s="44">
        <f t="shared" si="405"/>
        <v>277</v>
      </c>
      <c r="AH298" s="44">
        <f t="shared" si="406"/>
        <v>3.1500000000000004</v>
      </c>
      <c r="AI298" s="44">
        <v>1</v>
      </c>
      <c r="AJ298" s="35">
        <f t="shared" si="407"/>
        <v>1.075</v>
      </c>
      <c r="AK298" s="43">
        <f t="shared" si="379"/>
        <v>3.4303017755160003E+18</v>
      </c>
      <c r="AL298" s="43">
        <f t="shared" si="408"/>
        <v>1.021458111204277E+21</v>
      </c>
      <c r="AM298" s="43">
        <f t="shared" si="409"/>
        <v>4.5923913070961443E+19</v>
      </c>
      <c r="AN298" s="43">
        <f t="shared" si="410"/>
        <v>945.00000000000011</v>
      </c>
      <c r="AO298" s="43">
        <f t="shared" si="411"/>
        <v>186251.25169280145</v>
      </c>
      <c r="AP298" s="71">
        <f t="shared" ref="AP298:AP361" si="470">AM298/AL298</f>
        <v>4.4959174113188199E-2</v>
      </c>
      <c r="AR298" s="44">
        <f t="shared" si="412"/>
        <v>257</v>
      </c>
      <c r="AS298" s="44">
        <f t="shared" si="413"/>
        <v>4.4249999999999998</v>
      </c>
      <c r="AT298" s="44">
        <v>1</v>
      </c>
      <c r="AU298" s="35">
        <f t="shared" si="414"/>
        <v>1.175</v>
      </c>
      <c r="AV298" s="43">
        <f t="shared" si="380"/>
        <v>2.27670399323136E+16</v>
      </c>
      <c r="AW298" s="43">
        <f t="shared" si="415"/>
        <v>6.8750768835603999E+18</v>
      </c>
      <c r="AX298" s="43">
        <f t="shared" si="416"/>
        <v>2.8702445669350866E+18</v>
      </c>
      <c r="AY298" s="43">
        <f t="shared" si="417"/>
        <v>1327.5</v>
      </c>
      <c r="AZ298" s="43">
        <f t="shared" si="418"/>
        <v>186251.25169280145</v>
      </c>
      <c r="BA298" s="71">
        <f t="shared" si="461"/>
        <v>0.41748545006069393</v>
      </c>
      <c r="BC298" s="44">
        <f t="shared" si="419"/>
        <v>232</v>
      </c>
      <c r="BD298" s="44">
        <f t="shared" si="420"/>
        <v>5.85</v>
      </c>
      <c r="BE298" s="44">
        <v>1</v>
      </c>
      <c r="BF298" s="35">
        <f t="shared" si="421"/>
        <v>1.3</v>
      </c>
      <c r="BG298" s="43">
        <f t="shared" si="381"/>
        <v>2.049033593908224E+16</v>
      </c>
      <c r="BH298" s="43">
        <f t="shared" si="422"/>
        <v>6.1798853192272036E+18</v>
      </c>
      <c r="BI298" s="43">
        <f t="shared" si="423"/>
        <v>8.9695142716721328E+16</v>
      </c>
      <c r="BJ298" s="43">
        <f t="shared" si="424"/>
        <v>1755</v>
      </c>
      <c r="BK298" s="43">
        <f t="shared" si="425"/>
        <v>186251.25169280145</v>
      </c>
      <c r="BL298" s="71">
        <f t="shared" si="375"/>
        <v>1.4514046472295658E-2</v>
      </c>
      <c r="BN298" s="44">
        <f t="shared" si="426"/>
        <v>202</v>
      </c>
      <c r="BO298" s="44">
        <f t="shared" si="427"/>
        <v>7.45</v>
      </c>
      <c r="BP298" s="44">
        <v>1</v>
      </c>
      <c r="BQ298" s="35">
        <f t="shared" si="428"/>
        <v>1.45</v>
      </c>
      <c r="BR298" s="43">
        <f t="shared" si="382"/>
        <v>61951129067520</v>
      </c>
      <c r="BS298" s="43">
        <f t="shared" si="429"/>
        <v>1.8145485703876608E+16</v>
      </c>
      <c r="BT298" s="43">
        <f t="shared" si="430"/>
        <v>1401486604948767.7</v>
      </c>
      <c r="BU298" s="43">
        <f t="shared" si="431"/>
        <v>2235</v>
      </c>
      <c r="BV298" s="43">
        <f t="shared" si="432"/>
        <v>186251.25169280145</v>
      </c>
      <c r="BW298" s="71">
        <f t="shared" si="468"/>
        <v>7.7236103117887533E-2</v>
      </c>
      <c r="BY298" s="44">
        <f t="shared" si="433"/>
        <v>140</v>
      </c>
      <c r="BZ298" s="44">
        <f t="shared" si="434"/>
        <v>9.25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259308650496.00244</v>
      </c>
      <c r="CF298" s="43">
        <f t="shared" si="438"/>
        <v>2775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11.274999999999999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126615552.00000072</v>
      </c>
      <c r="CQ298" s="43">
        <f t="shared" si="445"/>
        <v>3382.4999999999995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13.55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123648.00000000032</v>
      </c>
      <c r="DB298" s="43">
        <f t="shared" si="452"/>
        <v>4065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18.95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19.916322528228338</v>
      </c>
      <c r="DM298" s="43">
        <f t="shared" si="458"/>
        <v>5685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90">
        <f t="shared" si="388"/>
        <v>2.2999999999999998</v>
      </c>
      <c r="F299" s="102">
        <f t="shared" si="376"/>
        <v>16.100000000000001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7">
        <f t="shared" si="392"/>
        <v>2.2999999999999998</v>
      </c>
      <c r="N299" s="43">
        <f t="shared" si="377"/>
        <v>2.4489172346559529E+19</v>
      </c>
      <c r="O299" s="43">
        <f t="shared" si="393"/>
        <v>1.6503253244346464E+22</v>
      </c>
      <c r="P299" s="43">
        <f t="shared" si="394"/>
        <v>4.2202178719712241E+20</v>
      </c>
      <c r="Q299" s="43">
        <f t="shared" si="395"/>
        <v>300</v>
      </c>
      <c r="R299" s="43">
        <f t="shared" si="396"/>
        <v>192819.38789910934</v>
      </c>
      <c r="S299" s="71">
        <f t="shared" si="397"/>
        <v>2.5572036067597448E-2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2.3910603498520199E+19</v>
      </c>
      <c r="AA299" s="43">
        <f t="shared" si="401"/>
        <v>7.0058068250664181E+21</v>
      </c>
      <c r="AB299" s="43">
        <f t="shared" si="402"/>
        <v>4.2202178719712241E+20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6.0238855814172619E-2</v>
      </c>
      <c r="AG299" s="44">
        <f t="shared" si="405"/>
        <v>278</v>
      </c>
      <c r="AH299" s="44">
        <f t="shared" si="406"/>
        <v>3.1500000000000004</v>
      </c>
      <c r="AI299" s="44">
        <v>1</v>
      </c>
      <c r="AJ299" s="35">
        <f t="shared" si="407"/>
        <v>1.075</v>
      </c>
      <c r="AK299" s="43">
        <f t="shared" si="379"/>
        <v>3.4303017755160003E+18</v>
      </c>
      <c r="AL299" s="43">
        <f t="shared" si="408"/>
        <v>1.0251456856129567E+21</v>
      </c>
      <c r="AM299" s="43">
        <f t="shared" si="409"/>
        <v>5.2752723399640244E+19</v>
      </c>
      <c r="AN299" s="43">
        <f t="shared" si="410"/>
        <v>945.00000000000011</v>
      </c>
      <c r="AO299" s="43">
        <f t="shared" si="411"/>
        <v>192819.38789910934</v>
      </c>
      <c r="AP299" s="71">
        <f t="shared" si="470"/>
        <v>5.1458757657550154E-2</v>
      </c>
      <c r="AR299" s="44">
        <f t="shared" si="412"/>
        <v>258</v>
      </c>
      <c r="AS299" s="44">
        <f t="shared" si="413"/>
        <v>4.4249999999999998</v>
      </c>
      <c r="AT299" s="44">
        <v>1</v>
      </c>
      <c r="AU299" s="35">
        <f t="shared" si="414"/>
        <v>1.175</v>
      </c>
      <c r="AV299" s="43">
        <f t="shared" si="380"/>
        <v>2.27670399323136E+16</v>
      </c>
      <c r="AW299" s="43">
        <f t="shared" si="415"/>
        <v>6.9018281554808678E+18</v>
      </c>
      <c r="AX299" s="43">
        <f t="shared" si="416"/>
        <v>3.2970452124775117E+18</v>
      </c>
      <c r="AY299" s="43">
        <f t="shared" si="417"/>
        <v>1327.5</v>
      </c>
      <c r="AZ299" s="43">
        <f t="shared" si="418"/>
        <v>192819.38789910934</v>
      </c>
      <c r="BA299" s="71">
        <f t="shared" si="461"/>
        <v>0.47770607123262954</v>
      </c>
      <c r="BC299" s="44">
        <f t="shared" si="419"/>
        <v>233</v>
      </c>
      <c r="BD299" s="44">
        <f t="shared" si="420"/>
        <v>5.85</v>
      </c>
      <c r="BE299" s="44">
        <v>1</v>
      </c>
      <c r="BF299" s="35">
        <f t="shared" si="421"/>
        <v>1.3</v>
      </c>
      <c r="BG299" s="43">
        <f t="shared" si="381"/>
        <v>2.049033593908224E+16</v>
      </c>
      <c r="BH299" s="43">
        <f t="shared" si="422"/>
        <v>6.2065227559480105E+18</v>
      </c>
      <c r="BI299" s="43">
        <f t="shared" si="423"/>
        <v>1.0303266288992208E+17</v>
      </c>
      <c r="BJ299" s="43">
        <f t="shared" si="424"/>
        <v>1755</v>
      </c>
      <c r="BK299" s="43">
        <f t="shared" si="425"/>
        <v>192819.38789910934</v>
      </c>
      <c r="BL299" s="71">
        <f t="shared" si="375"/>
        <v>1.6600706537518276E-2</v>
      </c>
      <c r="BN299" s="44">
        <f t="shared" si="426"/>
        <v>203</v>
      </c>
      <c r="BO299" s="44">
        <f t="shared" si="427"/>
        <v>7.45</v>
      </c>
      <c r="BP299" s="44">
        <v>1</v>
      </c>
      <c r="BQ299" s="35">
        <f t="shared" si="428"/>
        <v>1.45</v>
      </c>
      <c r="BR299" s="43">
        <f t="shared" si="382"/>
        <v>61951129067520</v>
      </c>
      <c r="BS299" s="43">
        <f t="shared" si="429"/>
        <v>1.8235314841024512E+16</v>
      </c>
      <c r="BT299" s="43">
        <f t="shared" si="430"/>
        <v>1609885357655028.7</v>
      </c>
      <c r="BU299" s="43">
        <f t="shared" si="431"/>
        <v>2235</v>
      </c>
      <c r="BV299" s="43">
        <f t="shared" si="432"/>
        <v>192819.38789910934</v>
      </c>
      <c r="BW299" s="71">
        <f t="shared" si="468"/>
        <v>8.8283935412687434E-2</v>
      </c>
      <c r="BY299" s="44">
        <f t="shared" si="433"/>
        <v>141</v>
      </c>
      <c r="BZ299" s="44">
        <f t="shared" si="434"/>
        <v>9.25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297867420261.25909</v>
      </c>
      <c r="CF299" s="43">
        <f t="shared" si="438"/>
        <v>2775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11.274999999999999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145443076.29944238</v>
      </c>
      <c r="CQ299" s="43">
        <f t="shared" si="445"/>
        <v>3382.4999999999995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13.55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142034.25419867373</v>
      </c>
      <c r="DB299" s="43">
        <f t="shared" si="452"/>
        <v>4065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18.95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22.877846925766285</v>
      </c>
      <c r="DM299" s="43">
        <f t="shared" si="458"/>
        <v>5685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90">
        <f t="shared" si="388"/>
        <v>2.2999999999999998</v>
      </c>
      <c r="F300" s="102">
        <f t="shared" si="376"/>
        <v>16.100000000000001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7">
        <f t="shared" si="392"/>
        <v>2.2999999999999998</v>
      </c>
      <c r="N300" s="43">
        <f t="shared" si="377"/>
        <v>2.4489172346559529E+19</v>
      </c>
      <c r="O300" s="43">
        <f t="shared" si="393"/>
        <v>1.6559578340743551E+22</v>
      </c>
      <c r="P300" s="43">
        <f t="shared" si="394"/>
        <v>4.8477573272624333E+20</v>
      </c>
      <c r="Q300" s="43">
        <f t="shared" si="395"/>
        <v>300</v>
      </c>
      <c r="R300" s="43">
        <f t="shared" si="396"/>
        <v>199619.1489285125</v>
      </c>
      <c r="S300" s="71">
        <f t="shared" si="397"/>
        <v>2.9274642309791817E-2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2.3910603498520199E+19</v>
      </c>
      <c r="AA300" s="43">
        <f t="shared" si="401"/>
        <v>7.0297174285649382E+21</v>
      </c>
      <c r="AB300" s="43">
        <f t="shared" si="402"/>
        <v>4.8477573272624333E+20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6.8960913102478219E-2</v>
      </c>
      <c r="AG300" s="44">
        <f t="shared" si="405"/>
        <v>279</v>
      </c>
      <c r="AH300" s="44">
        <f t="shared" si="406"/>
        <v>3.1500000000000004</v>
      </c>
      <c r="AI300" s="44">
        <v>1</v>
      </c>
      <c r="AJ300" s="35">
        <f t="shared" si="407"/>
        <v>1.075</v>
      </c>
      <c r="AK300" s="43">
        <f t="shared" si="379"/>
        <v>3.4303017755160003E+18</v>
      </c>
      <c r="AL300" s="43">
        <f t="shared" si="408"/>
        <v>1.0288332600216364E+21</v>
      </c>
      <c r="AM300" s="43">
        <f t="shared" si="409"/>
        <v>6.0596966590780359E+19</v>
      </c>
      <c r="AN300" s="43">
        <f t="shared" si="410"/>
        <v>945.00000000000011</v>
      </c>
      <c r="AO300" s="43">
        <f t="shared" si="411"/>
        <v>199619.1489285125</v>
      </c>
      <c r="AP300" s="71">
        <f t="shared" si="470"/>
        <v>5.889872435646764E-2</v>
      </c>
      <c r="AR300" s="44">
        <f t="shared" si="412"/>
        <v>259</v>
      </c>
      <c r="AS300" s="44">
        <f t="shared" si="413"/>
        <v>4.4249999999999998</v>
      </c>
      <c r="AT300" s="44">
        <v>1</v>
      </c>
      <c r="AU300" s="35">
        <f t="shared" si="414"/>
        <v>1.175</v>
      </c>
      <c r="AV300" s="43">
        <f t="shared" si="380"/>
        <v>2.27670399323136E+16</v>
      </c>
      <c r="AW300" s="43">
        <f t="shared" si="415"/>
        <v>6.9285794274013368E+18</v>
      </c>
      <c r="AX300" s="43">
        <f t="shared" si="416"/>
        <v>3.7873104119237678E+18</v>
      </c>
      <c r="AY300" s="43">
        <f t="shared" si="417"/>
        <v>1327.5</v>
      </c>
      <c r="AZ300" s="43">
        <f t="shared" si="418"/>
        <v>199619.1489285125</v>
      </c>
      <c r="BA300" s="71">
        <f t="shared" si="461"/>
        <v>0.54662149025031137</v>
      </c>
      <c r="BC300" s="44">
        <f t="shared" si="419"/>
        <v>234</v>
      </c>
      <c r="BD300" s="44">
        <f t="shared" si="420"/>
        <v>5.85</v>
      </c>
      <c r="BE300" s="44">
        <v>1</v>
      </c>
      <c r="BF300" s="35">
        <f t="shared" si="421"/>
        <v>1.3</v>
      </c>
      <c r="BG300" s="43">
        <f t="shared" si="381"/>
        <v>2.049033593908224E+16</v>
      </c>
      <c r="BH300" s="43">
        <f t="shared" si="422"/>
        <v>6.2331601926688174E+18</v>
      </c>
      <c r="BI300" s="43">
        <f t="shared" si="423"/>
        <v>1.1835345037261755E+17</v>
      </c>
      <c r="BJ300" s="43">
        <f t="shared" si="424"/>
        <v>1755</v>
      </c>
      <c r="BK300" s="43">
        <f t="shared" si="425"/>
        <v>199619.1489285125</v>
      </c>
      <c r="BL300" s="71">
        <f t="shared" si="375"/>
        <v>1.898771196540399E-2</v>
      </c>
      <c r="BN300" s="44">
        <f t="shared" si="426"/>
        <v>204</v>
      </c>
      <c r="BO300" s="44">
        <f t="shared" si="427"/>
        <v>7.45</v>
      </c>
      <c r="BP300" s="44">
        <v>1</v>
      </c>
      <c r="BQ300" s="35">
        <f t="shared" si="428"/>
        <v>1.45</v>
      </c>
      <c r="BR300" s="43">
        <f t="shared" si="382"/>
        <v>61951129067520</v>
      </c>
      <c r="BS300" s="43">
        <f t="shared" si="429"/>
        <v>1.8325143978172416E+16</v>
      </c>
      <c r="BT300" s="43">
        <f t="shared" si="430"/>
        <v>1849272662072145.2</v>
      </c>
      <c r="BU300" s="43">
        <f t="shared" si="431"/>
        <v>2235</v>
      </c>
      <c r="BV300" s="43">
        <f t="shared" si="432"/>
        <v>199619.1489285125</v>
      </c>
      <c r="BW300" s="71">
        <f t="shared" si="468"/>
        <v>0.10091449563915376</v>
      </c>
      <c r="BY300" s="44">
        <f t="shared" si="433"/>
        <v>142</v>
      </c>
      <c r="BZ300" s="44">
        <f t="shared" si="434"/>
        <v>9.25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342159815661.31885</v>
      </c>
      <c r="CF300" s="43">
        <f t="shared" si="438"/>
        <v>2775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11.274999999999999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167070222.49087775</v>
      </c>
      <c r="CQ300" s="43">
        <f t="shared" si="445"/>
        <v>3382.4999999999995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13.55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163154.51415124722</v>
      </c>
      <c r="DB300" s="43">
        <f t="shared" si="452"/>
        <v>4065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18.95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26.279745129501705</v>
      </c>
      <c r="DM300" s="43">
        <f t="shared" si="458"/>
        <v>5685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90">
        <f t="shared" si="388"/>
        <v>2.2999999999999998</v>
      </c>
      <c r="F301" s="102">
        <f t="shared" si="376"/>
        <v>16.100000000000001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7">
        <f t="shared" si="392"/>
        <v>2.2999999999999998</v>
      </c>
      <c r="N301" s="43">
        <f t="shared" si="377"/>
        <v>2.4489172346559529E+19</v>
      </c>
      <c r="O301" s="43">
        <f t="shared" si="393"/>
        <v>1.6615903437140638E+22</v>
      </c>
      <c r="P301" s="43">
        <f t="shared" si="394"/>
        <v>5.5686108672511816E+20</v>
      </c>
      <c r="Q301" s="43">
        <f t="shared" si="395"/>
        <v>300</v>
      </c>
      <c r="R301" s="43">
        <f t="shared" si="396"/>
        <v>206658.70301275712</v>
      </c>
      <c r="S301" s="71">
        <f t="shared" si="397"/>
        <v>3.351374114755605E-2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2.3910603498520199E+19</v>
      </c>
      <c r="AA301" s="43">
        <f t="shared" si="401"/>
        <v>7.0536280320634582E+21</v>
      </c>
      <c r="AB301" s="43">
        <f t="shared" si="402"/>
        <v>5.5686108672511816E+20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7.8946761041808838E-2</v>
      </c>
      <c r="AG301" s="44">
        <f t="shared" si="405"/>
        <v>280</v>
      </c>
      <c r="AH301" s="44">
        <f t="shared" si="406"/>
        <v>3.1500000000000004</v>
      </c>
      <c r="AI301" s="44">
        <v>1</v>
      </c>
      <c r="AJ301" s="35">
        <f t="shared" si="407"/>
        <v>1.075</v>
      </c>
      <c r="AK301" s="43">
        <f t="shared" si="379"/>
        <v>3.4303017755160003E+18</v>
      </c>
      <c r="AL301" s="43">
        <f t="shared" si="408"/>
        <v>1.0325208344303159E+21</v>
      </c>
      <c r="AM301" s="43">
        <f t="shared" si="409"/>
        <v>6.9607635840639689E+19</v>
      </c>
      <c r="AN301" s="43">
        <f t="shared" si="410"/>
        <v>945.00000000000011</v>
      </c>
      <c r="AO301" s="43">
        <f t="shared" si="411"/>
        <v>206658.70301275712</v>
      </c>
      <c r="AP301" s="71">
        <f t="shared" si="470"/>
        <v>6.7415236109056406E-2</v>
      </c>
      <c r="AR301" s="44">
        <f t="shared" si="412"/>
        <v>260</v>
      </c>
      <c r="AS301" s="44">
        <f t="shared" si="413"/>
        <v>4.4249999999999998</v>
      </c>
      <c r="AT301" s="44">
        <v>15</v>
      </c>
      <c r="AU301" s="35">
        <f t="shared" si="414"/>
        <v>1.175</v>
      </c>
      <c r="AV301" s="43">
        <f t="shared" si="380"/>
        <v>3.41505598984704E+17</v>
      </c>
      <c r="AW301" s="43">
        <f t="shared" si="415"/>
        <v>1.0432996048982707E+20</v>
      </c>
      <c r="AX301" s="43">
        <f t="shared" si="416"/>
        <v>4.3504772400399749E+18</v>
      </c>
      <c r="AY301" s="43">
        <f t="shared" si="417"/>
        <v>1327.5</v>
      </c>
      <c r="AZ301" s="43">
        <f t="shared" si="418"/>
        <v>206658.70301275712</v>
      </c>
      <c r="BA301" s="71">
        <f t="shared" si="461"/>
        <v>4.16992129548844E-2</v>
      </c>
      <c r="BC301" s="44">
        <f t="shared" si="419"/>
        <v>235</v>
      </c>
      <c r="BD301" s="44">
        <f t="shared" si="420"/>
        <v>5.85</v>
      </c>
      <c r="BE301" s="44">
        <v>1</v>
      </c>
      <c r="BF301" s="35">
        <f t="shared" si="421"/>
        <v>1.3</v>
      </c>
      <c r="BG301" s="43">
        <f t="shared" si="381"/>
        <v>2.049033593908224E+16</v>
      </c>
      <c r="BH301" s="43">
        <f t="shared" si="422"/>
        <v>6.2597976293896243E+18</v>
      </c>
      <c r="BI301" s="43">
        <f t="shared" si="423"/>
        <v>1.3595241375124901E+17</v>
      </c>
      <c r="BJ301" s="43">
        <f t="shared" si="424"/>
        <v>1755</v>
      </c>
      <c r="BK301" s="43">
        <f t="shared" si="425"/>
        <v>206658.70301275712</v>
      </c>
      <c r="BL301" s="71">
        <f t="shared" ref="BL301:BL364" si="471">BI301/BH301</f>
        <v>2.1718340080668926E-2</v>
      </c>
      <c r="BN301" s="44">
        <f t="shared" si="426"/>
        <v>205</v>
      </c>
      <c r="BO301" s="44">
        <f t="shared" si="427"/>
        <v>7.45</v>
      </c>
      <c r="BP301" s="44">
        <v>1</v>
      </c>
      <c r="BQ301" s="35">
        <f t="shared" si="428"/>
        <v>1.45</v>
      </c>
      <c r="BR301" s="43">
        <f t="shared" si="382"/>
        <v>61951129067520</v>
      </c>
      <c r="BS301" s="43">
        <f t="shared" si="429"/>
        <v>1.841497311532032E+16</v>
      </c>
      <c r="BT301" s="43">
        <f t="shared" si="430"/>
        <v>2124256464863261.5</v>
      </c>
      <c r="BU301" s="43">
        <f t="shared" si="431"/>
        <v>2235</v>
      </c>
      <c r="BV301" s="43">
        <f t="shared" si="432"/>
        <v>206658.70301275712</v>
      </c>
      <c r="BW301" s="71">
        <f t="shared" si="468"/>
        <v>0.11535485018416824</v>
      </c>
      <c r="BY301" s="44">
        <f t="shared" si="433"/>
        <v>143</v>
      </c>
      <c r="BZ301" s="44">
        <f t="shared" si="434"/>
        <v>9.25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393038417396.24573</v>
      </c>
      <c r="CF301" s="43">
        <f t="shared" si="438"/>
        <v>2775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11.274999999999999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191913289.74425989</v>
      </c>
      <c r="CQ301" s="43">
        <f t="shared" si="445"/>
        <v>3382.4999999999995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13.55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187415.32201587819</v>
      </c>
      <c r="DB301" s="43">
        <f t="shared" si="452"/>
        <v>4065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18.95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30.18749999999995</v>
      </c>
      <c r="DM301" s="43">
        <f t="shared" si="458"/>
        <v>5685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90">
        <f t="shared" si="388"/>
        <v>2.2999999999999998</v>
      </c>
      <c r="F302" s="102">
        <f t="shared" si="376"/>
        <v>16.100000000000001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7">
        <f t="shared" si="392"/>
        <v>2.2999999999999998</v>
      </c>
      <c r="N302" s="43">
        <f t="shared" si="377"/>
        <v>2.4489172346559529E+19</v>
      </c>
      <c r="O302" s="43">
        <f t="shared" si="393"/>
        <v>1.6672228533537725E+22</v>
      </c>
      <c r="P302" s="43">
        <f t="shared" si="394"/>
        <v>6.3966541428300448E+20</v>
      </c>
      <c r="Q302" s="43">
        <f t="shared" si="395"/>
        <v>300</v>
      </c>
      <c r="R302" s="43">
        <f t="shared" si="396"/>
        <v>213946.50643565983</v>
      </c>
      <c r="S302" s="71">
        <f t="shared" si="397"/>
        <v>3.836712128773058E-2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2.3910603498520199E+19</v>
      </c>
      <c r="AA302" s="43">
        <f t="shared" si="401"/>
        <v>7.0775386355619793E+21</v>
      </c>
      <c r="AB302" s="43">
        <f t="shared" si="402"/>
        <v>6.3966541428300448E+20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9.0379642870322949E-2</v>
      </c>
      <c r="AG302" s="44">
        <f t="shared" si="405"/>
        <v>281</v>
      </c>
      <c r="AH302" s="44">
        <f t="shared" si="406"/>
        <v>3.1500000000000004</v>
      </c>
      <c r="AI302" s="44">
        <v>1</v>
      </c>
      <c r="AJ302" s="35">
        <f t="shared" si="407"/>
        <v>1.075</v>
      </c>
      <c r="AK302" s="43">
        <f t="shared" si="379"/>
        <v>3.4303017755160003E+18</v>
      </c>
      <c r="AL302" s="43">
        <f t="shared" si="408"/>
        <v>1.0362084088389957E+21</v>
      </c>
      <c r="AM302" s="43">
        <f t="shared" si="409"/>
        <v>7.9958176785375478E+19</v>
      </c>
      <c r="AN302" s="43">
        <f t="shared" si="410"/>
        <v>945.00000000000011</v>
      </c>
      <c r="AO302" s="43">
        <f t="shared" si="411"/>
        <v>213946.50643565983</v>
      </c>
      <c r="AP302" s="71">
        <f t="shared" si="470"/>
        <v>7.7164184447184161E-2</v>
      </c>
      <c r="AR302" s="44">
        <f t="shared" si="412"/>
        <v>261</v>
      </c>
      <c r="AS302" s="44">
        <f t="shared" si="413"/>
        <v>4.4249999999999998</v>
      </c>
      <c r="AT302" s="44">
        <v>1</v>
      </c>
      <c r="AU302" s="35">
        <f t="shared" si="414"/>
        <v>1.175</v>
      </c>
      <c r="AV302" s="43">
        <f t="shared" si="380"/>
        <v>3.41505598984704E+17</v>
      </c>
      <c r="AW302" s="43">
        <f t="shared" si="415"/>
        <v>1.0473122956863409E+20</v>
      </c>
      <c r="AX302" s="43">
        <f t="shared" si="416"/>
        <v>4.9973860490859602E+18</v>
      </c>
      <c r="AY302" s="43">
        <f t="shared" si="417"/>
        <v>1327.5</v>
      </c>
      <c r="AZ302" s="43">
        <f t="shared" si="418"/>
        <v>213946.50643565983</v>
      </c>
      <c r="BA302" s="71">
        <f t="shared" si="461"/>
        <v>4.7716293121632794E-2</v>
      </c>
      <c r="BC302" s="44">
        <f t="shared" si="419"/>
        <v>236</v>
      </c>
      <c r="BD302" s="44">
        <f t="shared" si="420"/>
        <v>5.85</v>
      </c>
      <c r="BE302" s="44">
        <v>1</v>
      </c>
      <c r="BF302" s="35">
        <f t="shared" si="421"/>
        <v>1.3</v>
      </c>
      <c r="BG302" s="43">
        <f t="shared" si="381"/>
        <v>2.049033593908224E+16</v>
      </c>
      <c r="BH302" s="43">
        <f t="shared" si="422"/>
        <v>6.2864350661104312E+18</v>
      </c>
      <c r="BI302" s="43">
        <f t="shared" si="423"/>
        <v>1.5616831403393603E+17</v>
      </c>
      <c r="BJ302" s="43">
        <f t="shared" si="424"/>
        <v>1755</v>
      </c>
      <c r="BK302" s="43">
        <f t="shared" si="425"/>
        <v>213946.50643565983</v>
      </c>
      <c r="BL302" s="71">
        <f t="shared" si="471"/>
        <v>2.4842110415778322E-2</v>
      </c>
      <c r="BN302" s="44">
        <f t="shared" si="426"/>
        <v>206</v>
      </c>
      <c r="BO302" s="44">
        <f t="shared" si="427"/>
        <v>7.45</v>
      </c>
      <c r="BP302" s="44">
        <v>1</v>
      </c>
      <c r="BQ302" s="35">
        <f t="shared" si="428"/>
        <v>1.45</v>
      </c>
      <c r="BR302" s="43">
        <f t="shared" si="382"/>
        <v>61951129067520</v>
      </c>
      <c r="BS302" s="43">
        <f t="shared" si="429"/>
        <v>1.8504802252468224E+16</v>
      </c>
      <c r="BT302" s="43">
        <f t="shared" si="430"/>
        <v>2440129906780245</v>
      </c>
      <c r="BU302" s="43">
        <f t="shared" si="431"/>
        <v>2235</v>
      </c>
      <c r="BV302" s="43">
        <f t="shared" si="432"/>
        <v>213946.50643565983</v>
      </c>
      <c r="BW302" s="71">
        <f t="shared" si="468"/>
        <v>0.13186468428511705</v>
      </c>
      <c r="BY302" s="44">
        <f t="shared" si="433"/>
        <v>144</v>
      </c>
      <c r="BZ302" s="44">
        <f t="shared" si="434"/>
        <v>9.25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451482583513.70557</v>
      </c>
      <c r="CF302" s="43">
        <f t="shared" si="438"/>
        <v>2775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11.274999999999999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220450480.23130077</v>
      </c>
      <c r="CQ302" s="43">
        <f t="shared" si="445"/>
        <v>3382.4999999999995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13.55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215283.6721008789</v>
      </c>
      <c r="DB302" s="43">
        <f t="shared" si="452"/>
        <v>4065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18.95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34.676331591472945</v>
      </c>
      <c r="DM302" s="43">
        <f t="shared" si="458"/>
        <v>5685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90">
        <f t="shared" si="388"/>
        <v>2.2999999999999998</v>
      </c>
      <c r="F303" s="102">
        <f t="shared" si="376"/>
        <v>16.100000000000001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7">
        <f t="shared" si="392"/>
        <v>2.2999999999999998</v>
      </c>
      <c r="N303" s="43">
        <f t="shared" si="377"/>
        <v>2.4489172346559529E+19</v>
      </c>
      <c r="O303" s="43">
        <f t="shared" si="393"/>
        <v>1.6728553629934812E+22</v>
      </c>
      <c r="P303" s="43">
        <f t="shared" si="394"/>
        <v>7.3478260913538413E+20</v>
      </c>
      <c r="Q303" s="43">
        <f t="shared" si="395"/>
        <v>300</v>
      </c>
      <c r="R303" s="43">
        <f t="shared" si="396"/>
        <v>221491.31369124219</v>
      </c>
      <c r="S303" s="71">
        <f t="shared" si="397"/>
        <v>4.3923857698045798E-2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2.3910603498520199E+19</v>
      </c>
      <c r="AA303" s="43">
        <f t="shared" si="401"/>
        <v>7.1014492390604994E+21</v>
      </c>
      <c r="AB303" s="43">
        <f t="shared" si="402"/>
        <v>7.3478260913538413E+20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0.10346938834594749</v>
      </c>
      <c r="AG303" s="44">
        <f t="shared" si="405"/>
        <v>282</v>
      </c>
      <c r="AH303" s="44">
        <f t="shared" si="406"/>
        <v>3.1500000000000004</v>
      </c>
      <c r="AI303" s="44">
        <v>1</v>
      </c>
      <c r="AJ303" s="35">
        <f t="shared" si="407"/>
        <v>1.075</v>
      </c>
      <c r="AK303" s="43">
        <f t="shared" si="379"/>
        <v>3.4303017755160003E+18</v>
      </c>
      <c r="AL303" s="43">
        <f t="shared" si="408"/>
        <v>1.0398959832476754E+21</v>
      </c>
      <c r="AM303" s="43">
        <f t="shared" si="409"/>
        <v>9.1847826141922918E+19</v>
      </c>
      <c r="AN303" s="43">
        <f t="shared" si="410"/>
        <v>945.00000000000011</v>
      </c>
      <c r="AO303" s="43">
        <f t="shared" si="411"/>
        <v>221491.31369124219</v>
      </c>
      <c r="AP303" s="71">
        <f t="shared" si="470"/>
        <v>8.8324051272008069E-2</v>
      </c>
      <c r="AR303" s="44">
        <f t="shared" si="412"/>
        <v>262</v>
      </c>
      <c r="AS303" s="44">
        <f t="shared" si="413"/>
        <v>4.4249999999999998</v>
      </c>
      <c r="AT303" s="44">
        <v>1</v>
      </c>
      <c r="AU303" s="35">
        <f t="shared" si="414"/>
        <v>1.175</v>
      </c>
      <c r="AV303" s="43">
        <f t="shared" si="380"/>
        <v>3.41505598984704E+17</v>
      </c>
      <c r="AW303" s="43">
        <f t="shared" si="415"/>
        <v>1.0513249864744115E+20</v>
      </c>
      <c r="AX303" s="43">
        <f t="shared" si="416"/>
        <v>5.7404891338701742E+18</v>
      </c>
      <c r="AY303" s="43">
        <f t="shared" si="417"/>
        <v>1327.5</v>
      </c>
      <c r="AZ303" s="43">
        <f t="shared" si="418"/>
        <v>221491.31369124219</v>
      </c>
      <c r="BA303" s="71">
        <f t="shared" si="461"/>
        <v>5.4602422730584403E-2</v>
      </c>
      <c r="BC303" s="44">
        <f t="shared" si="419"/>
        <v>237</v>
      </c>
      <c r="BD303" s="44">
        <f t="shared" si="420"/>
        <v>5.85</v>
      </c>
      <c r="BE303" s="44">
        <v>1</v>
      </c>
      <c r="BF303" s="35">
        <f t="shared" si="421"/>
        <v>1.3</v>
      </c>
      <c r="BG303" s="43">
        <f t="shared" si="381"/>
        <v>2.049033593908224E+16</v>
      </c>
      <c r="BH303" s="43">
        <f t="shared" si="422"/>
        <v>6.3130725028312381E+18</v>
      </c>
      <c r="BI303" s="43">
        <f t="shared" si="423"/>
        <v>1.7939028543344269E+17</v>
      </c>
      <c r="BJ303" s="43">
        <f t="shared" si="424"/>
        <v>1755</v>
      </c>
      <c r="BK303" s="43">
        <f t="shared" si="425"/>
        <v>221491.31369124219</v>
      </c>
      <c r="BL303" s="71">
        <f t="shared" si="471"/>
        <v>2.8415685920443828E-2</v>
      </c>
      <c r="BN303" s="44">
        <f t="shared" si="426"/>
        <v>207</v>
      </c>
      <c r="BO303" s="44">
        <f t="shared" si="427"/>
        <v>7.45</v>
      </c>
      <c r="BP303" s="44">
        <v>1</v>
      </c>
      <c r="BQ303" s="35">
        <f t="shared" si="428"/>
        <v>1.45</v>
      </c>
      <c r="BR303" s="43">
        <f t="shared" si="382"/>
        <v>61951129067520</v>
      </c>
      <c r="BS303" s="43">
        <f t="shared" si="429"/>
        <v>1.8594631389616128E+16</v>
      </c>
      <c r="BT303" s="43">
        <f t="shared" si="430"/>
        <v>2802973209897536</v>
      </c>
      <c r="BU303" s="43">
        <f t="shared" si="431"/>
        <v>2235</v>
      </c>
      <c r="BV303" s="43">
        <f t="shared" si="432"/>
        <v>221491.31369124219</v>
      </c>
      <c r="BW303" s="71">
        <f t="shared" si="468"/>
        <v>0.15074099352476603</v>
      </c>
      <c r="BY303" s="44">
        <f t="shared" si="433"/>
        <v>145</v>
      </c>
      <c r="BZ303" s="44">
        <f t="shared" si="434"/>
        <v>9.25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518617300992.00513</v>
      </c>
      <c r="CF303" s="43">
        <f t="shared" si="438"/>
        <v>2775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11.274999999999999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253231104.00000155</v>
      </c>
      <c r="CQ303" s="43">
        <f t="shared" si="445"/>
        <v>3382.4999999999995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13.55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247296.0000000007</v>
      </c>
      <c r="DB303" s="43">
        <f t="shared" si="452"/>
        <v>4065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18.95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39.832645056456691</v>
      </c>
      <c r="DM303" s="43">
        <f t="shared" si="458"/>
        <v>5685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90">
        <f t="shared" si="388"/>
        <v>2.2999999999999998</v>
      </c>
      <c r="F304" s="102">
        <f t="shared" si="376"/>
        <v>16.100000000000001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7">
        <f t="shared" si="392"/>
        <v>2.2999999999999998</v>
      </c>
      <c r="N304" s="43">
        <f t="shared" si="377"/>
        <v>2.4489172346559529E+19</v>
      </c>
      <c r="O304" s="43">
        <f t="shared" si="393"/>
        <v>1.6784878726331899E+22</v>
      </c>
      <c r="P304" s="43">
        <f t="shared" si="394"/>
        <v>8.4404357439424522E+20</v>
      </c>
      <c r="Q304" s="43">
        <f t="shared" si="395"/>
        <v>300</v>
      </c>
      <c r="R304" s="43">
        <f t="shared" si="396"/>
        <v>229302.18800009051</v>
      </c>
      <c r="S304" s="71">
        <f t="shared" si="397"/>
        <v>5.0285950119503729E-2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2.3910603498520199E+19</v>
      </c>
      <c r="AA304" s="43">
        <f t="shared" si="401"/>
        <v>7.1253598425590195E+21</v>
      </c>
      <c r="AB304" s="43">
        <f t="shared" si="402"/>
        <v>8.4404357439424522E+20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0.11845627351377573</v>
      </c>
      <c r="AG304" s="44">
        <f t="shared" si="405"/>
        <v>283</v>
      </c>
      <c r="AH304" s="44">
        <f t="shared" si="406"/>
        <v>3.1500000000000004</v>
      </c>
      <c r="AI304" s="44">
        <v>1</v>
      </c>
      <c r="AJ304" s="35">
        <f t="shared" si="407"/>
        <v>1.075</v>
      </c>
      <c r="AK304" s="43">
        <f t="shared" si="379"/>
        <v>3.4303017755160003E+18</v>
      </c>
      <c r="AL304" s="43">
        <f t="shared" si="408"/>
        <v>1.0435835576563551E+21</v>
      </c>
      <c r="AM304" s="43">
        <f t="shared" si="409"/>
        <v>1.0550544679928052E+20</v>
      </c>
      <c r="AN304" s="43">
        <f t="shared" si="410"/>
        <v>945.00000000000011</v>
      </c>
      <c r="AO304" s="43">
        <f t="shared" si="411"/>
        <v>229302.18800009051</v>
      </c>
      <c r="AP304" s="71">
        <f t="shared" si="470"/>
        <v>0.10109918465582296</v>
      </c>
      <c r="AR304" s="44">
        <f t="shared" si="412"/>
        <v>263</v>
      </c>
      <c r="AS304" s="44">
        <f t="shared" si="413"/>
        <v>4.4249999999999998</v>
      </c>
      <c r="AT304" s="44">
        <v>1</v>
      </c>
      <c r="AU304" s="35">
        <f t="shared" si="414"/>
        <v>1.175</v>
      </c>
      <c r="AV304" s="43">
        <f t="shared" si="380"/>
        <v>3.41505598984704E+17</v>
      </c>
      <c r="AW304" s="43">
        <f t="shared" si="415"/>
        <v>1.0553376772624817E+20</v>
      </c>
      <c r="AX304" s="43">
        <f t="shared" si="416"/>
        <v>6.5940904249550254E+18</v>
      </c>
      <c r="AY304" s="43">
        <f t="shared" si="417"/>
        <v>1327.5</v>
      </c>
      <c r="AZ304" s="43">
        <f t="shared" si="418"/>
        <v>229302.18800009051</v>
      </c>
      <c r="BA304" s="71">
        <f t="shared" si="461"/>
        <v>6.248322756807019E-2</v>
      </c>
      <c r="BC304" s="44">
        <f t="shared" si="419"/>
        <v>238</v>
      </c>
      <c r="BD304" s="44">
        <f t="shared" si="420"/>
        <v>5.85</v>
      </c>
      <c r="BE304" s="44">
        <v>1</v>
      </c>
      <c r="BF304" s="35">
        <f t="shared" si="421"/>
        <v>1.3</v>
      </c>
      <c r="BG304" s="43">
        <f t="shared" si="381"/>
        <v>2.049033593908224E+16</v>
      </c>
      <c r="BH304" s="43">
        <f t="shared" si="422"/>
        <v>6.3397099395520451E+18</v>
      </c>
      <c r="BI304" s="43">
        <f t="shared" si="423"/>
        <v>2.0606532577984419E+17</v>
      </c>
      <c r="BJ304" s="43">
        <f t="shared" si="424"/>
        <v>1755</v>
      </c>
      <c r="BK304" s="43">
        <f t="shared" si="425"/>
        <v>229302.18800009051</v>
      </c>
      <c r="BL304" s="71">
        <f t="shared" si="471"/>
        <v>3.2503904396989566E-2</v>
      </c>
      <c r="BN304" s="44">
        <f t="shared" si="426"/>
        <v>208</v>
      </c>
      <c r="BO304" s="44">
        <f t="shared" si="427"/>
        <v>7.45</v>
      </c>
      <c r="BP304" s="44">
        <v>1</v>
      </c>
      <c r="BQ304" s="35">
        <f t="shared" si="428"/>
        <v>1.45</v>
      </c>
      <c r="BR304" s="43">
        <f t="shared" si="382"/>
        <v>61951129067520</v>
      </c>
      <c r="BS304" s="43">
        <f t="shared" si="429"/>
        <v>1.8684460526764032E+16</v>
      </c>
      <c r="BT304" s="43">
        <f t="shared" si="430"/>
        <v>3219770715310059</v>
      </c>
      <c r="BU304" s="43">
        <f t="shared" si="431"/>
        <v>2235</v>
      </c>
      <c r="BV304" s="43">
        <f t="shared" si="432"/>
        <v>229302.18800009051</v>
      </c>
      <c r="BW304" s="71">
        <f t="shared" si="468"/>
        <v>0.17232345085361114</v>
      </c>
      <c r="BY304" s="44">
        <f t="shared" si="433"/>
        <v>146</v>
      </c>
      <c r="BZ304" s="44">
        <f t="shared" si="434"/>
        <v>9.25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595734840522.51843</v>
      </c>
      <c r="CF304" s="43">
        <f t="shared" si="438"/>
        <v>2775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11.274999999999999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290886152.59888482</v>
      </c>
      <c r="CQ304" s="43">
        <f t="shared" si="445"/>
        <v>3382.4999999999995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13.55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284068.50839734758</v>
      </c>
      <c r="DB304" s="43">
        <f t="shared" si="452"/>
        <v>4065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18.95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45.755693851532591</v>
      </c>
      <c r="DM304" s="43">
        <f t="shared" si="458"/>
        <v>5685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90">
        <f t="shared" si="388"/>
        <v>2.2999999999999998</v>
      </c>
      <c r="F305" s="102">
        <f t="shared" si="376"/>
        <v>16.100000000000001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7">
        <f t="shared" si="392"/>
        <v>2.2999999999999998</v>
      </c>
      <c r="N305" s="43">
        <f t="shared" si="377"/>
        <v>2.4489172346559529E+19</v>
      </c>
      <c r="O305" s="43">
        <f t="shared" si="393"/>
        <v>1.6841203822728986E+22</v>
      </c>
      <c r="P305" s="43">
        <f t="shared" si="394"/>
        <v>9.6955146545248718E+20</v>
      </c>
      <c r="Q305" s="43">
        <f t="shared" si="395"/>
        <v>300</v>
      </c>
      <c r="R305" s="43">
        <f t="shared" si="396"/>
        <v>237388.51219657494</v>
      </c>
      <c r="S305" s="71">
        <f t="shared" si="397"/>
        <v>5.7570199592500322E-2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2.3910603498520199E+19</v>
      </c>
      <c r="AA305" s="43">
        <f t="shared" si="401"/>
        <v>7.1492704460575395E+21</v>
      </c>
      <c r="AB305" s="43">
        <f t="shared" si="402"/>
        <v>9.6955146545248718E+20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0.13561544115136193</v>
      </c>
      <c r="AG305" s="44">
        <f t="shared" si="405"/>
        <v>284</v>
      </c>
      <c r="AH305" s="44">
        <f t="shared" si="406"/>
        <v>3.1500000000000004</v>
      </c>
      <c r="AI305" s="44">
        <v>1</v>
      </c>
      <c r="AJ305" s="35">
        <f t="shared" si="407"/>
        <v>1.075</v>
      </c>
      <c r="AK305" s="43">
        <f t="shared" si="379"/>
        <v>3.4303017755160003E+18</v>
      </c>
      <c r="AL305" s="43">
        <f t="shared" si="408"/>
        <v>1.0472711320650348E+21</v>
      </c>
      <c r="AM305" s="43">
        <f t="shared" si="409"/>
        <v>1.2119393318156077E+20</v>
      </c>
      <c r="AN305" s="43">
        <f t="shared" si="410"/>
        <v>945.00000000000011</v>
      </c>
      <c r="AO305" s="43">
        <f t="shared" si="411"/>
        <v>237388.51219657494</v>
      </c>
      <c r="AP305" s="71">
        <f t="shared" si="470"/>
        <v>0.11572354996798929</v>
      </c>
      <c r="AR305" s="44">
        <f t="shared" si="412"/>
        <v>264</v>
      </c>
      <c r="AS305" s="44">
        <f t="shared" si="413"/>
        <v>4.4249999999999998</v>
      </c>
      <c r="AT305" s="44">
        <v>1</v>
      </c>
      <c r="AU305" s="35">
        <f t="shared" si="414"/>
        <v>1.175</v>
      </c>
      <c r="AV305" s="43">
        <f t="shared" si="380"/>
        <v>3.41505598984704E+17</v>
      </c>
      <c r="AW305" s="43">
        <f t="shared" si="415"/>
        <v>1.0593503680505518E+20</v>
      </c>
      <c r="AX305" s="43">
        <f t="shared" si="416"/>
        <v>7.5746208238475377E+18</v>
      </c>
      <c r="AY305" s="43">
        <f t="shared" si="417"/>
        <v>1327.5</v>
      </c>
      <c r="AZ305" s="43">
        <f t="shared" si="418"/>
        <v>237388.51219657494</v>
      </c>
      <c r="BA305" s="71">
        <f t="shared" si="461"/>
        <v>7.1502508068096313E-2</v>
      </c>
      <c r="BC305" s="44">
        <f t="shared" si="419"/>
        <v>239</v>
      </c>
      <c r="BD305" s="44">
        <f t="shared" si="420"/>
        <v>5.85</v>
      </c>
      <c r="BE305" s="44">
        <v>1</v>
      </c>
      <c r="BF305" s="35">
        <f t="shared" si="421"/>
        <v>1.3</v>
      </c>
      <c r="BG305" s="43">
        <f t="shared" si="381"/>
        <v>2.049033593908224E+16</v>
      </c>
      <c r="BH305" s="43">
        <f t="shared" si="422"/>
        <v>6.366347376272852E+18</v>
      </c>
      <c r="BI305" s="43">
        <f t="shared" si="423"/>
        <v>2.3670690074523514E+17</v>
      </c>
      <c r="BJ305" s="43">
        <f t="shared" si="424"/>
        <v>1755</v>
      </c>
      <c r="BK305" s="43">
        <f t="shared" si="425"/>
        <v>237388.51219657494</v>
      </c>
      <c r="BL305" s="71">
        <f t="shared" si="471"/>
        <v>3.7180958995017027E-2</v>
      </c>
      <c r="BN305" s="44">
        <f t="shared" si="426"/>
        <v>209</v>
      </c>
      <c r="BO305" s="44">
        <f t="shared" si="427"/>
        <v>7.45</v>
      </c>
      <c r="BP305" s="44">
        <v>1</v>
      </c>
      <c r="BQ305" s="35">
        <f t="shared" si="428"/>
        <v>1.45</v>
      </c>
      <c r="BR305" s="43">
        <f t="shared" si="382"/>
        <v>61951129067520</v>
      </c>
      <c r="BS305" s="43">
        <f t="shared" si="429"/>
        <v>1.8774289663911936E+16</v>
      </c>
      <c r="BT305" s="43">
        <f t="shared" si="430"/>
        <v>3698545324144292</v>
      </c>
      <c r="BU305" s="43">
        <f t="shared" si="431"/>
        <v>2235</v>
      </c>
      <c r="BV305" s="43">
        <f t="shared" si="432"/>
        <v>237388.51219657494</v>
      </c>
      <c r="BW305" s="71">
        <f t="shared" si="468"/>
        <v>0.197000546510884</v>
      </c>
      <c r="BY305" s="44">
        <f t="shared" si="433"/>
        <v>147</v>
      </c>
      <c r="BZ305" s="44">
        <f t="shared" si="434"/>
        <v>9.25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684319631322.63806</v>
      </c>
      <c r="CF305" s="43">
        <f t="shared" si="438"/>
        <v>2775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11.274999999999999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334140444.98175561</v>
      </c>
      <c r="CQ305" s="43">
        <f t="shared" si="445"/>
        <v>3382.4999999999995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13.55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326309.02830249461</v>
      </c>
      <c r="DB305" s="43">
        <f t="shared" si="452"/>
        <v>4065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18.95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52.559490259003432</v>
      </c>
      <c r="DM305" s="43">
        <f t="shared" si="458"/>
        <v>5685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90">
        <f t="shared" si="388"/>
        <v>2.2999999999999998</v>
      </c>
      <c r="F306" s="102">
        <f t="shared" si="376"/>
        <v>16.100000000000001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7">
        <f t="shared" si="392"/>
        <v>2.2999999999999998</v>
      </c>
      <c r="N306" s="43">
        <f t="shared" si="377"/>
        <v>9.7956689386238116E+19</v>
      </c>
      <c r="O306" s="43">
        <f t="shared" si="393"/>
        <v>6.7590115676504292E+22</v>
      </c>
      <c r="P306" s="43">
        <f t="shared" si="394"/>
        <v>1.1137221734502366E+21</v>
      </c>
      <c r="Q306" s="43">
        <f t="shared" si="395"/>
        <v>300</v>
      </c>
      <c r="R306" s="43">
        <f t="shared" si="396"/>
        <v>245760.00000000506</v>
      </c>
      <c r="S306" s="71">
        <f t="shared" si="397"/>
        <v>1.6477589397548394E-2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3.58659052477803E+20</v>
      </c>
      <c r="AA306" s="43">
        <f t="shared" si="401"/>
        <v>1.075977157433409E+23</v>
      </c>
      <c r="AB306" s="43">
        <f t="shared" si="402"/>
        <v>1.1137221734502366E+21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1.0350797558814937E-2</v>
      </c>
      <c r="AG306" s="44">
        <f t="shared" si="405"/>
        <v>285</v>
      </c>
      <c r="AH306" s="44">
        <f t="shared" si="406"/>
        <v>3.1500000000000004</v>
      </c>
      <c r="AI306" s="44">
        <v>1</v>
      </c>
      <c r="AJ306" s="35">
        <f t="shared" si="407"/>
        <v>1.075</v>
      </c>
      <c r="AK306" s="43">
        <f t="shared" si="379"/>
        <v>3.4303017755160003E+18</v>
      </c>
      <c r="AL306" s="43">
        <f t="shared" si="408"/>
        <v>1.0509587064737145E+21</v>
      </c>
      <c r="AM306" s="43">
        <f t="shared" si="409"/>
        <v>1.3921527168127944E+20</v>
      </c>
      <c r="AN306" s="43">
        <f t="shared" si="410"/>
        <v>945.00000000000011</v>
      </c>
      <c r="AO306" s="43">
        <f t="shared" si="411"/>
        <v>245760.00000000506</v>
      </c>
      <c r="AP306" s="71">
        <f t="shared" si="470"/>
        <v>0.13246502533709337</v>
      </c>
      <c r="AR306" s="44">
        <f t="shared" si="412"/>
        <v>265</v>
      </c>
      <c r="AS306" s="44">
        <f t="shared" si="413"/>
        <v>4.4249999999999998</v>
      </c>
      <c r="AT306" s="44">
        <v>1</v>
      </c>
      <c r="AU306" s="35">
        <f t="shared" si="414"/>
        <v>1.175</v>
      </c>
      <c r="AV306" s="43">
        <f t="shared" si="380"/>
        <v>3.41505598984704E+17</v>
      </c>
      <c r="AW306" s="43">
        <f t="shared" si="415"/>
        <v>1.063363058838622E+20</v>
      </c>
      <c r="AX306" s="43">
        <f t="shared" si="416"/>
        <v>8.7009544800799539E+18</v>
      </c>
      <c r="AY306" s="43">
        <f t="shared" si="417"/>
        <v>1327.5</v>
      </c>
      <c r="AZ306" s="43">
        <f t="shared" si="418"/>
        <v>245760.00000000506</v>
      </c>
      <c r="BA306" s="71">
        <f t="shared" si="461"/>
        <v>8.1824870703924149E-2</v>
      </c>
      <c r="BC306" s="44">
        <f t="shared" si="419"/>
        <v>240</v>
      </c>
      <c r="BD306" s="44">
        <f t="shared" si="420"/>
        <v>5.85</v>
      </c>
      <c r="BE306" s="44">
        <v>1</v>
      </c>
      <c r="BF306" s="35">
        <f t="shared" si="421"/>
        <v>1.3</v>
      </c>
      <c r="BG306" s="43">
        <f t="shared" si="381"/>
        <v>2.049033593908224E+16</v>
      </c>
      <c r="BH306" s="43">
        <f t="shared" si="422"/>
        <v>6.3929848129936589E+18</v>
      </c>
      <c r="BI306" s="43">
        <f t="shared" si="423"/>
        <v>2.7190482750249814E+17</v>
      </c>
      <c r="BJ306" s="43">
        <f t="shared" si="424"/>
        <v>1755</v>
      </c>
      <c r="BK306" s="43">
        <f t="shared" si="425"/>
        <v>245760.00000000506</v>
      </c>
      <c r="BL306" s="71">
        <f t="shared" si="471"/>
        <v>4.2531749324643334E-2</v>
      </c>
      <c r="BN306" s="44">
        <f t="shared" si="426"/>
        <v>210</v>
      </c>
      <c r="BO306" s="44">
        <f t="shared" si="427"/>
        <v>7.45</v>
      </c>
      <c r="BP306" s="44">
        <v>1</v>
      </c>
      <c r="BQ306" s="35">
        <f t="shared" si="428"/>
        <v>1.45</v>
      </c>
      <c r="BR306" s="43">
        <f t="shared" si="382"/>
        <v>61951129067520</v>
      </c>
      <c r="BS306" s="43">
        <f t="shared" si="429"/>
        <v>1.886411880105984E+16</v>
      </c>
      <c r="BT306" s="43">
        <f t="shared" si="430"/>
        <v>4248512929726524</v>
      </c>
      <c r="BU306" s="43">
        <f t="shared" si="431"/>
        <v>2235</v>
      </c>
      <c r="BV306" s="43">
        <f t="shared" si="432"/>
        <v>245760.00000000506</v>
      </c>
      <c r="BW306" s="71">
        <f t="shared" si="468"/>
        <v>0.22521661226432854</v>
      </c>
      <c r="BY306" s="44">
        <f t="shared" si="433"/>
        <v>148</v>
      </c>
      <c r="BZ306" s="44">
        <f t="shared" si="434"/>
        <v>9.25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786076834792.49182</v>
      </c>
      <c r="CF306" s="43">
        <f t="shared" si="438"/>
        <v>2775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11.274999999999999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383826579.48851997</v>
      </c>
      <c r="CQ306" s="43">
        <f t="shared" si="445"/>
        <v>3382.4999999999995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13.55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374830.6440317565</v>
      </c>
      <c r="DB306" s="43">
        <f t="shared" si="452"/>
        <v>4065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18.95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60.374999999999929</v>
      </c>
      <c r="DM306" s="43">
        <f t="shared" si="458"/>
        <v>5685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90">
        <f t="shared" si="388"/>
        <v>2.2999999999999998</v>
      </c>
      <c r="F307" s="102">
        <f t="shared" si="376"/>
        <v>16.100000000000001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7">
        <f t="shared" si="392"/>
        <v>2.2999999999999998</v>
      </c>
      <c r="N307" s="43">
        <f t="shared" si="377"/>
        <v>9.7956689386238116E+19</v>
      </c>
      <c r="O307" s="43">
        <f t="shared" si="393"/>
        <v>6.7815416062092639E+22</v>
      </c>
      <c r="P307" s="43">
        <f t="shared" si="394"/>
        <v>1.2793308285660092E+21</v>
      </c>
      <c r="Q307" s="43">
        <f t="shared" si="395"/>
        <v>300</v>
      </c>
      <c r="R307" s="43">
        <f t="shared" si="396"/>
        <v>254426.70768326218</v>
      </c>
      <c r="S307" s="71">
        <f t="shared" si="397"/>
        <v>1.8864896845794444E-2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3.58659052477803E+20</v>
      </c>
      <c r="AA307" s="43">
        <f t="shared" si="401"/>
        <v>1.079563747958187E+23</v>
      </c>
      <c r="AB307" s="43">
        <f t="shared" si="402"/>
        <v>1.2793308285660092E+21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1.1850442653207354E-2</v>
      </c>
      <c r="AG307" s="44">
        <f t="shared" si="405"/>
        <v>286</v>
      </c>
      <c r="AH307" s="44">
        <f t="shared" si="406"/>
        <v>3.1500000000000004</v>
      </c>
      <c r="AI307" s="44">
        <v>1</v>
      </c>
      <c r="AJ307" s="35">
        <f t="shared" si="407"/>
        <v>1.075</v>
      </c>
      <c r="AK307" s="43">
        <f t="shared" si="379"/>
        <v>3.4303017755160003E+18</v>
      </c>
      <c r="AL307" s="43">
        <f t="shared" si="408"/>
        <v>1.0546462808823942E+21</v>
      </c>
      <c r="AM307" s="43">
        <f t="shared" si="409"/>
        <v>1.5991635357075096E+20</v>
      </c>
      <c r="AN307" s="43">
        <f t="shared" si="410"/>
        <v>945.00000000000011</v>
      </c>
      <c r="AO307" s="43">
        <f t="shared" si="411"/>
        <v>254426.70768326218</v>
      </c>
      <c r="AP307" s="71">
        <f t="shared" si="470"/>
        <v>0.1516303204871241</v>
      </c>
      <c r="AR307" s="44">
        <f t="shared" si="412"/>
        <v>266</v>
      </c>
      <c r="AS307" s="44">
        <f t="shared" si="413"/>
        <v>4.4249999999999998</v>
      </c>
      <c r="AT307" s="44">
        <v>1</v>
      </c>
      <c r="AU307" s="35">
        <f t="shared" si="414"/>
        <v>1.175</v>
      </c>
      <c r="AV307" s="43">
        <f t="shared" si="380"/>
        <v>3.41505598984704E+17</v>
      </c>
      <c r="AW307" s="43">
        <f t="shared" si="415"/>
        <v>1.0673757496266922E+20</v>
      </c>
      <c r="AX307" s="43">
        <f t="shared" si="416"/>
        <v>9.9947720981719245E+18</v>
      </c>
      <c r="AY307" s="43">
        <f t="shared" si="417"/>
        <v>1327.5</v>
      </c>
      <c r="AZ307" s="43">
        <f t="shared" si="418"/>
        <v>254426.70768326218</v>
      </c>
      <c r="BA307" s="71">
        <f t="shared" si="461"/>
        <v>9.3638740637189216E-2</v>
      </c>
      <c r="BC307" s="44">
        <f t="shared" si="419"/>
        <v>241</v>
      </c>
      <c r="BD307" s="44">
        <f t="shared" si="420"/>
        <v>5.85</v>
      </c>
      <c r="BE307" s="44">
        <v>1</v>
      </c>
      <c r="BF307" s="35">
        <f t="shared" si="421"/>
        <v>1.3</v>
      </c>
      <c r="BG307" s="43">
        <f t="shared" si="381"/>
        <v>2.049033593908224E+16</v>
      </c>
      <c r="BH307" s="43">
        <f t="shared" si="422"/>
        <v>6.4196222497144658E+18</v>
      </c>
      <c r="BI307" s="43">
        <f t="shared" si="423"/>
        <v>3.1233662806787213E+17</v>
      </c>
      <c r="BJ307" s="43">
        <f t="shared" si="424"/>
        <v>1755</v>
      </c>
      <c r="BK307" s="43">
        <f t="shared" si="425"/>
        <v>254426.70768326218</v>
      </c>
      <c r="BL307" s="71">
        <f t="shared" si="471"/>
        <v>4.8653427868246349E-2</v>
      </c>
      <c r="BN307" s="44">
        <f t="shared" si="426"/>
        <v>211</v>
      </c>
      <c r="BO307" s="44">
        <f t="shared" si="427"/>
        <v>7.45</v>
      </c>
      <c r="BP307" s="44">
        <v>1</v>
      </c>
      <c r="BQ307" s="35">
        <f t="shared" si="428"/>
        <v>1.45</v>
      </c>
      <c r="BR307" s="43">
        <f t="shared" si="382"/>
        <v>61951129067520</v>
      </c>
      <c r="BS307" s="43">
        <f t="shared" si="429"/>
        <v>1.8953947938207744E+16</v>
      </c>
      <c r="BT307" s="43">
        <f t="shared" si="430"/>
        <v>4880259813560492</v>
      </c>
      <c r="BU307" s="43">
        <f t="shared" si="431"/>
        <v>2235</v>
      </c>
      <c r="BV307" s="43">
        <f t="shared" si="432"/>
        <v>254426.70768326218</v>
      </c>
      <c r="BW307" s="71">
        <f t="shared" si="468"/>
        <v>0.25747985746667412</v>
      </c>
      <c r="BY307" s="44">
        <f t="shared" si="433"/>
        <v>149</v>
      </c>
      <c r="BZ307" s="44">
        <f t="shared" si="434"/>
        <v>9.25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902965167027.41125</v>
      </c>
      <c r="CF307" s="43">
        <f t="shared" si="438"/>
        <v>2775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11.274999999999999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440900960.46260154</v>
      </c>
      <c r="CQ307" s="43">
        <f t="shared" si="445"/>
        <v>3382.4999999999995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13.55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430567.34420175792</v>
      </c>
      <c r="DB307" s="43">
        <f t="shared" si="452"/>
        <v>4065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18.95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69.352663182945903</v>
      </c>
      <c r="DM307" s="43">
        <f t="shared" si="458"/>
        <v>5685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90">
        <f t="shared" si="388"/>
        <v>2.2999999999999998</v>
      </c>
      <c r="F308" s="102">
        <f t="shared" si="376"/>
        <v>16.100000000000001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7">
        <f t="shared" si="392"/>
        <v>2.2999999999999998</v>
      </c>
      <c r="N308" s="43">
        <f t="shared" si="377"/>
        <v>9.7956689386238116E+19</v>
      </c>
      <c r="O308" s="43">
        <f t="shared" si="393"/>
        <v>6.8040716447680987E+22</v>
      </c>
      <c r="P308" s="43">
        <f t="shared" si="394"/>
        <v>1.4695652182707688E+21</v>
      </c>
      <c r="Q308" s="43">
        <f t="shared" si="395"/>
        <v>300</v>
      </c>
      <c r="R308" s="43">
        <f t="shared" si="396"/>
        <v>263399.04615292489</v>
      </c>
      <c r="S308" s="71">
        <f t="shared" si="397"/>
        <v>2.1598320755496038E-2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3.58659052477803E+20</v>
      </c>
      <c r="AA308" s="43">
        <f t="shared" si="401"/>
        <v>1.0831503384829651E+23</v>
      </c>
      <c r="AB308" s="43">
        <f t="shared" si="402"/>
        <v>1.4695652182707688E+21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1.3567509200329543E-2</v>
      </c>
      <c r="AG308" s="44">
        <f t="shared" si="405"/>
        <v>287</v>
      </c>
      <c r="AH308" s="44">
        <f t="shared" si="406"/>
        <v>3.1500000000000004</v>
      </c>
      <c r="AI308" s="44">
        <v>1</v>
      </c>
      <c r="AJ308" s="35">
        <f t="shared" si="407"/>
        <v>1.075</v>
      </c>
      <c r="AK308" s="43">
        <f t="shared" si="379"/>
        <v>3.4303017755160003E+18</v>
      </c>
      <c r="AL308" s="43">
        <f t="shared" si="408"/>
        <v>1.0583338552910739E+21</v>
      </c>
      <c r="AM308" s="43">
        <f t="shared" si="409"/>
        <v>1.8369565228384594E+20</v>
      </c>
      <c r="AN308" s="43">
        <f t="shared" si="410"/>
        <v>945.00000000000011</v>
      </c>
      <c r="AO308" s="43">
        <f t="shared" si="411"/>
        <v>263399.04615292489</v>
      </c>
      <c r="AP308" s="71">
        <f t="shared" si="470"/>
        <v>0.1735706094683365</v>
      </c>
      <c r="AR308" s="44">
        <f t="shared" si="412"/>
        <v>267</v>
      </c>
      <c r="AS308" s="44">
        <f t="shared" si="413"/>
        <v>4.4249999999999998</v>
      </c>
      <c r="AT308" s="44">
        <v>1</v>
      </c>
      <c r="AU308" s="35">
        <f t="shared" si="414"/>
        <v>1.175</v>
      </c>
      <c r="AV308" s="43">
        <f t="shared" si="380"/>
        <v>3.41505598984704E+17</v>
      </c>
      <c r="AW308" s="43">
        <f t="shared" si="415"/>
        <v>1.0713884404147628E+20</v>
      </c>
      <c r="AX308" s="43">
        <f t="shared" si="416"/>
        <v>1.1480978267740355E+19</v>
      </c>
      <c r="AY308" s="43">
        <f t="shared" si="417"/>
        <v>1327.5</v>
      </c>
      <c r="AZ308" s="43">
        <f t="shared" si="418"/>
        <v>263399.04615292489</v>
      </c>
      <c r="BA308" s="71">
        <f t="shared" si="461"/>
        <v>0.10715981090197095</v>
      </c>
      <c r="BC308" s="44">
        <f t="shared" si="419"/>
        <v>242</v>
      </c>
      <c r="BD308" s="44">
        <f t="shared" si="420"/>
        <v>5.85</v>
      </c>
      <c r="BE308" s="44">
        <v>1</v>
      </c>
      <c r="BF308" s="35">
        <f t="shared" si="421"/>
        <v>1.3</v>
      </c>
      <c r="BG308" s="43">
        <f t="shared" si="381"/>
        <v>2.049033593908224E+16</v>
      </c>
      <c r="BH308" s="43">
        <f t="shared" si="422"/>
        <v>6.4462596864352727E+18</v>
      </c>
      <c r="BI308" s="43">
        <f t="shared" si="423"/>
        <v>3.5878057086688557E+17</v>
      </c>
      <c r="BJ308" s="43">
        <f t="shared" si="424"/>
        <v>1755</v>
      </c>
      <c r="BK308" s="43">
        <f t="shared" si="425"/>
        <v>263399.04615292489</v>
      </c>
      <c r="BL308" s="71">
        <f t="shared" si="471"/>
        <v>5.5657169943348683E-2</v>
      </c>
      <c r="BN308" s="44">
        <f t="shared" si="426"/>
        <v>212</v>
      </c>
      <c r="BO308" s="44">
        <f t="shared" si="427"/>
        <v>7.45</v>
      </c>
      <c r="BP308" s="44">
        <v>15</v>
      </c>
      <c r="BQ308" s="35">
        <f t="shared" si="428"/>
        <v>1.45</v>
      </c>
      <c r="BR308" s="43">
        <f t="shared" si="382"/>
        <v>929266936012800</v>
      </c>
      <c r="BS308" s="43">
        <f t="shared" si="429"/>
        <v>2.8565665613033472E+17</v>
      </c>
      <c r="BT308" s="43">
        <f t="shared" si="430"/>
        <v>5605946419795075</v>
      </c>
      <c r="BU308" s="43">
        <f t="shared" si="431"/>
        <v>2235</v>
      </c>
      <c r="BV308" s="43">
        <f t="shared" si="432"/>
        <v>263399.04615292489</v>
      </c>
      <c r="BW308" s="71">
        <f t="shared" si="468"/>
        <v>1.9624770855111062E-2</v>
      </c>
      <c r="BY308" s="44">
        <f t="shared" si="433"/>
        <v>150</v>
      </c>
      <c r="BZ308" s="44">
        <f t="shared" si="434"/>
        <v>9.25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1037234601984.0105</v>
      </c>
      <c r="CF308" s="43">
        <f t="shared" si="438"/>
        <v>2775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11.274999999999999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506462208.00000334</v>
      </c>
      <c r="CQ308" s="43">
        <f t="shared" si="445"/>
        <v>3382.4999999999995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13.55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494592.00000000151</v>
      </c>
      <c r="DB308" s="43">
        <f t="shared" si="452"/>
        <v>4065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18.95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79.665290112913411</v>
      </c>
      <c r="DM308" s="43">
        <f t="shared" si="458"/>
        <v>5685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90">
        <f t="shared" si="388"/>
        <v>2.2999999999999998</v>
      </c>
      <c r="F309" s="102">
        <f t="shared" si="376"/>
        <v>16.100000000000001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7">
        <f t="shared" si="392"/>
        <v>2.2999999999999998</v>
      </c>
      <c r="N309" s="43">
        <f t="shared" si="377"/>
        <v>9.7956689386238116E+19</v>
      </c>
      <c r="O309" s="43">
        <f t="shared" si="393"/>
        <v>6.8266016833269335E+22</v>
      </c>
      <c r="P309" s="43">
        <f t="shared" si="394"/>
        <v>1.6880871487884907E+21</v>
      </c>
      <c r="Q309" s="43">
        <f t="shared" si="395"/>
        <v>300</v>
      </c>
      <c r="R309" s="43">
        <f t="shared" si="396"/>
        <v>272687.79345539934</v>
      </c>
      <c r="S309" s="71">
        <f t="shared" si="397"/>
        <v>2.4728074481208111E-2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3.58659052477803E+20</v>
      </c>
      <c r="AA309" s="43">
        <f t="shared" si="401"/>
        <v>1.0867369290077431E+23</v>
      </c>
      <c r="AB309" s="43">
        <f t="shared" si="402"/>
        <v>1.6880871487884907E+21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1.5533539937119988E-2</v>
      </c>
      <c r="AG309" s="44">
        <f t="shared" si="405"/>
        <v>288</v>
      </c>
      <c r="AH309" s="44">
        <f t="shared" si="406"/>
        <v>3.1500000000000004</v>
      </c>
      <c r="AI309" s="44">
        <v>1</v>
      </c>
      <c r="AJ309" s="35">
        <f t="shared" si="407"/>
        <v>1.075</v>
      </c>
      <c r="AK309" s="43">
        <f t="shared" si="379"/>
        <v>3.4303017755160003E+18</v>
      </c>
      <c r="AL309" s="43">
        <f t="shared" si="408"/>
        <v>1.0620214296997537E+21</v>
      </c>
      <c r="AM309" s="43">
        <f t="shared" si="409"/>
        <v>2.1101089359856117E+20</v>
      </c>
      <c r="AN309" s="43">
        <f t="shared" si="410"/>
        <v>945.00000000000011</v>
      </c>
      <c r="AO309" s="43">
        <f t="shared" si="411"/>
        <v>272687.79345539934</v>
      </c>
      <c r="AP309" s="71">
        <f t="shared" si="470"/>
        <v>0.19868798095554108</v>
      </c>
      <c r="AR309" s="44">
        <f t="shared" si="412"/>
        <v>268</v>
      </c>
      <c r="AS309" s="44">
        <f t="shared" si="413"/>
        <v>4.4249999999999998</v>
      </c>
      <c r="AT309" s="44">
        <v>1</v>
      </c>
      <c r="AU309" s="35">
        <f t="shared" si="414"/>
        <v>1.175</v>
      </c>
      <c r="AV309" s="43">
        <f t="shared" si="380"/>
        <v>3.41505598984704E+17</v>
      </c>
      <c r="AW309" s="43">
        <f t="shared" si="415"/>
        <v>1.075401131202833E+20</v>
      </c>
      <c r="AX309" s="43">
        <f t="shared" si="416"/>
        <v>1.3188180849910057E+19</v>
      </c>
      <c r="AY309" s="43">
        <f t="shared" si="417"/>
        <v>1327.5</v>
      </c>
      <c r="AZ309" s="43">
        <f t="shared" si="418"/>
        <v>272687.79345539934</v>
      </c>
      <c r="BA309" s="71">
        <f t="shared" si="461"/>
        <v>0.12263499142091394</v>
      </c>
      <c r="BC309" s="44">
        <f t="shared" si="419"/>
        <v>243</v>
      </c>
      <c r="BD309" s="44">
        <f t="shared" si="420"/>
        <v>5.85</v>
      </c>
      <c r="BE309" s="44">
        <v>1</v>
      </c>
      <c r="BF309" s="35">
        <f t="shared" si="421"/>
        <v>1.3</v>
      </c>
      <c r="BG309" s="43">
        <f t="shared" si="381"/>
        <v>2.049033593908224E+16</v>
      </c>
      <c r="BH309" s="43">
        <f t="shared" si="422"/>
        <v>6.4728971231560796E+18</v>
      </c>
      <c r="BI309" s="43">
        <f t="shared" si="423"/>
        <v>4.1213065155968858E+17</v>
      </c>
      <c r="BJ309" s="43">
        <f t="shared" si="424"/>
        <v>1755</v>
      </c>
      <c r="BK309" s="43">
        <f t="shared" si="425"/>
        <v>272687.79345539934</v>
      </c>
      <c r="BL309" s="71">
        <f t="shared" si="471"/>
        <v>6.3670199559535151E-2</v>
      </c>
      <c r="BN309" s="44">
        <f t="shared" si="426"/>
        <v>213</v>
      </c>
      <c r="BO309" s="44">
        <f t="shared" si="427"/>
        <v>7.45</v>
      </c>
      <c r="BP309" s="44">
        <v>1</v>
      </c>
      <c r="BQ309" s="35">
        <f t="shared" si="428"/>
        <v>1.45</v>
      </c>
      <c r="BR309" s="43">
        <f t="shared" si="382"/>
        <v>929266936012800</v>
      </c>
      <c r="BS309" s="43">
        <f t="shared" si="429"/>
        <v>2.8700409318755328E+17</v>
      </c>
      <c r="BT309" s="43">
        <f t="shared" si="430"/>
        <v>6439541430620120</v>
      </c>
      <c r="BU309" s="43">
        <f t="shared" si="431"/>
        <v>2235</v>
      </c>
      <c r="BV309" s="43">
        <f t="shared" si="432"/>
        <v>272687.79345539934</v>
      </c>
      <c r="BW309" s="71">
        <f t="shared" si="468"/>
        <v>2.2437106590016357E-2</v>
      </c>
      <c r="BY309" s="44">
        <f t="shared" si="433"/>
        <v>151</v>
      </c>
      <c r="BZ309" s="44">
        <f t="shared" si="434"/>
        <v>9.25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1191469681045.0374</v>
      </c>
      <c r="CF309" s="43">
        <f t="shared" si="438"/>
        <v>2775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11.274999999999999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581772305.19777</v>
      </c>
      <c r="CQ309" s="43">
        <f t="shared" si="445"/>
        <v>3382.4999999999995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13.55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568137.01679469529</v>
      </c>
      <c r="DB309" s="43">
        <f t="shared" si="452"/>
        <v>4065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18.95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91.511387703065196</v>
      </c>
      <c r="DM309" s="43">
        <f t="shared" si="458"/>
        <v>5685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90">
        <f t="shared" si="388"/>
        <v>2.2999999999999998</v>
      </c>
      <c r="F310" s="102">
        <f t="shared" si="376"/>
        <v>16.100000000000001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7">
        <f t="shared" si="392"/>
        <v>2.2999999999999998</v>
      </c>
      <c r="N310" s="43">
        <f t="shared" si="377"/>
        <v>9.7956689386238116E+19</v>
      </c>
      <c r="O310" s="43">
        <f t="shared" si="393"/>
        <v>6.8491317218857682E+22</v>
      </c>
      <c r="P310" s="43">
        <f t="shared" si="394"/>
        <v>1.9391029309049749E+21</v>
      </c>
      <c r="Q310" s="43">
        <f t="shared" si="395"/>
        <v>300</v>
      </c>
      <c r="R310" s="43">
        <f t="shared" si="396"/>
        <v>282304.10772407724</v>
      </c>
      <c r="S310" s="71">
        <f t="shared" si="397"/>
        <v>2.8311660654864478E-2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3.58659052477803E+20</v>
      </c>
      <c r="AA310" s="43">
        <f t="shared" si="401"/>
        <v>1.0903235195325211E+23</v>
      </c>
      <c r="AB310" s="43">
        <f t="shared" si="402"/>
        <v>1.9391029309049749E+21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1.7784656536954921E-2</v>
      </c>
      <c r="AG310" s="44">
        <f t="shared" si="405"/>
        <v>289</v>
      </c>
      <c r="AH310" s="44">
        <f t="shared" si="406"/>
        <v>3.1500000000000004</v>
      </c>
      <c r="AI310" s="44">
        <v>1</v>
      </c>
      <c r="AJ310" s="35">
        <f t="shared" si="407"/>
        <v>1.075</v>
      </c>
      <c r="AK310" s="43">
        <f t="shared" si="379"/>
        <v>3.4303017755160003E+18</v>
      </c>
      <c r="AL310" s="43">
        <f t="shared" si="408"/>
        <v>1.0657090041084333E+21</v>
      </c>
      <c r="AM310" s="43">
        <f t="shared" si="409"/>
        <v>2.4238786636312163E+20</v>
      </c>
      <c r="AN310" s="43">
        <f t="shared" si="410"/>
        <v>945.00000000000011</v>
      </c>
      <c r="AO310" s="43">
        <f t="shared" si="411"/>
        <v>282304.10772407724</v>
      </c>
      <c r="AP310" s="71">
        <f t="shared" si="470"/>
        <v>0.22744282485058112</v>
      </c>
      <c r="AR310" s="44">
        <f t="shared" si="412"/>
        <v>269</v>
      </c>
      <c r="AS310" s="44">
        <f t="shared" si="413"/>
        <v>4.4249999999999998</v>
      </c>
      <c r="AT310" s="44">
        <v>1</v>
      </c>
      <c r="AU310" s="35">
        <f t="shared" si="414"/>
        <v>1.175</v>
      </c>
      <c r="AV310" s="43">
        <f t="shared" si="380"/>
        <v>3.41505598984704E+17</v>
      </c>
      <c r="AW310" s="43">
        <f t="shared" si="415"/>
        <v>1.0794138219909032E+20</v>
      </c>
      <c r="AX310" s="43">
        <f t="shared" si="416"/>
        <v>1.5149241647695081E+19</v>
      </c>
      <c r="AY310" s="43">
        <f t="shared" si="417"/>
        <v>1327.5</v>
      </c>
      <c r="AZ310" s="43">
        <f t="shared" si="418"/>
        <v>282304.10772407724</v>
      </c>
      <c r="BA310" s="71">
        <f t="shared" si="461"/>
        <v>0.14034693033440471</v>
      </c>
      <c r="BC310" s="44">
        <f t="shared" si="419"/>
        <v>244</v>
      </c>
      <c r="BD310" s="44">
        <f t="shared" si="420"/>
        <v>5.85</v>
      </c>
      <c r="BE310" s="44">
        <v>1</v>
      </c>
      <c r="BF310" s="35">
        <f t="shared" si="421"/>
        <v>1.3</v>
      </c>
      <c r="BG310" s="43">
        <f t="shared" si="381"/>
        <v>2.049033593908224E+16</v>
      </c>
      <c r="BH310" s="43">
        <f t="shared" si="422"/>
        <v>6.4995345598768865E+18</v>
      </c>
      <c r="BI310" s="43">
        <f t="shared" si="423"/>
        <v>4.7341380149047053E+17</v>
      </c>
      <c r="BJ310" s="43">
        <f t="shared" si="424"/>
        <v>1755</v>
      </c>
      <c r="BK310" s="43">
        <f t="shared" si="425"/>
        <v>282304.10772407724</v>
      </c>
      <c r="BL310" s="71">
        <f t="shared" si="471"/>
        <v>7.2838108195156348E-2</v>
      </c>
      <c r="BN310" s="44">
        <f t="shared" si="426"/>
        <v>214</v>
      </c>
      <c r="BO310" s="44">
        <f t="shared" si="427"/>
        <v>7.45</v>
      </c>
      <c r="BP310" s="44">
        <v>1</v>
      </c>
      <c r="BQ310" s="35">
        <f t="shared" si="428"/>
        <v>1.45</v>
      </c>
      <c r="BR310" s="43">
        <f t="shared" si="382"/>
        <v>929266936012800</v>
      </c>
      <c r="BS310" s="43">
        <f t="shared" si="429"/>
        <v>2.8835153024477184E+17</v>
      </c>
      <c r="BT310" s="43">
        <f t="shared" si="430"/>
        <v>7397090648288586</v>
      </c>
      <c r="BU310" s="43">
        <f t="shared" si="431"/>
        <v>2235</v>
      </c>
      <c r="BV310" s="43">
        <f t="shared" si="432"/>
        <v>282304.10772407724</v>
      </c>
      <c r="BW310" s="71">
        <f t="shared" si="468"/>
        <v>2.5653030667149388E-2</v>
      </c>
      <c r="BY310" s="44">
        <f t="shared" si="433"/>
        <v>152</v>
      </c>
      <c r="BZ310" s="44">
        <f t="shared" si="434"/>
        <v>9.25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1368639262645.2764</v>
      </c>
      <c r="CF310" s="43">
        <f t="shared" si="438"/>
        <v>2775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11.274999999999999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668280889.96351159</v>
      </c>
      <c r="CQ310" s="43">
        <f t="shared" si="445"/>
        <v>3382.4999999999995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13.55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652618.05660498934</v>
      </c>
      <c r="DB310" s="43">
        <f t="shared" si="452"/>
        <v>4065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18.95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105.11898051800689</v>
      </c>
      <c r="DM310" s="43">
        <f t="shared" si="458"/>
        <v>5685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90">
        <f t="shared" si="388"/>
        <v>2.2999999999999998</v>
      </c>
      <c r="F311" s="102">
        <f t="shared" si="376"/>
        <v>16.100000000000001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7">
        <f t="shared" si="392"/>
        <v>2.2999999999999998</v>
      </c>
      <c r="N311" s="43">
        <f t="shared" si="377"/>
        <v>9.7956689386238116E+19</v>
      </c>
      <c r="O311" s="43">
        <f t="shared" si="393"/>
        <v>6.871661760444603E+22</v>
      </c>
      <c r="P311" s="43">
        <f t="shared" si="394"/>
        <v>2.2274443469004742E+21</v>
      </c>
      <c r="Q311" s="43">
        <f t="shared" si="395"/>
        <v>300</v>
      </c>
      <c r="R311" s="43">
        <f t="shared" si="396"/>
        <v>292259.54058307491</v>
      </c>
      <c r="S311" s="71">
        <f t="shared" si="397"/>
        <v>3.2414929962390295E-2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3.58659052477803E+20</v>
      </c>
      <c r="AA311" s="43">
        <f t="shared" si="401"/>
        <v>1.0939101100572992E+23</v>
      </c>
      <c r="AB311" s="43">
        <f t="shared" si="402"/>
        <v>2.2274443469004742E+21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2.0362224705865462E-2</v>
      </c>
      <c r="AG311" s="44">
        <f t="shared" si="405"/>
        <v>290</v>
      </c>
      <c r="AH311" s="44">
        <f t="shared" si="406"/>
        <v>3.1500000000000004</v>
      </c>
      <c r="AI311" s="44">
        <v>1</v>
      </c>
      <c r="AJ311" s="35">
        <f t="shared" si="407"/>
        <v>1.075</v>
      </c>
      <c r="AK311" s="43">
        <f t="shared" si="379"/>
        <v>3.4303017755160003E+18</v>
      </c>
      <c r="AL311" s="43">
        <f t="shared" si="408"/>
        <v>1.0693965785171131E+21</v>
      </c>
      <c r="AM311" s="43">
        <f t="shared" si="409"/>
        <v>2.7843054336255895E+20</v>
      </c>
      <c r="AN311" s="43">
        <f t="shared" si="410"/>
        <v>945.00000000000011</v>
      </c>
      <c r="AO311" s="43">
        <f t="shared" si="411"/>
        <v>292259.54058307491</v>
      </c>
      <c r="AP311" s="71">
        <f t="shared" si="470"/>
        <v>0.2603622911798042</v>
      </c>
      <c r="AR311" s="44">
        <f t="shared" si="412"/>
        <v>270</v>
      </c>
      <c r="AS311" s="44">
        <f t="shared" si="413"/>
        <v>4.4249999999999998</v>
      </c>
      <c r="AT311" s="44">
        <v>1</v>
      </c>
      <c r="AU311" s="35">
        <f t="shared" si="414"/>
        <v>1.175</v>
      </c>
      <c r="AV311" s="43">
        <f t="shared" si="380"/>
        <v>3.41505598984704E+17</v>
      </c>
      <c r="AW311" s="43">
        <f t="shared" si="415"/>
        <v>1.0834265127789735E+20</v>
      </c>
      <c r="AX311" s="43">
        <f t="shared" si="416"/>
        <v>1.7401908960159908E+19</v>
      </c>
      <c r="AY311" s="43">
        <f t="shared" si="417"/>
        <v>1327.5</v>
      </c>
      <c r="AZ311" s="43">
        <f t="shared" si="418"/>
        <v>292259.54058307491</v>
      </c>
      <c r="BA311" s="71">
        <f t="shared" si="461"/>
        <v>0.16061919064103627</v>
      </c>
      <c r="BC311" s="44">
        <f t="shared" si="419"/>
        <v>245</v>
      </c>
      <c r="BD311" s="44">
        <f t="shared" si="420"/>
        <v>5.85</v>
      </c>
      <c r="BE311" s="44">
        <v>15</v>
      </c>
      <c r="BF311" s="35">
        <f t="shared" si="421"/>
        <v>1.3</v>
      </c>
      <c r="BG311" s="43">
        <f t="shared" si="381"/>
        <v>3.073550390862336E+17</v>
      </c>
      <c r="BH311" s="43">
        <f t="shared" si="422"/>
        <v>9.7892579948965413E+19</v>
      </c>
      <c r="BI311" s="43">
        <f t="shared" si="423"/>
        <v>5.4380965500499629E+17</v>
      </c>
      <c r="BJ311" s="43">
        <f t="shared" si="424"/>
        <v>1755</v>
      </c>
      <c r="BK311" s="43">
        <f t="shared" si="425"/>
        <v>292259.54058307491</v>
      </c>
      <c r="BL311" s="71">
        <f t="shared" si="471"/>
        <v>5.5551672587289243E-3</v>
      </c>
      <c r="BN311" s="44">
        <f t="shared" si="426"/>
        <v>215</v>
      </c>
      <c r="BO311" s="44">
        <f t="shared" si="427"/>
        <v>7.45</v>
      </c>
      <c r="BP311" s="44">
        <v>1</v>
      </c>
      <c r="BQ311" s="35">
        <f t="shared" si="428"/>
        <v>1.45</v>
      </c>
      <c r="BR311" s="43">
        <f t="shared" si="382"/>
        <v>929266936012800</v>
      </c>
      <c r="BS311" s="43">
        <f t="shared" si="429"/>
        <v>2.896989673019904E+17</v>
      </c>
      <c r="BT311" s="43">
        <f t="shared" si="430"/>
        <v>8497025859453052</v>
      </c>
      <c r="BU311" s="43">
        <f t="shared" si="431"/>
        <v>2235</v>
      </c>
      <c r="BV311" s="43">
        <f t="shared" si="432"/>
        <v>292259.54058307491</v>
      </c>
      <c r="BW311" s="71">
        <f t="shared" si="468"/>
        <v>2.9330535550703266E-2</v>
      </c>
      <c r="BY311" s="44">
        <f t="shared" si="433"/>
        <v>153</v>
      </c>
      <c r="BZ311" s="44">
        <f t="shared" si="434"/>
        <v>9.25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1572153669584.9844</v>
      </c>
      <c r="CF311" s="43">
        <f t="shared" si="438"/>
        <v>2775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11.274999999999999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767653158.97704017</v>
      </c>
      <c r="CQ311" s="43">
        <f t="shared" si="445"/>
        <v>3382.4999999999995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13.55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749661.28806351323</v>
      </c>
      <c r="DB311" s="43">
        <f t="shared" si="452"/>
        <v>4065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18.95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120.7499999999999</v>
      </c>
      <c r="DM311" s="43">
        <f t="shared" si="458"/>
        <v>5685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90">
        <f t="shared" si="388"/>
        <v>2.2999999999999998</v>
      </c>
      <c r="F312" s="102">
        <f t="shared" si="376"/>
        <v>16.100000000000001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7">
        <f t="shared" si="392"/>
        <v>2.2999999999999998</v>
      </c>
      <c r="N312" s="43">
        <f t="shared" si="377"/>
        <v>9.7956689386238116E+19</v>
      </c>
      <c r="O312" s="43">
        <f t="shared" si="393"/>
        <v>6.8941917990034378E+22</v>
      </c>
      <c r="P312" s="43">
        <f t="shared" si="394"/>
        <v>2.5586616571320195E+21</v>
      </c>
      <c r="Q312" s="43">
        <f t="shared" si="395"/>
        <v>300</v>
      </c>
      <c r="R312" s="43">
        <f t="shared" si="396"/>
        <v>302566.05102365307</v>
      </c>
      <c r="S312" s="71">
        <f t="shared" si="397"/>
        <v>3.7113293794667511E-2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3.58659052477803E+20</v>
      </c>
      <c r="AA312" s="43">
        <f t="shared" si="401"/>
        <v>1.0974967005820773E+23</v>
      </c>
      <c r="AB312" s="43">
        <f t="shared" si="402"/>
        <v>2.5586616571320195E+21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2.3313615938662841E-2</v>
      </c>
      <c r="AG312" s="44">
        <f t="shared" si="405"/>
        <v>291</v>
      </c>
      <c r="AH312" s="44">
        <f t="shared" si="406"/>
        <v>3.1500000000000004</v>
      </c>
      <c r="AI312" s="44">
        <v>1</v>
      </c>
      <c r="AJ312" s="35">
        <f t="shared" si="407"/>
        <v>1.075</v>
      </c>
      <c r="AK312" s="43">
        <f t="shared" si="379"/>
        <v>3.4303017755160003E+18</v>
      </c>
      <c r="AL312" s="43">
        <f t="shared" si="408"/>
        <v>1.0730841529257928E+21</v>
      </c>
      <c r="AM312" s="43">
        <f t="shared" si="409"/>
        <v>3.1983270714150217E+20</v>
      </c>
      <c r="AN312" s="43">
        <f t="shared" si="410"/>
        <v>945.00000000000011</v>
      </c>
      <c r="AO312" s="43">
        <f t="shared" si="411"/>
        <v>302566.05102365307</v>
      </c>
      <c r="AP312" s="71">
        <f t="shared" si="470"/>
        <v>0.29804997703998304</v>
      </c>
      <c r="AR312" s="44">
        <f t="shared" si="412"/>
        <v>271</v>
      </c>
      <c r="AS312" s="44">
        <f t="shared" si="413"/>
        <v>4.4249999999999998</v>
      </c>
      <c r="AT312" s="44">
        <v>1</v>
      </c>
      <c r="AU312" s="35">
        <f t="shared" si="414"/>
        <v>1.175</v>
      </c>
      <c r="AV312" s="43">
        <f t="shared" si="380"/>
        <v>3.41505598984704E+17</v>
      </c>
      <c r="AW312" s="43">
        <f t="shared" si="415"/>
        <v>1.0874392035670439E+20</v>
      </c>
      <c r="AX312" s="43">
        <f t="shared" si="416"/>
        <v>1.9989544196343857E+19</v>
      </c>
      <c r="AY312" s="43">
        <f t="shared" si="417"/>
        <v>1327.5</v>
      </c>
      <c r="AZ312" s="43">
        <f t="shared" si="418"/>
        <v>302566.05102365307</v>
      </c>
      <c r="BA312" s="71">
        <f t="shared" si="461"/>
        <v>0.18382217719182534</v>
      </c>
      <c r="BC312" s="44">
        <f t="shared" si="419"/>
        <v>246</v>
      </c>
      <c r="BD312" s="44">
        <f t="shared" si="420"/>
        <v>5.85</v>
      </c>
      <c r="BE312" s="44">
        <v>1</v>
      </c>
      <c r="BF312" s="35">
        <f t="shared" si="421"/>
        <v>1.3</v>
      </c>
      <c r="BG312" s="43">
        <f t="shared" si="381"/>
        <v>3.073550390862336E+17</v>
      </c>
      <c r="BH312" s="43">
        <f t="shared" si="422"/>
        <v>9.8292141499777516E+19</v>
      </c>
      <c r="BI312" s="43">
        <f t="shared" si="423"/>
        <v>6.2467325613574438E+17</v>
      </c>
      <c r="BJ312" s="43">
        <f t="shared" si="424"/>
        <v>1755</v>
      </c>
      <c r="BK312" s="43">
        <f t="shared" si="425"/>
        <v>302566.05102365307</v>
      </c>
      <c r="BL312" s="71">
        <f t="shared" si="471"/>
        <v>6.355271607722153E-3</v>
      </c>
      <c r="BN312" s="44">
        <f t="shared" si="426"/>
        <v>216</v>
      </c>
      <c r="BO312" s="44">
        <f t="shared" si="427"/>
        <v>7.45</v>
      </c>
      <c r="BP312" s="44">
        <v>1</v>
      </c>
      <c r="BQ312" s="35">
        <f t="shared" si="428"/>
        <v>1.45</v>
      </c>
      <c r="BR312" s="43">
        <f t="shared" si="382"/>
        <v>929266936012800</v>
      </c>
      <c r="BS312" s="43">
        <f t="shared" si="429"/>
        <v>2.9104640435920896E+17</v>
      </c>
      <c r="BT312" s="43">
        <f t="shared" si="430"/>
        <v>9760519627120988</v>
      </c>
      <c r="BU312" s="43">
        <f t="shared" si="431"/>
        <v>2235</v>
      </c>
      <c r="BV312" s="43">
        <f t="shared" si="432"/>
        <v>302566.05102365307</v>
      </c>
      <c r="BW312" s="71">
        <f t="shared" si="468"/>
        <v>3.3535956744116212E-2</v>
      </c>
      <c r="BY312" s="44">
        <f t="shared" si="433"/>
        <v>154</v>
      </c>
      <c r="BZ312" s="44">
        <f t="shared" si="434"/>
        <v>9.25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1805930334054.8232</v>
      </c>
      <c r="CF312" s="43">
        <f t="shared" si="438"/>
        <v>2775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11.274999999999999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881801920.92520368</v>
      </c>
      <c r="CQ312" s="43">
        <f t="shared" si="445"/>
        <v>3382.4999999999995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13.55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861134.68840351619</v>
      </c>
      <c r="DB312" s="43">
        <f t="shared" si="452"/>
        <v>4065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18.95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138.70532636589189</v>
      </c>
      <c r="DM312" s="43">
        <f t="shared" si="458"/>
        <v>5685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90">
        <f t="shared" si="388"/>
        <v>2.2999999999999998</v>
      </c>
      <c r="F313" s="102">
        <f t="shared" si="376"/>
        <v>16.100000000000001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7">
        <f t="shared" si="392"/>
        <v>2.2999999999999998</v>
      </c>
      <c r="N313" s="43">
        <f t="shared" si="377"/>
        <v>9.7956689386238116E+19</v>
      </c>
      <c r="O313" s="43">
        <f t="shared" si="393"/>
        <v>6.9167218375622725E+22</v>
      </c>
      <c r="P313" s="43">
        <f t="shared" si="394"/>
        <v>2.9391304365415386E+21</v>
      </c>
      <c r="Q313" s="43">
        <f t="shared" si="395"/>
        <v>300</v>
      </c>
      <c r="R313" s="43">
        <f t="shared" si="396"/>
        <v>313236.01976998855</v>
      </c>
      <c r="S313" s="71">
        <f t="shared" si="397"/>
        <v>4.249311314762088E-2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3.58659052477803E+20</v>
      </c>
      <c r="AA313" s="43">
        <f t="shared" si="401"/>
        <v>1.1010832911068552E+23</v>
      </c>
      <c r="AB313" s="43">
        <f t="shared" si="402"/>
        <v>2.9391304365415386E+21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2.6693079990224911E-2</v>
      </c>
      <c r="AG313" s="44">
        <f t="shared" si="405"/>
        <v>292</v>
      </c>
      <c r="AH313" s="44">
        <f t="shared" si="406"/>
        <v>3.1500000000000004</v>
      </c>
      <c r="AI313" s="44">
        <v>1</v>
      </c>
      <c r="AJ313" s="35">
        <f t="shared" si="407"/>
        <v>1.075</v>
      </c>
      <c r="AK313" s="43">
        <f t="shared" si="379"/>
        <v>3.4303017755160003E+18</v>
      </c>
      <c r="AL313" s="43">
        <f t="shared" si="408"/>
        <v>1.0767717273344724E+21</v>
      </c>
      <c r="AM313" s="43">
        <f t="shared" si="409"/>
        <v>3.6739130456769194E+20</v>
      </c>
      <c r="AN313" s="43">
        <f t="shared" si="410"/>
        <v>945.00000000000011</v>
      </c>
      <c r="AO313" s="43">
        <f t="shared" si="411"/>
        <v>313236.01976998855</v>
      </c>
      <c r="AP313" s="71">
        <f t="shared" si="470"/>
        <v>0.34119701998227797</v>
      </c>
      <c r="AR313" s="44">
        <f t="shared" si="412"/>
        <v>272</v>
      </c>
      <c r="AS313" s="44">
        <f t="shared" si="413"/>
        <v>4.4249999999999998</v>
      </c>
      <c r="AT313" s="44">
        <v>1</v>
      </c>
      <c r="AU313" s="35">
        <f t="shared" si="414"/>
        <v>1.175</v>
      </c>
      <c r="AV313" s="43">
        <f t="shared" si="380"/>
        <v>3.41505598984704E+17</v>
      </c>
      <c r="AW313" s="43">
        <f t="shared" si="415"/>
        <v>1.0914518943551141E+20</v>
      </c>
      <c r="AX313" s="43">
        <f t="shared" si="416"/>
        <v>2.2961956535480717E+19</v>
      </c>
      <c r="AY313" s="43">
        <f t="shared" si="417"/>
        <v>1327.5</v>
      </c>
      <c r="AZ313" s="43">
        <f t="shared" si="418"/>
        <v>313236.01976998855</v>
      </c>
      <c r="BA313" s="71">
        <f t="shared" si="461"/>
        <v>0.21037992287372245</v>
      </c>
      <c r="BC313" s="44">
        <f t="shared" si="419"/>
        <v>247</v>
      </c>
      <c r="BD313" s="44">
        <f t="shared" si="420"/>
        <v>5.85</v>
      </c>
      <c r="BE313" s="44">
        <v>1</v>
      </c>
      <c r="BF313" s="35">
        <f t="shared" si="421"/>
        <v>1.3</v>
      </c>
      <c r="BG313" s="43">
        <f t="shared" si="381"/>
        <v>3.073550390862336E+17</v>
      </c>
      <c r="BH313" s="43">
        <f t="shared" si="422"/>
        <v>9.8691703050589618E+19</v>
      </c>
      <c r="BI313" s="43">
        <f t="shared" si="423"/>
        <v>7.1756114173377139E+17</v>
      </c>
      <c r="BJ313" s="43">
        <f t="shared" si="424"/>
        <v>1755</v>
      </c>
      <c r="BK313" s="43">
        <f t="shared" si="425"/>
        <v>313236.01976998855</v>
      </c>
      <c r="BL313" s="71">
        <f t="shared" si="471"/>
        <v>7.2707342112228795E-3</v>
      </c>
      <c r="BN313" s="44">
        <f t="shared" si="426"/>
        <v>217</v>
      </c>
      <c r="BO313" s="44">
        <f t="shared" si="427"/>
        <v>7.45</v>
      </c>
      <c r="BP313" s="44">
        <v>1</v>
      </c>
      <c r="BQ313" s="35">
        <f t="shared" si="428"/>
        <v>1.45</v>
      </c>
      <c r="BR313" s="43">
        <f t="shared" si="382"/>
        <v>929266936012800</v>
      </c>
      <c r="BS313" s="43">
        <f t="shared" si="429"/>
        <v>2.9239384141642752E+17</v>
      </c>
      <c r="BT313" s="43">
        <f t="shared" si="430"/>
        <v>1.1211892839590156E+16</v>
      </c>
      <c r="BU313" s="43">
        <f t="shared" si="431"/>
        <v>2235</v>
      </c>
      <c r="BV313" s="43">
        <f t="shared" si="432"/>
        <v>313236.01976998855</v>
      </c>
      <c r="BW313" s="71">
        <f t="shared" si="468"/>
        <v>3.8345174389710107E-2</v>
      </c>
      <c r="BY313" s="44">
        <f t="shared" si="433"/>
        <v>155</v>
      </c>
      <c r="BZ313" s="44">
        <f t="shared" si="434"/>
        <v>9.25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2074469203968.0215</v>
      </c>
      <c r="CF313" s="43">
        <f t="shared" si="438"/>
        <v>2775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11.274999999999999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1012924416.0000069</v>
      </c>
      <c r="CQ313" s="43">
        <f t="shared" si="445"/>
        <v>3382.4999999999995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13.55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989184.00000000338</v>
      </c>
      <c r="DB313" s="43">
        <f t="shared" si="452"/>
        <v>4065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18.95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159.33058022582685</v>
      </c>
      <c r="DM313" s="43">
        <f t="shared" si="458"/>
        <v>5685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90">
        <f t="shared" si="388"/>
        <v>2.2999999999999998</v>
      </c>
      <c r="F314" s="102">
        <f t="shared" si="376"/>
        <v>16.100000000000001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7">
        <f t="shared" si="392"/>
        <v>2.2999999999999998</v>
      </c>
      <c r="N314" s="43">
        <f t="shared" si="377"/>
        <v>9.7956689386238116E+19</v>
      </c>
      <c r="O314" s="43">
        <f t="shared" si="393"/>
        <v>6.9392518761211073E+22</v>
      </c>
      <c r="P314" s="43">
        <f t="shared" si="394"/>
        <v>3.3761742975769835E+21</v>
      </c>
      <c r="Q314" s="43">
        <f t="shared" si="395"/>
        <v>300</v>
      </c>
      <c r="R314" s="43">
        <f t="shared" si="396"/>
        <v>324282.26415155339</v>
      </c>
      <c r="S314" s="71">
        <f t="shared" si="397"/>
        <v>4.8653289401338062E-2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3.58659052477803E+20</v>
      </c>
      <c r="AA314" s="43">
        <f t="shared" si="401"/>
        <v>1.1046698816316333E+23</v>
      </c>
      <c r="AB314" s="43">
        <f t="shared" si="402"/>
        <v>3.3761742975769835E+21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3.056274416199584E-2</v>
      </c>
      <c r="AG314" s="44">
        <f t="shared" si="405"/>
        <v>293</v>
      </c>
      <c r="AH314" s="44">
        <f t="shared" si="406"/>
        <v>3.1500000000000004</v>
      </c>
      <c r="AI314" s="44">
        <v>1</v>
      </c>
      <c r="AJ314" s="35">
        <f t="shared" si="407"/>
        <v>1.075</v>
      </c>
      <c r="AK314" s="43">
        <f t="shared" si="379"/>
        <v>3.4303017755160003E+18</v>
      </c>
      <c r="AL314" s="43">
        <f t="shared" si="408"/>
        <v>1.0804593017431522E+21</v>
      </c>
      <c r="AM314" s="43">
        <f t="shared" si="409"/>
        <v>4.2202178719712241E+20</v>
      </c>
      <c r="AN314" s="43">
        <f t="shared" si="410"/>
        <v>945.00000000000011</v>
      </c>
      <c r="AO314" s="43">
        <f t="shared" si="411"/>
        <v>324282.26415155339</v>
      </c>
      <c r="AP314" s="71">
        <f t="shared" si="470"/>
        <v>0.39059480215150744</v>
      </c>
      <c r="AR314" s="44">
        <f t="shared" si="412"/>
        <v>273</v>
      </c>
      <c r="AS314" s="44">
        <f t="shared" si="413"/>
        <v>4.4249999999999998</v>
      </c>
      <c r="AT314" s="44">
        <v>1</v>
      </c>
      <c r="AU314" s="35">
        <f t="shared" si="414"/>
        <v>1.175</v>
      </c>
      <c r="AV314" s="43">
        <f t="shared" si="380"/>
        <v>3.41505598984704E+17</v>
      </c>
      <c r="AW314" s="43">
        <f t="shared" si="415"/>
        <v>1.0954645851431843E+20</v>
      </c>
      <c r="AX314" s="43">
        <f t="shared" si="416"/>
        <v>2.6376361699820118E+19</v>
      </c>
      <c r="AY314" s="43">
        <f t="shared" si="417"/>
        <v>1327.5</v>
      </c>
      <c r="AZ314" s="43">
        <f t="shared" si="418"/>
        <v>324282.26415155339</v>
      </c>
      <c r="BA314" s="71">
        <f t="shared" si="461"/>
        <v>0.24077785861395562</v>
      </c>
      <c r="BC314" s="44">
        <f t="shared" si="419"/>
        <v>248</v>
      </c>
      <c r="BD314" s="44">
        <f t="shared" si="420"/>
        <v>5.85</v>
      </c>
      <c r="BE314" s="44">
        <v>1</v>
      </c>
      <c r="BF314" s="35">
        <f t="shared" si="421"/>
        <v>1.3</v>
      </c>
      <c r="BG314" s="43">
        <f t="shared" si="381"/>
        <v>3.073550390862336E+17</v>
      </c>
      <c r="BH314" s="43">
        <f t="shared" si="422"/>
        <v>9.9091264601401721E+19</v>
      </c>
      <c r="BI314" s="43">
        <f t="shared" si="423"/>
        <v>8.2426130311937741E+17</v>
      </c>
      <c r="BJ314" s="43">
        <f t="shared" si="424"/>
        <v>1755</v>
      </c>
      <c r="BK314" s="43">
        <f t="shared" si="425"/>
        <v>324282.26415155339</v>
      </c>
      <c r="BL314" s="71">
        <f t="shared" si="471"/>
        <v>8.3182034908424983E-3</v>
      </c>
      <c r="BN314" s="44">
        <f t="shared" si="426"/>
        <v>218</v>
      </c>
      <c r="BO314" s="44">
        <f t="shared" si="427"/>
        <v>7.45</v>
      </c>
      <c r="BP314" s="44">
        <v>1</v>
      </c>
      <c r="BQ314" s="35">
        <f t="shared" si="428"/>
        <v>1.45</v>
      </c>
      <c r="BR314" s="43">
        <f t="shared" si="382"/>
        <v>929266936012800</v>
      </c>
      <c r="BS314" s="43">
        <f t="shared" si="429"/>
        <v>2.9374127847364608E+17</v>
      </c>
      <c r="BT314" s="43">
        <f t="shared" si="430"/>
        <v>1.2879082861240246E+16</v>
      </c>
      <c r="BU314" s="43">
        <f t="shared" si="431"/>
        <v>2235</v>
      </c>
      <c r="BV314" s="43">
        <f t="shared" si="432"/>
        <v>324282.26415155339</v>
      </c>
      <c r="BW314" s="71">
        <f t="shared" si="468"/>
        <v>4.3844988107096201E-2</v>
      </c>
      <c r="BY314" s="44">
        <f t="shared" si="433"/>
        <v>156</v>
      </c>
      <c r="BZ314" s="44">
        <f t="shared" si="434"/>
        <v>9.25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2382939362090.0757</v>
      </c>
      <c r="CF314" s="43">
        <f t="shared" si="438"/>
        <v>2775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11.274999999999999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1163544610.3955402</v>
      </c>
      <c r="CQ314" s="43">
        <f t="shared" si="445"/>
        <v>3382.4999999999995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13.55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1136274.033589391</v>
      </c>
      <c r="DB314" s="43">
        <f t="shared" si="452"/>
        <v>4065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18.95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183.02277540613045</v>
      </c>
      <c r="DM314" s="43">
        <f t="shared" si="458"/>
        <v>5685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90">
        <f t="shared" si="388"/>
        <v>2.2999999999999998</v>
      </c>
      <c r="F315" s="102">
        <f t="shared" si="376"/>
        <v>16.100000000000001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7">
        <f t="shared" si="392"/>
        <v>2.2999999999999998</v>
      </c>
      <c r="N315" s="43">
        <f t="shared" si="377"/>
        <v>9.7956689386238116E+19</v>
      </c>
      <c r="O315" s="43">
        <f t="shared" si="393"/>
        <v>6.9617819146799421E+22</v>
      </c>
      <c r="P315" s="43">
        <f t="shared" si="394"/>
        <v>3.8782058618099503E+21</v>
      </c>
      <c r="Q315" s="43">
        <f t="shared" si="395"/>
        <v>300</v>
      </c>
      <c r="R315" s="43">
        <f t="shared" si="396"/>
        <v>335718.05349996744</v>
      </c>
      <c r="S315" s="71">
        <f t="shared" si="397"/>
        <v>5.5707086337079624E-2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3.58659052477803E+20</v>
      </c>
      <c r="AA315" s="43">
        <f t="shared" si="401"/>
        <v>1.1082564721564114E+23</v>
      </c>
      <c r="AB315" s="43">
        <f t="shared" si="402"/>
        <v>3.8782058618099503E+21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3.4993757846176678E-2</v>
      </c>
      <c r="AG315" s="44">
        <f t="shared" si="405"/>
        <v>294</v>
      </c>
      <c r="AH315" s="44">
        <f t="shared" si="406"/>
        <v>3.1500000000000004</v>
      </c>
      <c r="AI315" s="44">
        <v>1</v>
      </c>
      <c r="AJ315" s="35">
        <f t="shared" si="407"/>
        <v>1.075</v>
      </c>
      <c r="AK315" s="43">
        <f t="shared" si="379"/>
        <v>3.4303017755160003E+18</v>
      </c>
      <c r="AL315" s="43">
        <f t="shared" si="408"/>
        <v>1.0841468761518319E+21</v>
      </c>
      <c r="AM315" s="43">
        <f t="shared" si="409"/>
        <v>4.8477573272624333E+20</v>
      </c>
      <c r="AN315" s="43">
        <f t="shared" si="410"/>
        <v>945.00000000000011</v>
      </c>
      <c r="AO315" s="43">
        <f t="shared" si="411"/>
        <v>335718.05349996744</v>
      </c>
      <c r="AP315" s="71">
        <f t="shared" si="470"/>
        <v>0.44714949919604047</v>
      </c>
      <c r="AR315" s="44">
        <f t="shared" si="412"/>
        <v>274</v>
      </c>
      <c r="AS315" s="44">
        <f t="shared" si="413"/>
        <v>4.4249999999999998</v>
      </c>
      <c r="AT315" s="44">
        <v>1</v>
      </c>
      <c r="AU315" s="35">
        <f t="shared" si="414"/>
        <v>1.175</v>
      </c>
      <c r="AV315" s="43">
        <f t="shared" si="380"/>
        <v>3.41505598984704E+17</v>
      </c>
      <c r="AW315" s="43">
        <f t="shared" si="415"/>
        <v>1.0994772759312545E+20</v>
      </c>
      <c r="AX315" s="43">
        <f t="shared" si="416"/>
        <v>3.0298483295390167E+19</v>
      </c>
      <c r="AY315" s="43">
        <f t="shared" si="417"/>
        <v>1327.5</v>
      </c>
      <c r="AZ315" s="43">
        <f t="shared" si="418"/>
        <v>335718.05349996744</v>
      </c>
      <c r="BA315" s="71">
        <f t="shared" si="461"/>
        <v>0.2755717099266779</v>
      </c>
      <c r="BC315" s="44">
        <f t="shared" si="419"/>
        <v>249</v>
      </c>
      <c r="BD315" s="44">
        <f t="shared" si="420"/>
        <v>5.85</v>
      </c>
      <c r="BE315" s="44">
        <v>1</v>
      </c>
      <c r="BF315" s="35">
        <f t="shared" si="421"/>
        <v>1.3</v>
      </c>
      <c r="BG315" s="43">
        <f t="shared" si="381"/>
        <v>3.073550390862336E+17</v>
      </c>
      <c r="BH315" s="43">
        <f t="shared" si="422"/>
        <v>9.9490826152213823E+19</v>
      </c>
      <c r="BI315" s="43">
        <f t="shared" si="423"/>
        <v>9.4682760298094157E+17</v>
      </c>
      <c r="BJ315" s="43">
        <f t="shared" si="424"/>
        <v>1755</v>
      </c>
      <c r="BK315" s="43">
        <f t="shared" si="425"/>
        <v>335718.05349996744</v>
      </c>
      <c r="BL315" s="71">
        <f t="shared" si="471"/>
        <v>9.5167327441061083E-3</v>
      </c>
      <c r="BN315" s="44">
        <f t="shared" si="426"/>
        <v>219</v>
      </c>
      <c r="BO315" s="44">
        <f t="shared" si="427"/>
        <v>7.45</v>
      </c>
      <c r="BP315" s="44">
        <v>1</v>
      </c>
      <c r="BQ315" s="35">
        <f t="shared" si="428"/>
        <v>1.45</v>
      </c>
      <c r="BR315" s="43">
        <f t="shared" si="382"/>
        <v>929266936012800</v>
      </c>
      <c r="BS315" s="43">
        <f t="shared" si="429"/>
        <v>2.9508871553086464E+17</v>
      </c>
      <c r="BT315" s="43">
        <f t="shared" si="430"/>
        <v>1.4794181296577176E+16</v>
      </c>
      <c r="BU315" s="43">
        <f t="shared" si="431"/>
        <v>2235</v>
      </c>
      <c r="BV315" s="43">
        <f t="shared" si="432"/>
        <v>335718.05349996744</v>
      </c>
      <c r="BW315" s="71">
        <f t="shared" si="468"/>
        <v>5.013469007095863E-2</v>
      </c>
      <c r="BY315" s="44">
        <f t="shared" si="433"/>
        <v>157</v>
      </c>
      <c r="BZ315" s="44">
        <f t="shared" si="434"/>
        <v>9.25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2737278525290.5537</v>
      </c>
      <c r="CF315" s="43">
        <f t="shared" si="438"/>
        <v>2775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11.274999999999999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1336561779.9270232</v>
      </c>
      <c r="CQ315" s="43">
        <f t="shared" si="445"/>
        <v>3382.4999999999995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13.55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1305236.1132099794</v>
      </c>
      <c r="DB315" s="43">
        <f t="shared" si="452"/>
        <v>4065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18.95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210.23796103601387</v>
      </c>
      <c r="DM315" s="43">
        <f t="shared" si="458"/>
        <v>5685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90">
        <f t="shared" si="388"/>
        <v>2.2999999999999998</v>
      </c>
      <c r="F316" s="102">
        <f t="shared" si="376"/>
        <v>16.100000000000001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7">
        <f t="shared" si="392"/>
        <v>2.2999999999999998</v>
      </c>
      <c r="N316" s="43">
        <f t="shared" si="377"/>
        <v>3.9182675754495246E+20</v>
      </c>
      <c r="O316" s="43">
        <f t="shared" si="393"/>
        <v>2.7937247812955107E+23</v>
      </c>
      <c r="P316" s="43">
        <f t="shared" si="394"/>
        <v>4.4548886938009485E+21</v>
      </c>
      <c r="Q316" s="43">
        <f t="shared" si="395"/>
        <v>300</v>
      </c>
      <c r="R316" s="43">
        <f t="shared" si="396"/>
        <v>347557.1250888193</v>
      </c>
      <c r="S316" s="71">
        <f t="shared" si="397"/>
        <v>1.5946054255692E-2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3.58659052477803E+20</v>
      </c>
      <c r="AA316" s="43">
        <f t="shared" si="401"/>
        <v>1.1118430626811893E+23</v>
      </c>
      <c r="AB316" s="43">
        <f t="shared" si="402"/>
        <v>4.4548886938009485E+21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4.00676034534772E-2</v>
      </c>
      <c r="AG316" s="44">
        <f t="shared" si="405"/>
        <v>295</v>
      </c>
      <c r="AH316" s="44">
        <f t="shared" si="406"/>
        <v>3.1500000000000004</v>
      </c>
      <c r="AI316" s="44">
        <v>15</v>
      </c>
      <c r="AJ316" s="35">
        <f t="shared" si="407"/>
        <v>1.075</v>
      </c>
      <c r="AK316" s="43">
        <f t="shared" si="379"/>
        <v>5.1454526632740004E+19</v>
      </c>
      <c r="AL316" s="43">
        <f t="shared" si="408"/>
        <v>1.6317516758407673E+22</v>
      </c>
      <c r="AM316" s="43">
        <f t="shared" si="409"/>
        <v>5.5686108672511816E+20</v>
      </c>
      <c r="AN316" s="43">
        <f t="shared" si="410"/>
        <v>945.00000000000011</v>
      </c>
      <c r="AO316" s="43">
        <f t="shared" si="411"/>
        <v>347557.1250888193</v>
      </c>
      <c r="AP316" s="71">
        <f t="shared" si="470"/>
        <v>3.4126582798708817E-2</v>
      </c>
      <c r="AR316" s="44">
        <f t="shared" si="412"/>
        <v>275</v>
      </c>
      <c r="AS316" s="44">
        <f t="shared" si="413"/>
        <v>4.4249999999999998</v>
      </c>
      <c r="AT316" s="44">
        <v>1</v>
      </c>
      <c r="AU316" s="35">
        <f t="shared" si="414"/>
        <v>1.175</v>
      </c>
      <c r="AV316" s="43">
        <f t="shared" si="380"/>
        <v>3.41505598984704E+17</v>
      </c>
      <c r="AW316" s="43">
        <f t="shared" si="415"/>
        <v>1.1034899667193248E+20</v>
      </c>
      <c r="AX316" s="43">
        <f t="shared" si="416"/>
        <v>3.480381792031984E+19</v>
      </c>
      <c r="AY316" s="43">
        <f t="shared" si="417"/>
        <v>1327.5</v>
      </c>
      <c r="AZ316" s="43">
        <f t="shared" si="418"/>
        <v>347557.1250888193</v>
      </c>
      <c r="BA316" s="71">
        <f t="shared" si="461"/>
        <v>0.31539768344058056</v>
      </c>
      <c r="BC316" s="44">
        <f t="shared" si="419"/>
        <v>250</v>
      </c>
      <c r="BD316" s="44">
        <f t="shared" si="420"/>
        <v>5.85</v>
      </c>
      <c r="BE316" s="44">
        <v>1</v>
      </c>
      <c r="BF316" s="35">
        <f t="shared" si="421"/>
        <v>1.3</v>
      </c>
      <c r="BG316" s="43">
        <f t="shared" si="381"/>
        <v>3.073550390862336E+17</v>
      </c>
      <c r="BH316" s="43">
        <f t="shared" si="422"/>
        <v>9.9890387703025926E+19</v>
      </c>
      <c r="BI316" s="43">
        <f t="shared" si="423"/>
        <v>1.0876193100099931E+18</v>
      </c>
      <c r="BJ316" s="43">
        <f t="shared" si="424"/>
        <v>1755</v>
      </c>
      <c r="BK316" s="43">
        <f t="shared" si="425"/>
        <v>347557.1250888193</v>
      </c>
      <c r="BL316" s="71">
        <f t="shared" si="471"/>
        <v>1.0888127827108698E-2</v>
      </c>
      <c r="BN316" s="44">
        <f t="shared" si="426"/>
        <v>220</v>
      </c>
      <c r="BO316" s="44">
        <f t="shared" si="427"/>
        <v>7.45</v>
      </c>
      <c r="BP316" s="44">
        <v>1</v>
      </c>
      <c r="BQ316" s="35">
        <f t="shared" si="428"/>
        <v>1.45</v>
      </c>
      <c r="BR316" s="43">
        <f t="shared" si="382"/>
        <v>929266936012800</v>
      </c>
      <c r="BS316" s="43">
        <f t="shared" si="429"/>
        <v>2.964361525880832E+17</v>
      </c>
      <c r="BT316" s="43">
        <f t="shared" si="430"/>
        <v>1.6994051718906108E+16</v>
      </c>
      <c r="BU316" s="43">
        <f t="shared" si="431"/>
        <v>2235</v>
      </c>
      <c r="BV316" s="43">
        <f t="shared" si="432"/>
        <v>347557.1250888193</v>
      </c>
      <c r="BW316" s="71">
        <f t="shared" si="468"/>
        <v>5.7327864940010936E-2</v>
      </c>
      <c r="BY316" s="44">
        <f t="shared" si="433"/>
        <v>158</v>
      </c>
      <c r="BZ316" s="44">
        <f t="shared" si="434"/>
        <v>9.25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3144307339169.9687</v>
      </c>
      <c r="CF316" s="43">
        <f t="shared" si="438"/>
        <v>2775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11.274999999999999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1535306317.9540811</v>
      </c>
      <c r="CQ316" s="43">
        <f t="shared" si="445"/>
        <v>3382.4999999999995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13.55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1499322.5761270269</v>
      </c>
      <c r="DB316" s="43">
        <f t="shared" si="452"/>
        <v>4065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18.95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241.49999999999986</v>
      </c>
      <c r="DM316" s="43">
        <f t="shared" si="458"/>
        <v>5685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90">
        <f t="shared" si="388"/>
        <v>2.2999999999999998</v>
      </c>
      <c r="F317" s="102">
        <f t="shared" si="376"/>
        <v>16.100000000000001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7">
        <f t="shared" si="392"/>
        <v>2.2999999999999998</v>
      </c>
      <c r="N317" s="43">
        <f t="shared" si="377"/>
        <v>3.9182675754495246E+20</v>
      </c>
      <c r="O317" s="43">
        <f t="shared" si="393"/>
        <v>2.8027367967190446E+23</v>
      </c>
      <c r="P317" s="43">
        <f t="shared" si="394"/>
        <v>5.1173233142640421E+21</v>
      </c>
      <c r="Q317" s="43">
        <f t="shared" si="395"/>
        <v>300</v>
      </c>
      <c r="R317" s="43">
        <f t="shared" si="396"/>
        <v>359813.70063560473</v>
      </c>
      <c r="S317" s="71">
        <f t="shared" si="397"/>
        <v>1.8258308522778564E-2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3.58659052477803E+20</v>
      </c>
      <c r="AA317" s="43">
        <f t="shared" si="401"/>
        <v>1.1154296532059674E+23</v>
      </c>
      <c r="AB317" s="43">
        <f t="shared" si="402"/>
        <v>5.1173233142640421E+21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4.5877597924314041E-2</v>
      </c>
      <c r="AG317" s="44">
        <f t="shared" si="405"/>
        <v>296</v>
      </c>
      <c r="AH317" s="44">
        <f t="shared" si="406"/>
        <v>3.1500000000000004</v>
      </c>
      <c r="AI317" s="44">
        <v>1</v>
      </c>
      <c r="AJ317" s="35">
        <f t="shared" si="407"/>
        <v>1.075</v>
      </c>
      <c r="AK317" s="43">
        <f t="shared" si="379"/>
        <v>5.1454526632740004E+19</v>
      </c>
      <c r="AL317" s="43">
        <f t="shared" si="408"/>
        <v>1.6372830374537869E+22</v>
      </c>
      <c r="AM317" s="43">
        <f t="shared" si="409"/>
        <v>6.3966541428300448E+20</v>
      </c>
      <c r="AN317" s="43">
        <f t="shared" si="410"/>
        <v>945.00000000000011</v>
      </c>
      <c r="AO317" s="43">
        <f t="shared" si="411"/>
        <v>359813.70063560473</v>
      </c>
      <c r="AP317" s="71">
        <f t="shared" si="470"/>
        <v>3.906871320659238E-2</v>
      </c>
      <c r="AR317" s="44">
        <f t="shared" si="412"/>
        <v>276</v>
      </c>
      <c r="AS317" s="44">
        <f t="shared" si="413"/>
        <v>4.4249999999999998</v>
      </c>
      <c r="AT317" s="44">
        <v>1</v>
      </c>
      <c r="AU317" s="35">
        <f t="shared" si="414"/>
        <v>1.175</v>
      </c>
      <c r="AV317" s="43">
        <f t="shared" si="380"/>
        <v>3.41505598984704E+17</v>
      </c>
      <c r="AW317" s="43">
        <f t="shared" si="415"/>
        <v>1.1075026575073952E+20</v>
      </c>
      <c r="AX317" s="43">
        <f t="shared" si="416"/>
        <v>3.9979088392687731E+19</v>
      </c>
      <c r="AY317" s="43">
        <f t="shared" si="417"/>
        <v>1327.5</v>
      </c>
      <c r="AZ317" s="43">
        <f t="shared" si="418"/>
        <v>359813.70063560473</v>
      </c>
      <c r="BA317" s="71">
        <f t="shared" si="461"/>
        <v>0.36098413057235285</v>
      </c>
      <c r="BC317" s="44">
        <f t="shared" si="419"/>
        <v>251</v>
      </c>
      <c r="BD317" s="44">
        <f t="shared" si="420"/>
        <v>5.85</v>
      </c>
      <c r="BE317" s="44">
        <v>1</v>
      </c>
      <c r="BF317" s="35">
        <f t="shared" si="421"/>
        <v>1.3</v>
      </c>
      <c r="BG317" s="43">
        <f t="shared" si="381"/>
        <v>3.073550390862336E+17</v>
      </c>
      <c r="BH317" s="43">
        <f t="shared" si="422"/>
        <v>1.0028994925383801E+20</v>
      </c>
      <c r="BI317" s="43">
        <f t="shared" si="423"/>
        <v>1.2493465122714893E+18</v>
      </c>
      <c r="BJ317" s="43">
        <f t="shared" si="424"/>
        <v>1755</v>
      </c>
      <c r="BK317" s="43">
        <f t="shared" si="425"/>
        <v>359813.70063560473</v>
      </c>
      <c r="BL317" s="71">
        <f t="shared" si="471"/>
        <v>1.2457345143423511E-2</v>
      </c>
      <c r="BN317" s="44">
        <f t="shared" si="426"/>
        <v>221</v>
      </c>
      <c r="BO317" s="44">
        <f t="shared" si="427"/>
        <v>7.45</v>
      </c>
      <c r="BP317" s="44">
        <v>1</v>
      </c>
      <c r="BQ317" s="35">
        <f t="shared" si="428"/>
        <v>1.45</v>
      </c>
      <c r="BR317" s="43">
        <f t="shared" si="382"/>
        <v>929266936012800</v>
      </c>
      <c r="BS317" s="43">
        <f t="shared" si="429"/>
        <v>2.9778358964530176E+17</v>
      </c>
      <c r="BT317" s="43">
        <f t="shared" si="430"/>
        <v>1.9521039254241984E+16</v>
      </c>
      <c r="BU317" s="43">
        <f t="shared" si="431"/>
        <v>2235</v>
      </c>
      <c r="BV317" s="43">
        <f t="shared" si="432"/>
        <v>359813.70063560473</v>
      </c>
      <c r="BW317" s="71">
        <f t="shared" si="468"/>
        <v>6.5554449382163843E-2</v>
      </c>
      <c r="BY317" s="44">
        <f t="shared" si="433"/>
        <v>159</v>
      </c>
      <c r="BZ317" s="44">
        <f t="shared" si="434"/>
        <v>9.25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3611860668109.6479</v>
      </c>
      <c r="CF317" s="43">
        <f t="shared" si="438"/>
        <v>2775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11.274999999999999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1763603841.8504076</v>
      </c>
      <c r="CQ317" s="43">
        <f t="shared" si="445"/>
        <v>3382.4999999999995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13.55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1722269.3768070326</v>
      </c>
      <c r="DB317" s="43">
        <f t="shared" si="452"/>
        <v>4065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18.95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277.41065273178378</v>
      </c>
      <c r="DM317" s="43">
        <f t="shared" si="458"/>
        <v>5685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90">
        <f t="shared" si="388"/>
        <v>2.2999999999999998</v>
      </c>
      <c r="F318" s="102">
        <f t="shared" si="376"/>
        <v>16.100000000000001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7">
        <f t="shared" si="392"/>
        <v>2.2999999999999998</v>
      </c>
      <c r="N318" s="43">
        <f t="shared" si="377"/>
        <v>3.9182675754495246E+20</v>
      </c>
      <c r="O318" s="43">
        <f t="shared" si="393"/>
        <v>2.8117488121425785E+23</v>
      </c>
      <c r="P318" s="43">
        <f t="shared" si="394"/>
        <v>5.8782608730830794E+21</v>
      </c>
      <c r="Q318" s="43">
        <f t="shared" si="395"/>
        <v>300</v>
      </c>
      <c r="R318" s="43">
        <f t="shared" si="396"/>
        <v>372502.50338560349</v>
      </c>
      <c r="S318" s="71">
        <f t="shared" si="397"/>
        <v>2.0906066885127587E-2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3.58659052477803E+20</v>
      </c>
      <c r="AA318" s="43">
        <f t="shared" si="401"/>
        <v>1.1190162437307453E+23</v>
      </c>
      <c r="AB318" s="43">
        <f t="shared" si="402"/>
        <v>5.8782608730830794E+21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5.2530612544865712E-2</v>
      </c>
      <c r="AG318" s="44">
        <f t="shared" si="405"/>
        <v>297</v>
      </c>
      <c r="AH318" s="44">
        <f t="shared" si="406"/>
        <v>3.1500000000000004</v>
      </c>
      <c r="AI318" s="44">
        <v>1</v>
      </c>
      <c r="AJ318" s="35">
        <f t="shared" si="407"/>
        <v>1.075</v>
      </c>
      <c r="AK318" s="43">
        <f t="shared" si="379"/>
        <v>5.1454526632740004E+19</v>
      </c>
      <c r="AL318" s="43">
        <f t="shared" si="408"/>
        <v>1.6428143990668064E+22</v>
      </c>
      <c r="AM318" s="43">
        <f t="shared" si="409"/>
        <v>7.3478260913538413E+20</v>
      </c>
      <c r="AN318" s="43">
        <f t="shared" si="410"/>
        <v>945.00000000000011</v>
      </c>
      <c r="AO318" s="43">
        <f t="shared" si="411"/>
        <v>372502.50338560349</v>
      </c>
      <c r="AP318" s="71">
        <f t="shared" si="470"/>
        <v>4.4727061654242513E-2</v>
      </c>
      <c r="AR318" s="44">
        <f t="shared" si="412"/>
        <v>277</v>
      </c>
      <c r="AS318" s="44">
        <f t="shared" si="413"/>
        <v>4.4249999999999998</v>
      </c>
      <c r="AT318" s="44">
        <v>1</v>
      </c>
      <c r="AU318" s="35">
        <f t="shared" si="414"/>
        <v>1.175</v>
      </c>
      <c r="AV318" s="43">
        <f t="shared" si="380"/>
        <v>3.41505598984704E+17</v>
      </c>
      <c r="AW318" s="43">
        <f t="shared" si="415"/>
        <v>1.1115153482954654E+20</v>
      </c>
      <c r="AX318" s="43">
        <f t="shared" si="416"/>
        <v>4.5923913070961443E+19</v>
      </c>
      <c r="AY318" s="43">
        <f t="shared" si="417"/>
        <v>1327.5</v>
      </c>
      <c r="AZ318" s="43">
        <f t="shared" si="418"/>
        <v>372502.50338560349</v>
      </c>
      <c r="BA318" s="71">
        <f t="shared" si="461"/>
        <v>0.41316490268341172</v>
      </c>
      <c r="BC318" s="44">
        <f t="shared" si="419"/>
        <v>252</v>
      </c>
      <c r="BD318" s="44">
        <f t="shared" si="420"/>
        <v>5.85</v>
      </c>
      <c r="BE318" s="44">
        <v>1</v>
      </c>
      <c r="BF318" s="35">
        <f t="shared" si="421"/>
        <v>1.3</v>
      </c>
      <c r="BG318" s="43">
        <f t="shared" si="381"/>
        <v>3.073550390862336E+17</v>
      </c>
      <c r="BH318" s="43">
        <f t="shared" si="422"/>
        <v>1.0068951080465015E+20</v>
      </c>
      <c r="BI318" s="43">
        <f t="shared" si="423"/>
        <v>1.4351222834675428E+18</v>
      </c>
      <c r="BJ318" s="43">
        <f t="shared" si="424"/>
        <v>1755</v>
      </c>
      <c r="BK318" s="43">
        <f t="shared" si="425"/>
        <v>372502.50338560349</v>
      </c>
      <c r="BL318" s="71">
        <f t="shared" si="471"/>
        <v>1.4252947223587708E-2</v>
      </c>
      <c r="BN318" s="44">
        <f t="shared" si="426"/>
        <v>222</v>
      </c>
      <c r="BO318" s="44">
        <f t="shared" si="427"/>
        <v>7.45</v>
      </c>
      <c r="BP318" s="44">
        <v>1</v>
      </c>
      <c r="BQ318" s="35">
        <f t="shared" si="428"/>
        <v>1.45</v>
      </c>
      <c r="BR318" s="43">
        <f t="shared" si="382"/>
        <v>929266936012800</v>
      </c>
      <c r="BS318" s="43">
        <f t="shared" si="429"/>
        <v>2.9913102670252032E+17</v>
      </c>
      <c r="BT318" s="43">
        <f t="shared" si="430"/>
        <v>2.2423785679180312E+16</v>
      </c>
      <c r="BU318" s="43">
        <f t="shared" si="431"/>
        <v>2235</v>
      </c>
      <c r="BV318" s="43">
        <f t="shared" si="432"/>
        <v>372502.50338560349</v>
      </c>
      <c r="BW318" s="71">
        <f t="shared" si="468"/>
        <v>7.4963088671775618E-2</v>
      </c>
      <c r="BY318" s="44">
        <f t="shared" si="433"/>
        <v>160</v>
      </c>
      <c r="BZ318" s="44">
        <f t="shared" si="434"/>
        <v>9.25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4148938407936.0449</v>
      </c>
      <c r="CF318" s="43">
        <f t="shared" si="438"/>
        <v>2775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11.274999999999999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2025848832.0000145</v>
      </c>
      <c r="CQ318" s="43">
        <f t="shared" si="445"/>
        <v>3382.4999999999995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13.55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1978368.0000000077</v>
      </c>
      <c r="DB318" s="43">
        <f t="shared" si="452"/>
        <v>4065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18.95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318.66116045165381</v>
      </c>
      <c r="DM318" s="43">
        <f t="shared" si="458"/>
        <v>5685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90">
        <f t="shared" si="388"/>
        <v>2.2999999999999998</v>
      </c>
      <c r="F319" s="102">
        <f t="shared" si="376"/>
        <v>16.100000000000001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7">
        <f t="shared" si="392"/>
        <v>2.2999999999999998</v>
      </c>
      <c r="N319" s="43">
        <f t="shared" si="377"/>
        <v>3.9182675754495246E+20</v>
      </c>
      <c r="O319" s="43">
        <f t="shared" si="393"/>
        <v>2.8207608275661124E+23</v>
      </c>
      <c r="P319" s="43">
        <f t="shared" si="394"/>
        <v>6.7523485951539691E+21</v>
      </c>
      <c r="Q319" s="43">
        <f t="shared" si="395"/>
        <v>300</v>
      </c>
      <c r="R319" s="43">
        <f t="shared" si="396"/>
        <v>385638.77579821926</v>
      </c>
      <c r="S319" s="71">
        <f t="shared" si="397"/>
        <v>2.393804015273503E-2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3.58659052477803E+20</v>
      </c>
      <c r="AA319" s="43">
        <f t="shared" si="401"/>
        <v>1.1226028342555234E+23</v>
      </c>
      <c r="AB319" s="43">
        <f t="shared" si="402"/>
        <v>6.7523485951539691E+21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6.0149042823608445E-2</v>
      </c>
      <c r="AG319" s="44">
        <f t="shared" si="405"/>
        <v>298</v>
      </c>
      <c r="AH319" s="44">
        <f t="shared" si="406"/>
        <v>3.1500000000000004</v>
      </c>
      <c r="AI319" s="44">
        <v>1</v>
      </c>
      <c r="AJ319" s="35">
        <f t="shared" si="407"/>
        <v>1.075</v>
      </c>
      <c r="AK319" s="43">
        <f t="shared" si="379"/>
        <v>5.1454526632740004E+19</v>
      </c>
      <c r="AL319" s="43">
        <f t="shared" si="408"/>
        <v>1.648345760679826E+22</v>
      </c>
      <c r="AM319" s="43">
        <f t="shared" si="409"/>
        <v>8.4404357439424522E+20</v>
      </c>
      <c r="AN319" s="43">
        <f t="shared" si="410"/>
        <v>945.00000000000011</v>
      </c>
      <c r="AO319" s="43">
        <f t="shared" si="411"/>
        <v>385638.77579821926</v>
      </c>
      <c r="AP319" s="71">
        <f t="shared" si="470"/>
        <v>5.1205493078475051E-2</v>
      </c>
      <c r="AR319" s="44">
        <f t="shared" si="412"/>
        <v>278</v>
      </c>
      <c r="AS319" s="44">
        <f t="shared" si="413"/>
        <v>4.4249999999999998</v>
      </c>
      <c r="AT319" s="44">
        <v>1</v>
      </c>
      <c r="AU319" s="35">
        <f t="shared" si="414"/>
        <v>1.175</v>
      </c>
      <c r="AV319" s="43">
        <f t="shared" si="380"/>
        <v>3.41505598984704E+17</v>
      </c>
      <c r="AW319" s="43">
        <f t="shared" si="415"/>
        <v>1.1155280390835357E+20</v>
      </c>
      <c r="AX319" s="43">
        <f t="shared" si="416"/>
        <v>5.2752723399640244E+19</v>
      </c>
      <c r="AY319" s="43">
        <f t="shared" si="417"/>
        <v>1327.5</v>
      </c>
      <c r="AZ319" s="43">
        <f t="shared" si="418"/>
        <v>385638.77579821926</v>
      </c>
      <c r="BA319" s="71">
        <f t="shared" si="461"/>
        <v>0.4728946431770496</v>
      </c>
      <c r="BC319" s="44">
        <f t="shared" si="419"/>
        <v>253</v>
      </c>
      <c r="BD319" s="44">
        <f t="shared" si="420"/>
        <v>5.85</v>
      </c>
      <c r="BE319" s="44">
        <v>1</v>
      </c>
      <c r="BF319" s="35">
        <f t="shared" si="421"/>
        <v>1.3</v>
      </c>
      <c r="BG319" s="43">
        <f t="shared" si="381"/>
        <v>3.073550390862336E+17</v>
      </c>
      <c r="BH319" s="43">
        <f t="shared" si="422"/>
        <v>1.0108907235546225E+20</v>
      </c>
      <c r="BI319" s="43">
        <f t="shared" si="423"/>
        <v>1.6485226062387551E+18</v>
      </c>
      <c r="BJ319" s="43">
        <f t="shared" si="424"/>
        <v>1755</v>
      </c>
      <c r="BK319" s="43">
        <f t="shared" si="425"/>
        <v>385638.77579821926</v>
      </c>
      <c r="BL319" s="71">
        <f t="shared" si="471"/>
        <v>1.6307624235011378E-2</v>
      </c>
      <c r="BN319" s="44">
        <f t="shared" si="426"/>
        <v>223</v>
      </c>
      <c r="BO319" s="44">
        <f t="shared" si="427"/>
        <v>7.45</v>
      </c>
      <c r="BP319" s="44">
        <v>1</v>
      </c>
      <c r="BQ319" s="35">
        <f t="shared" si="428"/>
        <v>1.45</v>
      </c>
      <c r="BR319" s="43">
        <f t="shared" si="382"/>
        <v>929266936012800</v>
      </c>
      <c r="BS319" s="43">
        <f t="shared" si="429"/>
        <v>3.0047846375973888E+17</v>
      </c>
      <c r="BT319" s="43">
        <f t="shared" si="430"/>
        <v>2.5758165722480504E+16</v>
      </c>
      <c r="BU319" s="43">
        <f t="shared" si="431"/>
        <v>2235</v>
      </c>
      <c r="BV319" s="43">
        <f t="shared" si="432"/>
        <v>385638.77579821926</v>
      </c>
      <c r="BW319" s="71">
        <f t="shared" si="468"/>
        <v>8.5723833249748665E-2</v>
      </c>
      <c r="BY319" s="44">
        <f t="shared" si="433"/>
        <v>161</v>
      </c>
      <c r="BZ319" s="44">
        <f t="shared" si="434"/>
        <v>9.25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4765878724180.1533</v>
      </c>
      <c r="CF319" s="43">
        <f t="shared" si="438"/>
        <v>2775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11.274999999999999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2327089220.7910814</v>
      </c>
      <c r="CQ319" s="43">
        <f t="shared" si="445"/>
        <v>3382.4999999999995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13.55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2272548.067178783</v>
      </c>
      <c r="DB319" s="43">
        <f t="shared" si="452"/>
        <v>4065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18.95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366.04555081226101</v>
      </c>
      <c r="DM319" s="43">
        <f t="shared" si="458"/>
        <v>5685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90">
        <f t="shared" si="388"/>
        <v>2.2999999999999998</v>
      </c>
      <c r="F320" s="102">
        <f t="shared" si="376"/>
        <v>16.100000000000001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7">
        <f t="shared" si="392"/>
        <v>2.2999999999999998</v>
      </c>
      <c r="N320" s="43">
        <f t="shared" si="377"/>
        <v>3.9182675754495246E+20</v>
      </c>
      <c r="O320" s="43">
        <f t="shared" si="393"/>
        <v>2.8297728429896464E+23</v>
      </c>
      <c r="P320" s="43">
        <f t="shared" si="394"/>
        <v>7.7564117236199037E+21</v>
      </c>
      <c r="Q320" s="43">
        <f t="shared" si="395"/>
        <v>300</v>
      </c>
      <c r="R320" s="43">
        <f t="shared" si="396"/>
        <v>399238.29785702558</v>
      </c>
      <c r="S320" s="71">
        <f t="shared" si="397"/>
        <v>2.7410015411079E-2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3.58659052477803E+20</v>
      </c>
      <c r="AA320" s="43">
        <f t="shared" si="401"/>
        <v>1.1261894247803015E+23</v>
      </c>
      <c r="AB320" s="43">
        <f t="shared" si="402"/>
        <v>7.7564117236199037E+21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6.8873064805532472E-2</v>
      </c>
      <c r="AG320" s="44">
        <f t="shared" si="405"/>
        <v>299</v>
      </c>
      <c r="AH320" s="44">
        <f t="shared" si="406"/>
        <v>3.1500000000000004</v>
      </c>
      <c r="AI320" s="44">
        <v>1</v>
      </c>
      <c r="AJ320" s="35">
        <f t="shared" si="407"/>
        <v>1.075</v>
      </c>
      <c r="AK320" s="43">
        <f t="shared" si="379"/>
        <v>5.1454526632740004E+19</v>
      </c>
      <c r="AL320" s="43">
        <f t="shared" si="408"/>
        <v>1.6538771222928453E+22</v>
      </c>
      <c r="AM320" s="43">
        <f t="shared" si="409"/>
        <v>9.6955146545248718E+20</v>
      </c>
      <c r="AN320" s="43">
        <f t="shared" si="410"/>
        <v>945.00000000000011</v>
      </c>
      <c r="AO320" s="43">
        <f t="shared" si="411"/>
        <v>399238.29785702558</v>
      </c>
      <c r="AP320" s="71">
        <f t="shared" si="470"/>
        <v>5.8622944376203336E-2</v>
      </c>
      <c r="AR320" s="44">
        <f t="shared" si="412"/>
        <v>279</v>
      </c>
      <c r="AS320" s="44">
        <f t="shared" si="413"/>
        <v>4.4249999999999998</v>
      </c>
      <c r="AT320" s="44">
        <v>1</v>
      </c>
      <c r="AU320" s="35">
        <f t="shared" si="414"/>
        <v>1.175</v>
      </c>
      <c r="AV320" s="43">
        <f t="shared" si="380"/>
        <v>3.41505598984704E+17</v>
      </c>
      <c r="AW320" s="43">
        <f t="shared" si="415"/>
        <v>1.1195407298716059E+20</v>
      </c>
      <c r="AX320" s="43">
        <f t="shared" si="416"/>
        <v>6.0596966590780359E+19</v>
      </c>
      <c r="AY320" s="43">
        <f t="shared" si="417"/>
        <v>1327.5</v>
      </c>
      <c r="AZ320" s="43">
        <f t="shared" si="418"/>
        <v>399238.29785702558</v>
      </c>
      <c r="BA320" s="71">
        <f t="shared" si="461"/>
        <v>0.54126629763376177</v>
      </c>
      <c r="BC320" s="44">
        <f t="shared" si="419"/>
        <v>254</v>
      </c>
      <c r="BD320" s="44">
        <f t="shared" si="420"/>
        <v>5.85</v>
      </c>
      <c r="BE320" s="44">
        <v>1</v>
      </c>
      <c r="BF320" s="35">
        <f t="shared" si="421"/>
        <v>1.3</v>
      </c>
      <c r="BG320" s="43">
        <f t="shared" si="381"/>
        <v>3.073550390862336E+17</v>
      </c>
      <c r="BH320" s="43">
        <f t="shared" si="422"/>
        <v>1.0148863390627434E+20</v>
      </c>
      <c r="BI320" s="43">
        <f t="shared" si="423"/>
        <v>1.8936552059618831E+18</v>
      </c>
      <c r="BJ320" s="43">
        <f t="shared" si="424"/>
        <v>1755</v>
      </c>
      <c r="BK320" s="43">
        <f t="shared" si="425"/>
        <v>399238.29785702558</v>
      </c>
      <c r="BL320" s="71">
        <f t="shared" si="471"/>
        <v>1.8658790970727725E-2</v>
      </c>
      <c r="BN320" s="44">
        <f t="shared" si="426"/>
        <v>224</v>
      </c>
      <c r="BO320" s="44">
        <f t="shared" si="427"/>
        <v>7.45</v>
      </c>
      <c r="BP320" s="44">
        <v>1</v>
      </c>
      <c r="BQ320" s="35">
        <f t="shared" si="428"/>
        <v>1.45</v>
      </c>
      <c r="BR320" s="43">
        <f t="shared" si="382"/>
        <v>929266936012800</v>
      </c>
      <c r="BS320" s="43">
        <f t="shared" si="429"/>
        <v>3.0182590081695744E+17</v>
      </c>
      <c r="BT320" s="43">
        <f t="shared" si="430"/>
        <v>2.9588362593154368E+16</v>
      </c>
      <c r="BU320" s="43">
        <f t="shared" si="431"/>
        <v>2235</v>
      </c>
      <c r="BV320" s="43">
        <f t="shared" si="432"/>
        <v>399238.29785702558</v>
      </c>
      <c r="BW320" s="71">
        <f t="shared" si="468"/>
        <v>9.8031224335178094E-2</v>
      </c>
      <c r="BY320" s="44">
        <f t="shared" si="433"/>
        <v>162</v>
      </c>
      <c r="BZ320" s="44">
        <f t="shared" si="434"/>
        <v>9.25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5474557050581.1094</v>
      </c>
      <c r="CF320" s="43">
        <f t="shared" si="438"/>
        <v>2775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11.274999999999999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2673123559.8540478</v>
      </c>
      <c r="CQ320" s="43">
        <f t="shared" si="445"/>
        <v>3382.4999999999995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13.55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2610472.2264199601</v>
      </c>
      <c r="DB320" s="43">
        <f t="shared" si="452"/>
        <v>4065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18.95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420.47592207202791</v>
      </c>
      <c r="DM320" s="43">
        <f t="shared" si="458"/>
        <v>5685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>1+J321/200</f>
        <v>2.5750000000000002</v>
      </c>
      <c r="F321" s="102">
        <f t="shared" si="376"/>
        <v>18.95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7">
        <f t="shared" si="392"/>
        <v>2.5750000000000002</v>
      </c>
      <c r="N321" s="43">
        <f t="shared" si="377"/>
        <v>3.9182675754495246E+20</v>
      </c>
      <c r="O321" s="43">
        <f t="shared" si="393"/>
        <v>3.1782047871364957E+23</v>
      </c>
      <c r="P321" s="43">
        <f t="shared" si="394"/>
        <v>1.0486974005904098E+22</v>
      </c>
      <c r="Q321" s="43">
        <f t="shared" si="395"/>
        <v>300</v>
      </c>
      <c r="R321" s="43">
        <f t="shared" si="396"/>
        <v>413317.40602551482</v>
      </c>
      <c r="S321" s="71">
        <f t="shared" si="397"/>
        <v>3.299653328932485E-2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3.58659052477803E+20</v>
      </c>
      <c r="AA321" s="43">
        <f t="shared" si="401"/>
        <v>1.1297760153050794E+23</v>
      </c>
      <c r="AB321" s="43">
        <f t="shared" si="402"/>
        <v>1.0486974005904098E+22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9.2823478847462032E-2</v>
      </c>
      <c r="AG321" s="44">
        <f t="shared" si="405"/>
        <v>300</v>
      </c>
      <c r="AH321" s="44">
        <f t="shared" si="406"/>
        <v>3.1500000000000004</v>
      </c>
      <c r="AI321" s="44">
        <v>1</v>
      </c>
      <c r="AJ321" s="35">
        <f t="shared" si="407"/>
        <v>1.075</v>
      </c>
      <c r="AK321" s="43">
        <f t="shared" si="379"/>
        <v>5.1454526632740004E+19</v>
      </c>
      <c r="AL321" s="43">
        <f t="shared" si="408"/>
        <v>1.6594084839058651E+22</v>
      </c>
      <c r="AM321" s="43">
        <f t="shared" si="409"/>
        <v>1.3108717507380112E+21</v>
      </c>
      <c r="AN321" s="43">
        <f t="shared" si="410"/>
        <v>945.00000000000011</v>
      </c>
      <c r="AO321" s="43">
        <f t="shared" si="411"/>
        <v>413317.40602551482</v>
      </c>
      <c r="AP321" s="71">
        <f t="shared" si="470"/>
        <v>7.8996326911172671E-2</v>
      </c>
      <c r="AR321" s="44">
        <f t="shared" si="412"/>
        <v>280</v>
      </c>
      <c r="AS321" s="44">
        <f t="shared" si="413"/>
        <v>4.4249999999999998</v>
      </c>
      <c r="AT321" s="44">
        <v>15</v>
      </c>
      <c r="AU321" s="35">
        <f t="shared" si="414"/>
        <v>1.175</v>
      </c>
      <c r="AV321" s="43">
        <f t="shared" si="380"/>
        <v>5.12258398477056E+18</v>
      </c>
      <c r="AW321" s="43">
        <f t="shared" si="415"/>
        <v>1.6853301309895142E+21</v>
      </c>
      <c r="AX321" s="43">
        <f t="shared" si="416"/>
        <v>8.1929484421125587E+19</v>
      </c>
      <c r="AY321" s="43">
        <f t="shared" si="417"/>
        <v>1327.5</v>
      </c>
      <c r="AZ321" s="43">
        <f t="shared" si="418"/>
        <v>413317.40602551482</v>
      </c>
      <c r="BA321" s="71">
        <f t="shared" si="461"/>
        <v>4.8613314931373129E-2</v>
      </c>
      <c r="BC321" s="44">
        <f t="shared" si="419"/>
        <v>255</v>
      </c>
      <c r="BD321" s="44">
        <f t="shared" si="420"/>
        <v>5.85</v>
      </c>
      <c r="BE321" s="44">
        <v>1</v>
      </c>
      <c r="BF321" s="35">
        <f t="shared" si="421"/>
        <v>1.3</v>
      </c>
      <c r="BG321" s="43">
        <f t="shared" si="381"/>
        <v>3.073550390862336E+17</v>
      </c>
      <c r="BH321" s="43">
        <f t="shared" si="422"/>
        <v>1.0188819545708644E+20</v>
      </c>
      <c r="BI321" s="43">
        <f t="shared" si="423"/>
        <v>2.5602963881601705E+18</v>
      </c>
      <c r="BJ321" s="43">
        <f t="shared" si="424"/>
        <v>1755</v>
      </c>
      <c r="BK321" s="43">
        <f t="shared" si="425"/>
        <v>413317.40602551482</v>
      </c>
      <c r="BL321" s="71">
        <f t="shared" si="471"/>
        <v>2.5128488895836059E-2</v>
      </c>
      <c r="BN321" s="44">
        <f t="shared" si="426"/>
        <v>225</v>
      </c>
      <c r="BO321" s="44">
        <f t="shared" si="427"/>
        <v>7.45</v>
      </c>
      <c r="BP321" s="44">
        <v>1</v>
      </c>
      <c r="BQ321" s="35">
        <f t="shared" si="428"/>
        <v>1.45</v>
      </c>
      <c r="BR321" s="43">
        <f t="shared" si="382"/>
        <v>929266936012800</v>
      </c>
      <c r="BS321" s="43">
        <f t="shared" si="429"/>
        <v>3.03173337874176E+17</v>
      </c>
      <c r="BT321" s="43">
        <f t="shared" si="430"/>
        <v>4.00046310650026E+16</v>
      </c>
      <c r="BU321" s="43">
        <f t="shared" si="431"/>
        <v>2235</v>
      </c>
      <c r="BV321" s="43">
        <f t="shared" si="432"/>
        <v>413317.40602551482</v>
      </c>
      <c r="BW321" s="71">
        <f t="shared" si="468"/>
        <v>0.13195299872182512</v>
      </c>
      <c r="BY321" s="44">
        <f t="shared" si="433"/>
        <v>163</v>
      </c>
      <c r="BZ321" s="44">
        <f t="shared" si="434"/>
        <v>9.25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7401816655561.6074</v>
      </c>
      <c r="CF321" s="43">
        <f t="shared" si="438"/>
        <v>2775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11.274999999999999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3614168288.8484273</v>
      </c>
      <c r="CQ321" s="43">
        <f t="shared" si="445"/>
        <v>3382.4999999999995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13.55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3529461.2195785302</v>
      </c>
      <c r="DB321" s="43">
        <f t="shared" si="452"/>
        <v>4065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18.95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568.49999999999989</v>
      </c>
      <c r="DM321" s="43">
        <f t="shared" si="458"/>
        <v>5685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90">
        <f t="shared" si="388"/>
        <v>2.5750000000000002</v>
      </c>
      <c r="F322" s="102">
        <f t="shared" si="376"/>
        <v>18.95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7">
        <f t="shared" si="392"/>
        <v>2.5750000000000002</v>
      </c>
      <c r="N322" s="43">
        <f t="shared" si="377"/>
        <v>3.9182675754495246E+20</v>
      </c>
      <c r="O322" s="43">
        <f t="shared" si="393"/>
        <v>3.1882943261432782E+23</v>
      </c>
      <c r="P322" s="43">
        <f t="shared" si="394"/>
        <v>1.2046369789478707E+22</v>
      </c>
      <c r="Q322" s="43">
        <f t="shared" si="395"/>
        <v>300</v>
      </c>
      <c r="R322" s="43">
        <f t="shared" si="396"/>
        <v>427893.0128713203</v>
      </c>
      <c r="S322" s="71">
        <f t="shared" si="397"/>
        <v>3.7783117106539546E-2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3.58659052477803E+20</v>
      </c>
      <c r="AA322" s="43">
        <f t="shared" si="401"/>
        <v>1.1333626058298575E+23</v>
      </c>
      <c r="AB322" s="43">
        <f t="shared" si="402"/>
        <v>1.2046369789478707E+22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0.10628875284497546</v>
      </c>
      <c r="AG322" s="44">
        <f t="shared" si="405"/>
        <v>301</v>
      </c>
      <c r="AH322" s="44">
        <f t="shared" si="406"/>
        <v>3.1500000000000004</v>
      </c>
      <c r="AI322" s="44">
        <v>1</v>
      </c>
      <c r="AJ322" s="35">
        <f t="shared" si="407"/>
        <v>1.075</v>
      </c>
      <c r="AK322" s="43">
        <f t="shared" si="379"/>
        <v>5.1454526632740004E+19</v>
      </c>
      <c r="AL322" s="43">
        <f t="shared" si="408"/>
        <v>1.6649398455188847E+22</v>
      </c>
      <c r="AM322" s="43">
        <f t="shared" si="409"/>
        <v>1.5057962236848369E+21</v>
      </c>
      <c r="AN322" s="43">
        <f t="shared" si="410"/>
        <v>945.00000000000011</v>
      </c>
      <c r="AO322" s="43">
        <f t="shared" si="411"/>
        <v>427893.0128713203</v>
      </c>
      <c r="AP322" s="71">
        <f t="shared" si="470"/>
        <v>9.044147917641733E-2</v>
      </c>
      <c r="AR322" s="44">
        <f t="shared" si="412"/>
        <v>281</v>
      </c>
      <c r="AS322" s="44">
        <f t="shared" si="413"/>
        <v>4.4249999999999998</v>
      </c>
      <c r="AT322" s="44">
        <v>1</v>
      </c>
      <c r="AU322" s="35">
        <f t="shared" si="414"/>
        <v>1.175</v>
      </c>
      <c r="AV322" s="43">
        <f t="shared" si="380"/>
        <v>5.12258398477056E+18</v>
      </c>
      <c r="AW322" s="43">
        <f t="shared" si="415"/>
        <v>1.6913491671716198E+21</v>
      </c>
      <c r="AX322" s="43">
        <f t="shared" si="416"/>
        <v>9.4112263980302189E+19</v>
      </c>
      <c r="AY322" s="43">
        <f t="shared" si="417"/>
        <v>1327.5</v>
      </c>
      <c r="AZ322" s="43">
        <f t="shared" si="418"/>
        <v>427893.0128713203</v>
      </c>
      <c r="BA322" s="71">
        <f t="shared" si="461"/>
        <v>5.5643308789800408E-2</v>
      </c>
      <c r="BC322" s="44">
        <f t="shared" si="419"/>
        <v>256</v>
      </c>
      <c r="BD322" s="44">
        <f t="shared" si="420"/>
        <v>5.85</v>
      </c>
      <c r="BE322" s="44">
        <v>1</v>
      </c>
      <c r="BF322" s="35">
        <f t="shared" si="421"/>
        <v>1.3</v>
      </c>
      <c r="BG322" s="43">
        <f t="shared" si="381"/>
        <v>3.073550390862336E+17</v>
      </c>
      <c r="BH322" s="43">
        <f t="shared" si="422"/>
        <v>1.0228775700789854E+20</v>
      </c>
      <c r="BI322" s="43">
        <f t="shared" si="423"/>
        <v>2.9410082493844383E+18</v>
      </c>
      <c r="BJ322" s="43">
        <f t="shared" si="424"/>
        <v>1755</v>
      </c>
      <c r="BK322" s="43">
        <f t="shared" si="425"/>
        <v>427893.0128713203</v>
      </c>
      <c r="BL322" s="71">
        <f t="shared" si="471"/>
        <v>2.8752299741574516E-2</v>
      </c>
      <c r="BN322" s="44">
        <f t="shared" si="426"/>
        <v>226</v>
      </c>
      <c r="BO322" s="44">
        <f t="shared" si="427"/>
        <v>7.45</v>
      </c>
      <c r="BP322" s="44">
        <v>1</v>
      </c>
      <c r="BQ322" s="35">
        <f t="shared" si="428"/>
        <v>1.45</v>
      </c>
      <c r="BR322" s="43">
        <f t="shared" si="382"/>
        <v>929266936012800</v>
      </c>
      <c r="BS322" s="43">
        <f t="shared" si="429"/>
        <v>3.0452077493139456E+17</v>
      </c>
      <c r="BT322" s="43">
        <f t="shared" si="430"/>
        <v>4.595325389663176E+16</v>
      </c>
      <c r="BU322" s="43">
        <f t="shared" si="431"/>
        <v>2235</v>
      </c>
      <c r="BV322" s="43">
        <f t="shared" si="432"/>
        <v>427893.0128713203</v>
      </c>
      <c r="BW322" s="71">
        <f t="shared" si="468"/>
        <v>0.1509035103006833</v>
      </c>
      <c r="BY322" s="44">
        <f t="shared" si="433"/>
        <v>164</v>
      </c>
      <c r="BZ322" s="44">
        <f t="shared" si="434"/>
        <v>9.25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8502454616233.2725</v>
      </c>
      <c r="CF322" s="43">
        <f t="shared" si="438"/>
        <v>2775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11.274999999999999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4151589168.0826373</v>
      </c>
      <c r="CQ322" s="43">
        <f t="shared" si="445"/>
        <v>3382.4999999999995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13.55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4054286.2969556865</v>
      </c>
      <c r="DB322" s="43">
        <f t="shared" si="452"/>
        <v>4065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18.95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653.03501481581418</v>
      </c>
      <c r="DM322" s="43">
        <f t="shared" si="458"/>
        <v>5685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90">
        <f t="shared" si="388"/>
        <v>2.5750000000000002</v>
      </c>
      <c r="F323" s="102">
        <f t="shared" si="376"/>
        <v>18.95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7">
        <f t="shared" si="392"/>
        <v>2.5750000000000002</v>
      </c>
      <c r="N323" s="43">
        <f t="shared" si="377"/>
        <v>3.9182675754495246E+20</v>
      </c>
      <c r="O323" s="43">
        <f t="shared" si="393"/>
        <v>3.1983838651500607E+23</v>
      </c>
      <c r="P323" s="43">
        <f t="shared" si="394"/>
        <v>1.3837645160860168E+22</v>
      </c>
      <c r="Q323" s="43">
        <f t="shared" si="395"/>
        <v>300</v>
      </c>
      <c r="R323" s="43">
        <f t="shared" si="396"/>
        <v>442982.62738248502</v>
      </c>
      <c r="S323" s="71">
        <f t="shared" si="397"/>
        <v>4.3264491519097059E-2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3.58659052477803E+20</v>
      </c>
      <c r="AA323" s="43">
        <f t="shared" si="401"/>
        <v>1.1369491963546356E+23</v>
      </c>
      <c r="AB323" s="43">
        <f t="shared" si="402"/>
        <v>1.3837645160860168E+22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0.12170856187090306</v>
      </c>
      <c r="AG323" s="44">
        <f t="shared" si="405"/>
        <v>302</v>
      </c>
      <c r="AH323" s="44">
        <f t="shared" si="406"/>
        <v>3.1500000000000004</v>
      </c>
      <c r="AI323" s="44">
        <v>1</v>
      </c>
      <c r="AJ323" s="35">
        <f t="shared" si="407"/>
        <v>1.075</v>
      </c>
      <c r="AK323" s="43">
        <f t="shared" si="379"/>
        <v>5.1454526632740004E+19</v>
      </c>
      <c r="AL323" s="43">
        <f t="shared" si="408"/>
        <v>1.6704712071319042E+22</v>
      </c>
      <c r="AM323" s="43">
        <f t="shared" si="409"/>
        <v>1.7297056451075197E+21</v>
      </c>
      <c r="AN323" s="43">
        <f t="shared" si="410"/>
        <v>945.00000000000011</v>
      </c>
      <c r="AO323" s="43">
        <f t="shared" si="411"/>
        <v>442982.62738248502</v>
      </c>
      <c r="AP323" s="71">
        <f t="shared" si="470"/>
        <v>0.10354597180260995</v>
      </c>
      <c r="AR323" s="44">
        <f t="shared" si="412"/>
        <v>282</v>
      </c>
      <c r="AS323" s="44">
        <f t="shared" si="413"/>
        <v>4.4249999999999998</v>
      </c>
      <c r="AT323" s="44">
        <v>1</v>
      </c>
      <c r="AU323" s="35">
        <f t="shared" si="414"/>
        <v>1.175</v>
      </c>
      <c r="AV323" s="43">
        <f t="shared" si="380"/>
        <v>5.12258398477056E+18</v>
      </c>
      <c r="AW323" s="43">
        <f t="shared" si="415"/>
        <v>1.6973682033537251E+21</v>
      </c>
      <c r="AX323" s="43">
        <f t="shared" si="416"/>
        <v>1.0810660281921982E+20</v>
      </c>
      <c r="AY323" s="43">
        <f t="shared" si="417"/>
        <v>1327.5</v>
      </c>
      <c r="AZ323" s="43">
        <f t="shared" si="418"/>
        <v>442982.62738248502</v>
      </c>
      <c r="BA323" s="71">
        <f t="shared" si="461"/>
        <v>6.3690719907217919E-2</v>
      </c>
      <c r="BC323" s="44">
        <f t="shared" si="419"/>
        <v>257</v>
      </c>
      <c r="BD323" s="44">
        <f t="shared" si="420"/>
        <v>5.85</v>
      </c>
      <c r="BE323" s="44">
        <v>1</v>
      </c>
      <c r="BF323" s="35">
        <f t="shared" si="421"/>
        <v>1.3</v>
      </c>
      <c r="BG323" s="43">
        <f t="shared" si="381"/>
        <v>3.073550390862336E+17</v>
      </c>
      <c r="BH323" s="43">
        <f t="shared" si="422"/>
        <v>1.0268731855871064E+20</v>
      </c>
      <c r="BI323" s="43">
        <f t="shared" si="423"/>
        <v>3.3783313381006141E+18</v>
      </c>
      <c r="BJ323" s="43">
        <f t="shared" si="424"/>
        <v>1755</v>
      </c>
      <c r="BK323" s="43">
        <f t="shared" si="425"/>
        <v>442982.62738248502</v>
      </c>
      <c r="BL323" s="71">
        <f t="shared" si="471"/>
        <v>3.2899206888619657E-2</v>
      </c>
      <c r="BN323" s="44">
        <f t="shared" si="426"/>
        <v>227</v>
      </c>
      <c r="BO323" s="44">
        <f t="shared" si="427"/>
        <v>7.45</v>
      </c>
      <c r="BP323" s="44">
        <v>1</v>
      </c>
      <c r="BQ323" s="35">
        <f t="shared" si="428"/>
        <v>1.45</v>
      </c>
      <c r="BR323" s="43">
        <f t="shared" si="382"/>
        <v>929266936012800</v>
      </c>
      <c r="BS323" s="43">
        <f t="shared" si="429"/>
        <v>3.0586821198861312E+17</v>
      </c>
      <c r="BT323" s="43">
        <f t="shared" si="430"/>
        <v>5.2786427157822E+16</v>
      </c>
      <c r="BU323" s="43">
        <f t="shared" si="431"/>
        <v>2235</v>
      </c>
      <c r="BV323" s="43">
        <f t="shared" si="432"/>
        <v>442982.62738248502</v>
      </c>
      <c r="BW323" s="71">
        <f t="shared" si="468"/>
        <v>0.17257899019525161</v>
      </c>
      <c r="BY323" s="44">
        <f t="shared" si="433"/>
        <v>165</v>
      </c>
      <c r="BZ323" s="44">
        <f t="shared" si="434"/>
        <v>9.25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9766755631104.1055</v>
      </c>
      <c r="CF323" s="43">
        <f t="shared" si="438"/>
        <v>2775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11.274999999999999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4768923648.0000353</v>
      </c>
      <c r="CQ323" s="43">
        <f t="shared" si="445"/>
        <v>3382.4999999999995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13.55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4657152.0000000186</v>
      </c>
      <c r="DB323" s="43">
        <f t="shared" si="452"/>
        <v>4065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18.95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750.14024727439028</v>
      </c>
      <c r="DM323" s="43">
        <f t="shared" si="458"/>
        <v>5685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90">
        <f t="shared" si="388"/>
        <v>2.5750000000000002</v>
      </c>
      <c r="F324" s="102">
        <f t="shared" si="376"/>
        <v>18.95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7">
        <f t="shared" si="392"/>
        <v>2.5750000000000002</v>
      </c>
      <c r="N324" s="43">
        <f t="shared" si="377"/>
        <v>3.9182675754495246E+20</v>
      </c>
      <c r="O324" s="43">
        <f t="shared" si="393"/>
        <v>3.2084734041568432E+23</v>
      </c>
      <c r="P324" s="43">
        <f t="shared" si="394"/>
        <v>1.589528023331276E+22</v>
      </c>
      <c r="Q324" s="43">
        <f t="shared" si="395"/>
        <v>300</v>
      </c>
      <c r="R324" s="43">
        <f t="shared" si="396"/>
        <v>458604.37600018166</v>
      </c>
      <c r="S324" s="71">
        <f t="shared" si="397"/>
        <v>4.9541567689852462E-2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3.58659052477803E+20</v>
      </c>
      <c r="AA324" s="43">
        <f t="shared" si="401"/>
        <v>1.1405357868794135E+23</v>
      </c>
      <c r="AB324" s="43">
        <f t="shared" si="402"/>
        <v>1.589528023331276E+22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0.13936678196484628</v>
      </c>
      <c r="AG324" s="44">
        <f t="shared" si="405"/>
        <v>303</v>
      </c>
      <c r="AH324" s="44">
        <f t="shared" si="406"/>
        <v>3.1500000000000004</v>
      </c>
      <c r="AI324" s="44">
        <v>1</v>
      </c>
      <c r="AJ324" s="35">
        <f t="shared" si="407"/>
        <v>1.075</v>
      </c>
      <c r="AK324" s="43">
        <f t="shared" si="379"/>
        <v>5.1454526632740004E+19</v>
      </c>
      <c r="AL324" s="43">
        <f t="shared" si="408"/>
        <v>1.6760025687449236E+22</v>
      </c>
      <c r="AM324" s="43">
        <f t="shared" si="409"/>
        <v>1.9869100291640929E+21</v>
      </c>
      <c r="AN324" s="43">
        <f t="shared" si="410"/>
        <v>945.00000000000011</v>
      </c>
      <c r="AO324" s="43">
        <f t="shared" si="411"/>
        <v>458604.37600018166</v>
      </c>
      <c r="AP324" s="71">
        <f t="shared" si="470"/>
        <v>0.1185505360324115</v>
      </c>
      <c r="AR324" s="44">
        <f t="shared" si="412"/>
        <v>283</v>
      </c>
      <c r="AS324" s="44">
        <f t="shared" si="413"/>
        <v>4.4249999999999998</v>
      </c>
      <c r="AT324" s="44">
        <v>1</v>
      </c>
      <c r="AU324" s="35">
        <f t="shared" si="414"/>
        <v>1.175</v>
      </c>
      <c r="AV324" s="43">
        <f t="shared" si="380"/>
        <v>5.12258398477056E+18</v>
      </c>
      <c r="AW324" s="43">
        <f t="shared" si="415"/>
        <v>1.7033872395358304E+21</v>
      </c>
      <c r="AX324" s="43">
        <f t="shared" si="416"/>
        <v>1.2418187682275564E+20</v>
      </c>
      <c r="AY324" s="43">
        <f t="shared" si="417"/>
        <v>1327.5</v>
      </c>
      <c r="AZ324" s="43">
        <f t="shared" si="418"/>
        <v>458604.37600018166</v>
      </c>
      <c r="BA324" s="71">
        <f t="shared" si="461"/>
        <v>7.2902904248945147E-2</v>
      </c>
      <c r="BC324" s="44">
        <f t="shared" si="419"/>
        <v>258</v>
      </c>
      <c r="BD324" s="44">
        <f t="shared" si="420"/>
        <v>5.85</v>
      </c>
      <c r="BE324" s="44">
        <v>1</v>
      </c>
      <c r="BF324" s="35">
        <f t="shared" si="421"/>
        <v>1.3</v>
      </c>
      <c r="BG324" s="43">
        <f t="shared" si="381"/>
        <v>3.073550390862336E+17</v>
      </c>
      <c r="BH324" s="43">
        <f t="shared" si="422"/>
        <v>1.0308688010952275E+20</v>
      </c>
      <c r="BI324" s="43">
        <f t="shared" si="423"/>
        <v>3.8806836507111081E+18</v>
      </c>
      <c r="BJ324" s="43">
        <f t="shared" si="424"/>
        <v>1755</v>
      </c>
      <c r="BK324" s="43">
        <f t="shared" si="425"/>
        <v>458604.37600018166</v>
      </c>
      <c r="BL324" s="71">
        <f t="shared" si="471"/>
        <v>3.764478706299141E-2</v>
      </c>
      <c r="BN324" s="44">
        <f t="shared" si="426"/>
        <v>228</v>
      </c>
      <c r="BO324" s="44">
        <f t="shared" si="427"/>
        <v>7.45</v>
      </c>
      <c r="BP324" s="44">
        <v>1</v>
      </c>
      <c r="BQ324" s="35">
        <f t="shared" si="428"/>
        <v>1.45</v>
      </c>
      <c r="BR324" s="43">
        <f t="shared" si="382"/>
        <v>929266936012800</v>
      </c>
      <c r="BS324" s="43">
        <f t="shared" si="429"/>
        <v>3.0721564904583168E+17</v>
      </c>
      <c r="BT324" s="43">
        <f t="shared" si="430"/>
        <v>6.0635682042360936E+16</v>
      </c>
      <c r="BU324" s="43">
        <f t="shared" si="431"/>
        <v>2235</v>
      </c>
      <c r="BV324" s="43">
        <f t="shared" si="432"/>
        <v>458604.37600018166</v>
      </c>
      <c r="BW324" s="71">
        <f t="shared" si="468"/>
        <v>0.19737172318756152</v>
      </c>
      <c r="BY324" s="44">
        <f t="shared" si="433"/>
        <v>166</v>
      </c>
      <c r="BZ324" s="44">
        <f t="shared" si="434"/>
        <v>9.25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11219056127107.318</v>
      </c>
      <c r="CF324" s="43">
        <f t="shared" si="438"/>
        <v>2775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11.274999999999999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5478054749.5640984</v>
      </c>
      <c r="CQ324" s="43">
        <f t="shared" si="445"/>
        <v>3382.4999999999995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13.55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5349662.841371173</v>
      </c>
      <c r="DB324" s="43">
        <f t="shared" si="452"/>
        <v>4065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18.95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861.6848680611613</v>
      </c>
      <c r="DM324" s="43">
        <f t="shared" si="458"/>
        <v>5685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90">
        <f t="shared" si="388"/>
        <v>2.5750000000000002</v>
      </c>
      <c r="F325" s="102">
        <f t="shared" si="376"/>
        <v>18.95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7">
        <f t="shared" si="392"/>
        <v>2.5750000000000002</v>
      </c>
      <c r="N325" s="43">
        <f t="shared" si="377"/>
        <v>3.9182675754495246E+20</v>
      </c>
      <c r="O325" s="43">
        <f t="shared" si="393"/>
        <v>3.2185629431636258E+23</v>
      </c>
      <c r="P325" s="43">
        <f t="shared" si="394"/>
        <v>1.8258882256223257E+22</v>
      </c>
      <c r="Q325" s="43">
        <f t="shared" si="395"/>
        <v>300</v>
      </c>
      <c r="R325" s="43">
        <f t="shared" si="396"/>
        <v>474777.02439315064</v>
      </c>
      <c r="S325" s="71">
        <f t="shared" si="397"/>
        <v>5.6729921330281749E-2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3.58659052477803E+20</v>
      </c>
      <c r="AA325" s="43">
        <f t="shared" si="401"/>
        <v>1.1441223774041916E+23</v>
      </c>
      <c r="AB325" s="43">
        <f t="shared" si="402"/>
        <v>1.8258882256223257E+22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0.15958854242191631</v>
      </c>
      <c r="AG325" s="44">
        <f t="shared" si="405"/>
        <v>304</v>
      </c>
      <c r="AH325" s="44">
        <f t="shared" si="406"/>
        <v>3.1500000000000004</v>
      </c>
      <c r="AI325" s="44">
        <v>1</v>
      </c>
      <c r="AJ325" s="35">
        <f t="shared" si="407"/>
        <v>1.075</v>
      </c>
      <c r="AK325" s="43">
        <f t="shared" si="379"/>
        <v>5.1454526632740004E+19</v>
      </c>
      <c r="AL325" s="43">
        <f t="shared" si="408"/>
        <v>1.6815339303579431E+22</v>
      </c>
      <c r="AM325" s="43">
        <f t="shared" si="409"/>
        <v>2.2823602820279047E+21</v>
      </c>
      <c r="AN325" s="43">
        <f t="shared" si="410"/>
        <v>945.00000000000011</v>
      </c>
      <c r="AO325" s="43">
        <f t="shared" si="411"/>
        <v>474777.02439315064</v>
      </c>
      <c r="AP325" s="71">
        <f t="shared" si="470"/>
        <v>0.13573084912667005</v>
      </c>
      <c r="AR325" s="44">
        <f t="shared" si="412"/>
        <v>284</v>
      </c>
      <c r="AS325" s="44">
        <f t="shared" si="413"/>
        <v>4.4249999999999998</v>
      </c>
      <c r="AT325" s="44">
        <v>1</v>
      </c>
      <c r="AU325" s="35">
        <f t="shared" si="414"/>
        <v>1.175</v>
      </c>
      <c r="AV325" s="43">
        <f t="shared" si="380"/>
        <v>5.12258398477056E+18</v>
      </c>
      <c r="AW325" s="43">
        <f t="shared" si="415"/>
        <v>1.7094062757179359E+21</v>
      </c>
      <c r="AX325" s="43">
        <f t="shared" si="416"/>
        <v>1.4264751762674387E+20</v>
      </c>
      <c r="AY325" s="43">
        <f t="shared" si="417"/>
        <v>1327.5</v>
      </c>
      <c r="AZ325" s="43">
        <f t="shared" si="418"/>
        <v>474777.02439315064</v>
      </c>
      <c r="BA325" s="71">
        <f t="shared" si="461"/>
        <v>8.3448574895884906E-2</v>
      </c>
      <c r="BC325" s="44">
        <f t="shared" si="419"/>
        <v>259</v>
      </c>
      <c r="BD325" s="44">
        <f t="shared" si="420"/>
        <v>5.85</v>
      </c>
      <c r="BE325" s="44">
        <v>1</v>
      </c>
      <c r="BF325" s="35">
        <f t="shared" si="421"/>
        <v>1.3</v>
      </c>
      <c r="BG325" s="43">
        <f t="shared" si="381"/>
        <v>3.073550390862336E+17</v>
      </c>
      <c r="BH325" s="43">
        <f t="shared" si="422"/>
        <v>1.0348644166033485E+20</v>
      </c>
      <c r="BI325" s="43">
        <f t="shared" si="423"/>
        <v>4.4577349258357386E+18</v>
      </c>
      <c r="BJ325" s="43">
        <f t="shared" si="424"/>
        <v>1755</v>
      </c>
      <c r="BK325" s="43">
        <f t="shared" si="425"/>
        <v>474777.02439315064</v>
      </c>
      <c r="BL325" s="71">
        <f t="shared" si="471"/>
        <v>4.3075545494809846E-2</v>
      </c>
      <c r="BN325" s="44">
        <f t="shared" si="426"/>
        <v>229</v>
      </c>
      <c r="BO325" s="44">
        <f t="shared" si="427"/>
        <v>7.45</v>
      </c>
      <c r="BP325" s="44">
        <v>1</v>
      </c>
      <c r="BQ325" s="35">
        <f t="shared" si="428"/>
        <v>1.45</v>
      </c>
      <c r="BR325" s="43">
        <f t="shared" si="382"/>
        <v>929266936012800</v>
      </c>
      <c r="BS325" s="43">
        <f t="shared" si="429"/>
        <v>3.0856308610305024E+17</v>
      </c>
      <c r="BT325" s="43">
        <f t="shared" si="430"/>
        <v>6.9652108216183272E+16</v>
      </c>
      <c r="BU325" s="43">
        <f t="shared" si="431"/>
        <v>2235</v>
      </c>
      <c r="BV325" s="43">
        <f t="shared" si="432"/>
        <v>474777.02439315064</v>
      </c>
      <c r="BW325" s="71">
        <f t="shared" si="468"/>
        <v>0.22573052757490794</v>
      </c>
      <c r="BY325" s="44">
        <f t="shared" si="433"/>
        <v>167</v>
      </c>
      <c r="BZ325" s="44">
        <f t="shared" si="434"/>
        <v>9.25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12887311317827.584</v>
      </c>
      <c r="CF325" s="43">
        <f t="shared" si="438"/>
        <v>2775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11.274999999999999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6292632479.4079771</v>
      </c>
      <c r="CQ325" s="43">
        <f t="shared" si="445"/>
        <v>3382.4999999999995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13.55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6145148.9056718303</v>
      </c>
      <c r="DB325" s="43">
        <f t="shared" si="452"/>
        <v>4065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18.95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989.81599046769315</v>
      </c>
      <c r="DM325" s="43">
        <f t="shared" si="458"/>
        <v>5685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91"/>
      <c r="E326" s="90">
        <f t="shared" si="388"/>
        <v>2.5750000000000002</v>
      </c>
      <c r="F326" s="102">
        <f t="shared" ref="F326:F389" si="472">C326+E326</f>
        <v>18.95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7">
        <f t="shared" si="392"/>
        <v>2.5750000000000002</v>
      </c>
      <c r="N326" s="43">
        <f t="shared" ref="N326:N389" si="473">N325*L326</f>
        <v>1.5673070301798099E+21</v>
      </c>
      <c r="O326" s="43">
        <f t="shared" si="393"/>
        <v>1.2914609928681633E+24</v>
      </c>
      <c r="P326" s="43">
        <f t="shared" si="394"/>
        <v>2.0973948011808209E+22</v>
      </c>
      <c r="Q326" s="43">
        <f t="shared" si="395"/>
        <v>300</v>
      </c>
      <c r="R326" s="43">
        <f t="shared" si="396"/>
        <v>491520.00000001094</v>
      </c>
      <c r="S326" s="71">
        <f t="shared" si="397"/>
        <v>1.6240481228339584E-2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5.3798857871670452E+21</v>
      </c>
      <c r="AA326" s="43">
        <f t="shared" si="401"/>
        <v>1.7215634518934545E+24</v>
      </c>
      <c r="AB326" s="43">
        <f t="shared" si="402"/>
        <v>2.0973948011808209E+22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1.2183081598729398E-2</v>
      </c>
      <c r="AG326" s="44">
        <f t="shared" si="405"/>
        <v>305</v>
      </c>
      <c r="AH326" s="44">
        <f t="shared" si="406"/>
        <v>3.1500000000000004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5.1454526632740004E+19</v>
      </c>
      <c r="AL326" s="43">
        <f t="shared" si="408"/>
        <v>1.6870652919709629E+22</v>
      </c>
      <c r="AM326" s="43">
        <f t="shared" si="409"/>
        <v>2.6217435014760235E+21</v>
      </c>
      <c r="AN326" s="43">
        <f t="shared" si="410"/>
        <v>945.00000000000011</v>
      </c>
      <c r="AO326" s="43">
        <f t="shared" si="411"/>
        <v>491520.00000001094</v>
      </c>
      <c r="AP326" s="71">
        <f t="shared" si="470"/>
        <v>0.15540261031706104</v>
      </c>
      <c r="AR326" s="44">
        <f t="shared" si="412"/>
        <v>285</v>
      </c>
      <c r="AS326" s="44">
        <f t="shared" si="413"/>
        <v>4.4249999999999998</v>
      </c>
      <c r="AT326" s="44">
        <v>1</v>
      </c>
      <c r="AU326" s="35">
        <f t="shared" si="414"/>
        <v>1.175</v>
      </c>
      <c r="AV326" s="43">
        <f t="shared" ref="AV326:AV389" si="476">AV325*AT326</f>
        <v>5.12258398477056E+18</v>
      </c>
      <c r="AW326" s="43">
        <f t="shared" si="415"/>
        <v>1.7154253119000412E+21</v>
      </c>
      <c r="AX326" s="43">
        <f t="shared" si="416"/>
        <v>1.6385896884225124E+20</v>
      </c>
      <c r="AY326" s="43">
        <f t="shared" si="417"/>
        <v>1327.5</v>
      </c>
      <c r="AZ326" s="43">
        <f t="shared" si="418"/>
        <v>491520.00000001094</v>
      </c>
      <c r="BA326" s="71">
        <f t="shared" si="461"/>
        <v>9.5520899514277072E-2</v>
      </c>
      <c r="BC326" s="44">
        <f t="shared" si="419"/>
        <v>260</v>
      </c>
      <c r="BD326" s="44">
        <f t="shared" si="420"/>
        <v>5.85</v>
      </c>
      <c r="BE326" s="44">
        <v>1</v>
      </c>
      <c r="BF326" s="35">
        <f t="shared" si="421"/>
        <v>1.3</v>
      </c>
      <c r="BG326" s="43">
        <f t="shared" ref="BG326:BG389" si="477">BG325*BE326</f>
        <v>3.073550390862336E+17</v>
      </c>
      <c r="BH326" s="43">
        <f t="shared" si="422"/>
        <v>1.0388600321114695E+20</v>
      </c>
      <c r="BI326" s="43">
        <f t="shared" si="423"/>
        <v>5.120592776320343E+18</v>
      </c>
      <c r="BJ326" s="43">
        <f t="shared" si="424"/>
        <v>1755</v>
      </c>
      <c r="BK326" s="43">
        <f t="shared" si="425"/>
        <v>491520.00000001094</v>
      </c>
      <c r="BL326" s="71">
        <f t="shared" si="471"/>
        <v>4.9290497449524601E-2</v>
      </c>
      <c r="BN326" s="44">
        <f t="shared" si="426"/>
        <v>230</v>
      </c>
      <c r="BO326" s="44">
        <f t="shared" si="427"/>
        <v>7.45</v>
      </c>
      <c r="BP326" s="44">
        <v>1</v>
      </c>
      <c r="BQ326" s="35">
        <f t="shared" si="428"/>
        <v>1.45</v>
      </c>
      <c r="BR326" s="43">
        <f t="shared" ref="BR326:BR389" si="478">BR325*BP326</f>
        <v>929266936012800</v>
      </c>
      <c r="BS326" s="43">
        <f t="shared" si="429"/>
        <v>3.099105231602688E+17</v>
      </c>
      <c r="BT326" s="43">
        <f t="shared" si="430"/>
        <v>8.00092621300052E+16</v>
      </c>
      <c r="BU326" s="43">
        <f t="shared" si="431"/>
        <v>2235</v>
      </c>
      <c r="BV326" s="43">
        <f t="shared" si="432"/>
        <v>491520.00000001094</v>
      </c>
      <c r="BW326" s="71">
        <f t="shared" si="468"/>
        <v>0.2581689105427013</v>
      </c>
      <c r="BY326" s="44">
        <f t="shared" si="433"/>
        <v>168</v>
      </c>
      <c r="BZ326" s="44">
        <f t="shared" si="434"/>
        <v>9.25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14803633311123.217</v>
      </c>
      <c r="CF326" s="43">
        <f t="shared" si="438"/>
        <v>2775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11.274999999999999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7228336577.6968565</v>
      </c>
      <c r="CQ326" s="43">
        <f t="shared" si="445"/>
        <v>3382.4999999999995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13.55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7058922.4391570631</v>
      </c>
      <c r="DB326" s="43">
        <f t="shared" si="452"/>
        <v>4065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18.95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1137</v>
      </c>
      <c r="DM326" s="43">
        <f t="shared" si="458"/>
        <v>5685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90">
        <f t="shared" ref="E327:E390" si="484">E326</f>
        <v>2.5750000000000002</v>
      </c>
      <c r="F327" s="102">
        <f t="shared" si="472"/>
        <v>18.95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7">
        <f t="shared" ref="M327:M390" si="488">E327</f>
        <v>2.5750000000000002</v>
      </c>
      <c r="N327" s="43">
        <f t="shared" si="473"/>
        <v>1.5673070301798099E+21</v>
      </c>
      <c r="O327" s="43">
        <f t="shared" ref="O327:O390" si="489">J327*N327*M327</f>
        <v>1.2954968084708763E+24</v>
      </c>
      <c r="P327" s="43">
        <f t="shared" ref="P327:P390" si="490">F327*N$3*POWER($H$1,J327)</f>
        <v>2.4092739578957427E+22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1.859729751661449E-2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5.3798857871670452E+21</v>
      </c>
      <c r="AA327" s="43">
        <f t="shared" ref="AA327:AA390" si="497">V327*Z327*Y327</f>
        <v>1.7269433376806216E+24</v>
      </c>
      <c r="AB327" s="43">
        <f t="shared" ref="AB327:AB390" si="498">$F327*Z$3*POWER($H$1,V327)</f>
        <v>2.4092739578957427E+22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1.395108863925743E-2</v>
      </c>
      <c r="AG327" s="44">
        <f t="shared" ref="AG327:AG390" si="501">$I327-AH$3</f>
        <v>306</v>
      </c>
      <c r="AH327" s="44">
        <f t="shared" ref="AH327:AH390" si="502">AI$3</f>
        <v>3.1500000000000004</v>
      </c>
      <c r="AI327" s="44">
        <v>1</v>
      </c>
      <c r="AJ327" s="35">
        <f t="shared" ref="AJ327:AJ390" si="503">AJ$3</f>
        <v>1.075</v>
      </c>
      <c r="AK327" s="43">
        <f t="shared" si="475"/>
        <v>5.1454526632740004E+19</v>
      </c>
      <c r="AL327" s="43">
        <f t="shared" ref="AL327:AL390" si="504">AG327*AK327*AJ327</f>
        <v>1.6925966535839824E+22</v>
      </c>
      <c r="AM327" s="43">
        <f t="shared" ref="AM327:AM390" si="505">$F327*AK$3*POWER($H$1,AG327)</f>
        <v>3.0115924473696748E+21</v>
      </c>
      <c r="AN327" s="43">
        <f t="shared" ref="AN327:AN390" si="506">AO$3</f>
        <v>945.00000000000011</v>
      </c>
      <c r="AO327" s="43">
        <f t="shared" ref="AO327:AO390" si="507">$A327*(30+$B327)</f>
        <v>508853.41536652524</v>
      </c>
      <c r="AP327" s="71">
        <f t="shared" si="470"/>
        <v>0.17792735445818056</v>
      </c>
      <c r="AR327" s="44">
        <f t="shared" ref="AR327:AR390" si="508">$I327-AS$3</f>
        <v>286</v>
      </c>
      <c r="AS327" s="44">
        <f t="shared" ref="AS327:AS390" si="509">AT$3</f>
        <v>4.4249999999999998</v>
      </c>
      <c r="AT327" s="44">
        <v>1</v>
      </c>
      <c r="AU327" s="35">
        <f t="shared" ref="AU327:AU390" si="510">AU$3</f>
        <v>1.175</v>
      </c>
      <c r="AV327" s="43">
        <f t="shared" si="476"/>
        <v>5.12258398477056E+18</v>
      </c>
      <c r="AW327" s="43">
        <f t="shared" ref="AW327:AW390" si="511">AR327*AV327*AU327</f>
        <v>1.7214443480821468E+21</v>
      </c>
      <c r="AX327" s="43">
        <f t="shared" ref="AX327:AX390" si="512">$F327*AV$3*POWER($H$1,AR327)</f>
        <v>1.8822452796060438E+20</v>
      </c>
      <c r="AY327" s="43">
        <f t="shared" ref="AY327:AY390" si="513">AZ$3</f>
        <v>1327.5</v>
      </c>
      <c r="AZ327" s="43">
        <f t="shared" ref="AZ327:AZ390" si="514">$A327*(30+$B327)</f>
        <v>508853.41536652524</v>
      </c>
      <c r="BA327" s="71">
        <f t="shared" si="461"/>
        <v>0.10934104734219521</v>
      </c>
      <c r="BC327" s="44">
        <f t="shared" ref="BC327:BC390" si="515">$I327-BD$3</f>
        <v>261</v>
      </c>
      <c r="BD327" s="44">
        <f t="shared" ref="BD327:BD390" si="516">BE$3</f>
        <v>5.85</v>
      </c>
      <c r="BE327" s="44">
        <v>1</v>
      </c>
      <c r="BF327" s="35">
        <f t="shared" ref="BF327:BF390" si="517">BF$3</f>
        <v>1.3</v>
      </c>
      <c r="BG327" s="43">
        <f t="shared" si="477"/>
        <v>3.073550390862336E+17</v>
      </c>
      <c r="BH327" s="43">
        <f t="shared" ref="BH327:BH390" si="518">BC327*BG327*BF327</f>
        <v>1.0428556476195907E+20</v>
      </c>
      <c r="BI327" s="43">
        <f t="shared" ref="BI327:BI390" si="519">$F327*BG$3*POWER($H$1,BC327)</f>
        <v>5.8820164987688776E+18</v>
      </c>
      <c r="BJ327" s="43">
        <f t="shared" ref="BJ327:BJ390" si="520">BK$3</f>
        <v>1755</v>
      </c>
      <c r="BK327" s="43">
        <f t="shared" ref="BK327:BK390" si="521">$A327*(30+$B327)</f>
        <v>508853.41536652524</v>
      </c>
      <c r="BL327" s="71">
        <f t="shared" si="471"/>
        <v>5.6402978803395225E-2</v>
      </c>
      <c r="BN327" s="44">
        <f t="shared" ref="BN327:BN390" si="522">$I327-BO$3</f>
        <v>231</v>
      </c>
      <c r="BO327" s="44">
        <f t="shared" ref="BO327:BO390" si="523">BP$3</f>
        <v>7.45</v>
      </c>
      <c r="BP327" s="44">
        <v>1</v>
      </c>
      <c r="BQ327" s="35">
        <f t="shared" ref="BQ327:BQ390" si="524">BQ$3</f>
        <v>1.45</v>
      </c>
      <c r="BR327" s="43">
        <f t="shared" si="478"/>
        <v>929266936012800</v>
      </c>
      <c r="BS327" s="43">
        <f t="shared" ref="BS327:BS390" si="525">BN327*BR327*BQ327</f>
        <v>3.1125796021748736E+17</v>
      </c>
      <c r="BT327" s="43">
        <f t="shared" ref="BT327:BT390" si="526">$F327*BR$3*POWER($H$1,BN327)</f>
        <v>9.1906507793263552E+16</v>
      </c>
      <c r="BU327" s="43">
        <f t="shared" ref="BU327:BU390" si="527">BV$3</f>
        <v>2235</v>
      </c>
      <c r="BV327" s="43">
        <f t="shared" ref="BV327:BV390" si="528">$A327*(30+$B327)</f>
        <v>508853.41536652524</v>
      </c>
      <c r="BW327" s="71">
        <f t="shared" si="468"/>
        <v>0.29527440110783065</v>
      </c>
      <c r="BY327" s="44">
        <f t="shared" ref="BY327:BY390" si="529">$I327-BZ$3</f>
        <v>169</v>
      </c>
      <c r="BZ327" s="44">
        <f t="shared" ref="BZ327:BZ390" si="530">CA$3</f>
        <v>9.25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$F327*CC$3*POWER($H$1,BY327)</f>
        <v>17004909232466.553</v>
      </c>
      <c r="CF327" s="43">
        <f t="shared" ref="CF327:CF390" si="534">CG$3</f>
        <v>2775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11.274999999999999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$F327*CN$3*POWER($H$1,CJ327)</f>
        <v>8303178336.1652775</v>
      </c>
      <c r="CQ327" s="43">
        <f t="shared" ref="CQ327:CQ390" si="541">CR$3</f>
        <v>3382.4999999999995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13.55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$F327*CY$3*POWER($H$1,CU327)</f>
        <v>8108572.5939113777</v>
      </c>
      <c r="DB327" s="43">
        <f t="shared" ref="DB327:DB390" si="548">DC$3</f>
        <v>4065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18.95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$F327*DJ$3*POWER($H$1,DF327)</f>
        <v>1306.0700296316288</v>
      </c>
      <c r="DM327" s="43">
        <f t="shared" ref="DM327:DM390" si="555">DN$3</f>
        <v>5685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90">
        <f t="shared" si="484"/>
        <v>2.5750000000000002</v>
      </c>
      <c r="F328" s="102">
        <f t="shared" si="472"/>
        <v>18.95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7">
        <f t="shared" si="488"/>
        <v>2.5750000000000002</v>
      </c>
      <c r="N328" s="43">
        <f t="shared" si="473"/>
        <v>1.5673070301798099E+21</v>
      </c>
      <c r="O328" s="43">
        <f t="shared" si="489"/>
        <v>1.2995326240735893E+24</v>
      </c>
      <c r="P328" s="43">
        <f t="shared" si="490"/>
        <v>2.7675290321720357E+22</v>
      </c>
      <c r="Q328" s="43">
        <f t="shared" si="491"/>
        <v>300</v>
      </c>
      <c r="R328" s="43">
        <f t="shared" si="492"/>
        <v>526798.0923058507</v>
      </c>
      <c r="S328" s="71">
        <f t="shared" si="493"/>
        <v>2.1296341322288477E-2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5.3798857871670452E+21</v>
      </c>
      <c r="AA328" s="43">
        <f t="shared" si="497"/>
        <v>1.7323232234677885E+24</v>
      </c>
      <c r="AB328" s="43">
        <f t="shared" si="498"/>
        <v>2.7675290321720357E+22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1.5975823649306956E-2</v>
      </c>
      <c r="AG328" s="44">
        <f t="shared" si="501"/>
        <v>307</v>
      </c>
      <c r="AH328" s="44">
        <f t="shared" si="502"/>
        <v>3.1500000000000004</v>
      </c>
      <c r="AI328" s="44">
        <v>1</v>
      </c>
      <c r="AJ328" s="35">
        <f t="shared" si="503"/>
        <v>1.075</v>
      </c>
      <c r="AK328" s="43">
        <f t="shared" si="475"/>
        <v>5.1454526632740004E+19</v>
      </c>
      <c r="AL328" s="43">
        <f t="shared" si="504"/>
        <v>1.6981280151970018E+22</v>
      </c>
      <c r="AM328" s="43">
        <f t="shared" si="505"/>
        <v>3.4594112902150404E+21</v>
      </c>
      <c r="AN328" s="43">
        <f t="shared" si="506"/>
        <v>945.00000000000011</v>
      </c>
      <c r="AO328" s="43">
        <f t="shared" si="507"/>
        <v>526798.0923058507</v>
      </c>
      <c r="AP328" s="71">
        <f t="shared" si="470"/>
        <v>0.20371911064748024</v>
      </c>
      <c r="AR328" s="44">
        <f t="shared" si="508"/>
        <v>287</v>
      </c>
      <c r="AS328" s="44">
        <f t="shared" si="509"/>
        <v>4.4249999999999998</v>
      </c>
      <c r="AT328" s="44">
        <v>1</v>
      </c>
      <c r="AU328" s="35">
        <f t="shared" si="510"/>
        <v>1.175</v>
      </c>
      <c r="AV328" s="43">
        <f t="shared" si="476"/>
        <v>5.12258398477056E+18</v>
      </c>
      <c r="AW328" s="43">
        <f t="shared" si="511"/>
        <v>1.7274633842642523E+21</v>
      </c>
      <c r="AX328" s="43">
        <f t="shared" si="512"/>
        <v>2.1621320563843973E+20</v>
      </c>
      <c r="AY328" s="43">
        <f t="shared" si="513"/>
        <v>1327.5</v>
      </c>
      <c r="AZ328" s="43">
        <f t="shared" si="514"/>
        <v>526798.0923058507</v>
      </c>
      <c r="BA328" s="71">
        <f t="shared" ref="BA328:BA391" si="559">AX328/AW328</f>
        <v>0.1251622509674945</v>
      </c>
      <c r="BC328" s="44">
        <f t="shared" si="515"/>
        <v>262</v>
      </c>
      <c r="BD328" s="44">
        <f t="shared" si="516"/>
        <v>5.85</v>
      </c>
      <c r="BE328" s="44">
        <v>1</v>
      </c>
      <c r="BF328" s="35">
        <f t="shared" si="517"/>
        <v>1.3</v>
      </c>
      <c r="BG328" s="43">
        <f t="shared" si="477"/>
        <v>3.073550390862336E+17</v>
      </c>
      <c r="BH328" s="43">
        <f t="shared" si="518"/>
        <v>1.0468512631277117E+20</v>
      </c>
      <c r="BI328" s="43">
        <f t="shared" si="519"/>
        <v>6.7566626762012293E+18</v>
      </c>
      <c r="BJ328" s="43">
        <f t="shared" si="520"/>
        <v>1755</v>
      </c>
      <c r="BK328" s="43">
        <f t="shared" si="521"/>
        <v>526798.0923058507</v>
      </c>
      <c r="BL328" s="71">
        <f t="shared" si="471"/>
        <v>6.4542718857826351E-2</v>
      </c>
      <c r="BN328" s="44">
        <f t="shared" si="522"/>
        <v>232</v>
      </c>
      <c r="BO328" s="44">
        <f t="shared" si="523"/>
        <v>7.45</v>
      </c>
      <c r="BP328" s="44">
        <v>15</v>
      </c>
      <c r="BQ328" s="35">
        <f t="shared" si="524"/>
        <v>1.45</v>
      </c>
      <c r="BR328" s="43">
        <f t="shared" si="478"/>
        <v>1.3939004040192E+16</v>
      </c>
      <c r="BS328" s="43">
        <f t="shared" si="525"/>
        <v>4.6890809591205888E+18</v>
      </c>
      <c r="BT328" s="43">
        <f t="shared" si="526"/>
        <v>1.0557285431564403E+17</v>
      </c>
      <c r="BU328" s="43">
        <f t="shared" si="527"/>
        <v>2235</v>
      </c>
      <c r="BV328" s="43">
        <f t="shared" si="528"/>
        <v>526798.0923058507</v>
      </c>
      <c r="BW328" s="71">
        <f t="shared" si="468"/>
        <v>2.2514615387541452E-2</v>
      </c>
      <c r="BY328" s="44">
        <f t="shared" si="529"/>
        <v>170</v>
      </c>
      <c r="BZ328" s="44">
        <f t="shared" si="530"/>
        <v>9.25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19533511262208.223</v>
      </c>
      <c r="CF328" s="43">
        <f t="shared" si="534"/>
        <v>2775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11.274999999999999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9537847296.0000744</v>
      </c>
      <c r="CQ328" s="43">
        <f t="shared" si="541"/>
        <v>3382.4999999999995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13.55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9314304.000000041</v>
      </c>
      <c r="DB328" s="43">
        <f t="shared" si="548"/>
        <v>4065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18.95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1500.280494548781</v>
      </c>
      <c r="DM328" s="43">
        <f t="shared" si="555"/>
        <v>5685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90">
        <f t="shared" si="484"/>
        <v>2.5750000000000002</v>
      </c>
      <c r="F329" s="102">
        <f t="shared" si="472"/>
        <v>18.95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7">
        <f t="shared" si="488"/>
        <v>2.5750000000000002</v>
      </c>
      <c r="N329" s="43">
        <f t="shared" si="473"/>
        <v>1.5673070301798099E+21</v>
      </c>
      <c r="O329" s="43">
        <f t="shared" si="489"/>
        <v>1.3035684396763024E+24</v>
      </c>
      <c r="P329" s="43">
        <f t="shared" si="490"/>
        <v>3.1790560466625536E+22</v>
      </c>
      <c r="Q329" s="43">
        <f t="shared" si="491"/>
        <v>300</v>
      </c>
      <c r="R329" s="43">
        <f t="shared" si="492"/>
        <v>545375.58691079938</v>
      </c>
      <c r="S329" s="71">
        <f t="shared" si="493"/>
        <v>2.4387335178596117E-2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5.3798857871670452E+21</v>
      </c>
      <c r="AA329" s="43">
        <f t="shared" si="497"/>
        <v>1.7377031092549557E+24</v>
      </c>
      <c r="AB329" s="43">
        <f t="shared" si="498"/>
        <v>3.1790560466625536E+22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1.8294586858543294E-2</v>
      </c>
      <c r="AG329" s="44">
        <f t="shared" si="501"/>
        <v>308</v>
      </c>
      <c r="AH329" s="44">
        <f t="shared" si="502"/>
        <v>3.1500000000000004</v>
      </c>
      <c r="AI329" s="44">
        <v>1</v>
      </c>
      <c r="AJ329" s="35">
        <f t="shared" si="503"/>
        <v>1.075</v>
      </c>
      <c r="AK329" s="43">
        <f t="shared" si="475"/>
        <v>5.1454526632740004E+19</v>
      </c>
      <c r="AL329" s="43">
        <f t="shared" si="504"/>
        <v>1.7036593768100214E+22</v>
      </c>
      <c r="AM329" s="43">
        <f t="shared" si="505"/>
        <v>3.9738200583281878E+21</v>
      </c>
      <c r="AN329" s="43">
        <f t="shared" si="506"/>
        <v>945.00000000000011</v>
      </c>
      <c r="AO329" s="43">
        <f t="shared" si="507"/>
        <v>545375.58691079938</v>
      </c>
      <c r="AP329" s="71">
        <f t="shared" si="470"/>
        <v>0.23325202868714742</v>
      </c>
      <c r="AR329" s="44">
        <f t="shared" si="508"/>
        <v>288</v>
      </c>
      <c r="AS329" s="44">
        <f t="shared" si="509"/>
        <v>4.4249999999999998</v>
      </c>
      <c r="AT329" s="44">
        <v>1</v>
      </c>
      <c r="AU329" s="35">
        <f t="shared" si="510"/>
        <v>1.175</v>
      </c>
      <c r="AV329" s="43">
        <f t="shared" si="476"/>
        <v>5.12258398477056E+18</v>
      </c>
      <c r="AW329" s="43">
        <f t="shared" si="511"/>
        <v>1.7334824204463576E+21</v>
      </c>
      <c r="AX329" s="43">
        <f t="shared" si="512"/>
        <v>2.4836375364551141E+20</v>
      </c>
      <c r="AY329" s="43">
        <f t="shared" si="513"/>
        <v>1327.5</v>
      </c>
      <c r="AZ329" s="43">
        <f t="shared" si="514"/>
        <v>545375.58691079938</v>
      </c>
      <c r="BA329" s="71">
        <f t="shared" si="559"/>
        <v>0.1432744576559131</v>
      </c>
      <c r="BC329" s="44">
        <f t="shared" si="515"/>
        <v>263</v>
      </c>
      <c r="BD329" s="44">
        <f t="shared" si="516"/>
        <v>5.85</v>
      </c>
      <c r="BE329" s="44">
        <v>1</v>
      </c>
      <c r="BF329" s="35">
        <f t="shared" si="517"/>
        <v>1.3</v>
      </c>
      <c r="BG329" s="43">
        <f t="shared" si="477"/>
        <v>3.073550390862336E+17</v>
      </c>
      <c r="BH329" s="43">
        <f t="shared" si="518"/>
        <v>1.0508468786358328E+20</v>
      </c>
      <c r="BI329" s="43">
        <f t="shared" si="519"/>
        <v>7.7613673014222182E+18</v>
      </c>
      <c r="BJ329" s="43">
        <f t="shared" si="520"/>
        <v>1755</v>
      </c>
      <c r="BK329" s="43">
        <f t="shared" si="521"/>
        <v>545375.58691079938</v>
      </c>
      <c r="BL329" s="71">
        <f t="shared" si="471"/>
        <v>7.3858213401154255E-2</v>
      </c>
      <c r="BN329" s="44">
        <f t="shared" si="522"/>
        <v>233</v>
      </c>
      <c r="BO329" s="44">
        <f t="shared" si="523"/>
        <v>7.45</v>
      </c>
      <c r="BP329" s="44">
        <v>1</v>
      </c>
      <c r="BQ329" s="35">
        <f t="shared" si="524"/>
        <v>1.45</v>
      </c>
      <c r="BR329" s="43">
        <f t="shared" si="478"/>
        <v>1.3939004040192E+16</v>
      </c>
      <c r="BS329" s="43">
        <f t="shared" si="525"/>
        <v>4.7092925149788672E+18</v>
      </c>
      <c r="BT329" s="43">
        <f t="shared" si="526"/>
        <v>1.2127136408472195E+17</v>
      </c>
      <c r="BU329" s="43">
        <f t="shared" si="527"/>
        <v>2235</v>
      </c>
      <c r="BV329" s="43">
        <f t="shared" si="528"/>
        <v>545375.58691079938</v>
      </c>
      <c r="BW329" s="71">
        <f t="shared" si="468"/>
        <v>2.5751503797862119E-2</v>
      </c>
      <c r="BY329" s="44">
        <f t="shared" si="529"/>
        <v>171</v>
      </c>
      <c r="BZ329" s="44">
        <f t="shared" si="530"/>
        <v>9.25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22438112254214.645</v>
      </c>
      <c r="CF329" s="43">
        <f t="shared" si="534"/>
        <v>2775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11.274999999999999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10956109499.128204</v>
      </c>
      <c r="CQ329" s="43">
        <f t="shared" si="541"/>
        <v>3382.4999999999995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13.55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10699325.682742352</v>
      </c>
      <c r="DB329" s="43">
        <f t="shared" si="548"/>
        <v>4065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18.95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1723.369736122323</v>
      </c>
      <c r="DM329" s="43">
        <f t="shared" si="555"/>
        <v>5685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90">
        <f t="shared" si="484"/>
        <v>2.5750000000000002</v>
      </c>
      <c r="F330" s="102">
        <f t="shared" si="472"/>
        <v>18.95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7">
        <f t="shared" si="488"/>
        <v>2.5750000000000002</v>
      </c>
      <c r="N330" s="43">
        <f t="shared" si="473"/>
        <v>1.5673070301798099E+21</v>
      </c>
      <c r="O330" s="43">
        <f t="shared" si="489"/>
        <v>1.3076042552790154E+24</v>
      </c>
      <c r="P330" s="43">
        <f t="shared" si="490"/>
        <v>3.651776451244653E+22</v>
      </c>
      <c r="Q330" s="43">
        <f t="shared" si="491"/>
        <v>300</v>
      </c>
      <c r="R330" s="43">
        <f t="shared" si="492"/>
        <v>564608.2154481553</v>
      </c>
      <c r="S330" s="71">
        <f t="shared" si="493"/>
        <v>2.7927229790678836E-2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5.3798857871670452E+21</v>
      </c>
      <c r="AA330" s="43">
        <f t="shared" si="497"/>
        <v>1.7430829950421226E+24</v>
      </c>
      <c r="AB330" s="43">
        <f t="shared" si="498"/>
        <v>3.651776451244653E+22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2.0950100836457337E-2</v>
      </c>
      <c r="AG330" s="44">
        <f t="shared" si="501"/>
        <v>309</v>
      </c>
      <c r="AH330" s="44">
        <f t="shared" si="502"/>
        <v>3.1500000000000004</v>
      </c>
      <c r="AI330" s="44">
        <v>1</v>
      </c>
      <c r="AJ330" s="35">
        <f t="shared" si="503"/>
        <v>1.075</v>
      </c>
      <c r="AK330" s="43">
        <f t="shared" si="475"/>
        <v>5.1454526632740004E+19</v>
      </c>
      <c r="AL330" s="43">
        <f t="shared" si="504"/>
        <v>1.7091907384230409E+22</v>
      </c>
      <c r="AM330" s="43">
        <f t="shared" si="505"/>
        <v>4.564720564055811E+21</v>
      </c>
      <c r="AN330" s="43">
        <f t="shared" si="506"/>
        <v>945.00000000000011</v>
      </c>
      <c r="AO330" s="43">
        <f t="shared" si="507"/>
        <v>564608.2154481553</v>
      </c>
      <c r="AP330" s="71">
        <f t="shared" si="470"/>
        <v>0.26706911413920847</v>
      </c>
      <c r="AR330" s="44">
        <f t="shared" si="508"/>
        <v>289</v>
      </c>
      <c r="AS330" s="44">
        <f t="shared" si="509"/>
        <v>4.4249999999999998</v>
      </c>
      <c r="AT330" s="44">
        <v>1</v>
      </c>
      <c r="AU330" s="35">
        <f t="shared" si="510"/>
        <v>1.175</v>
      </c>
      <c r="AV330" s="43">
        <f t="shared" si="476"/>
        <v>5.12258398477056E+18</v>
      </c>
      <c r="AW330" s="43">
        <f t="shared" si="511"/>
        <v>1.7395014566284629E+21</v>
      </c>
      <c r="AX330" s="43">
        <f t="shared" si="512"/>
        <v>2.8529503525348786E+20</v>
      </c>
      <c r="AY330" s="43">
        <f t="shared" si="513"/>
        <v>1327.5</v>
      </c>
      <c r="AZ330" s="43">
        <f t="shared" si="514"/>
        <v>564608.2154481553</v>
      </c>
      <c r="BA330" s="71">
        <f t="shared" si="559"/>
        <v>0.16400965585073582</v>
      </c>
      <c r="BC330" s="44">
        <f t="shared" si="515"/>
        <v>264</v>
      </c>
      <c r="BD330" s="44">
        <f t="shared" si="516"/>
        <v>5.85</v>
      </c>
      <c r="BE330" s="44">
        <v>1</v>
      </c>
      <c r="BF330" s="35">
        <f t="shared" si="517"/>
        <v>1.3</v>
      </c>
      <c r="BG330" s="43">
        <f t="shared" si="477"/>
        <v>3.073550390862336E+17</v>
      </c>
      <c r="BH330" s="43">
        <f t="shared" si="518"/>
        <v>1.0548424941439538E+20</v>
      </c>
      <c r="BI330" s="43">
        <f t="shared" si="519"/>
        <v>8.9154698516714793E+18</v>
      </c>
      <c r="BJ330" s="43">
        <f t="shared" si="520"/>
        <v>1755</v>
      </c>
      <c r="BK330" s="43">
        <f t="shared" si="521"/>
        <v>564608.2154481553</v>
      </c>
      <c r="BL330" s="71">
        <f t="shared" si="471"/>
        <v>8.4519441539058715E-2</v>
      </c>
      <c r="BN330" s="44">
        <f t="shared" si="522"/>
        <v>234</v>
      </c>
      <c r="BO330" s="44">
        <f t="shared" si="523"/>
        <v>7.45</v>
      </c>
      <c r="BP330" s="44">
        <v>1</v>
      </c>
      <c r="BQ330" s="35">
        <f t="shared" si="524"/>
        <v>1.45</v>
      </c>
      <c r="BR330" s="43">
        <f t="shared" si="478"/>
        <v>1.3939004040192E+16</v>
      </c>
      <c r="BS330" s="43">
        <f t="shared" si="525"/>
        <v>4.7295040708371456E+18</v>
      </c>
      <c r="BT330" s="43">
        <f t="shared" si="526"/>
        <v>1.3930421643236659E+17</v>
      </c>
      <c r="BU330" s="43">
        <f t="shared" si="527"/>
        <v>2235</v>
      </c>
      <c r="BV330" s="43">
        <f t="shared" si="528"/>
        <v>564608.2154481553</v>
      </c>
      <c r="BW330" s="71">
        <f t="shared" si="468"/>
        <v>2.9454296760486571E-2</v>
      </c>
      <c r="BY330" s="44">
        <f t="shared" si="529"/>
        <v>172</v>
      </c>
      <c r="BZ330" s="44">
        <f t="shared" si="530"/>
        <v>9.25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25774622635655.176</v>
      </c>
      <c r="CF330" s="43">
        <f t="shared" si="534"/>
        <v>2775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11.274999999999999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12585264958.815956</v>
      </c>
      <c r="CQ330" s="43">
        <f t="shared" si="541"/>
        <v>3382.4999999999995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13.55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12290297.811343668</v>
      </c>
      <c r="DB330" s="43">
        <f t="shared" si="548"/>
        <v>4065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18.95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1979.6319809353868</v>
      </c>
      <c r="DM330" s="43">
        <f t="shared" si="555"/>
        <v>5685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90">
        <f t="shared" si="484"/>
        <v>2.5750000000000002</v>
      </c>
      <c r="F331" s="102">
        <f t="shared" si="472"/>
        <v>18.95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7">
        <f t="shared" si="488"/>
        <v>2.5750000000000002</v>
      </c>
      <c r="N331" s="43">
        <f t="shared" si="473"/>
        <v>1.5673070301798099E+21</v>
      </c>
      <c r="O331" s="43">
        <f t="shared" si="489"/>
        <v>1.3116400708817284E+24</v>
      </c>
      <c r="P331" s="43">
        <f t="shared" si="490"/>
        <v>4.1947896023616435E+22</v>
      </c>
      <c r="Q331" s="43">
        <f t="shared" si="491"/>
        <v>300</v>
      </c>
      <c r="R331" s="43">
        <f t="shared" si="492"/>
        <v>584519.08116615063</v>
      </c>
      <c r="S331" s="71">
        <f t="shared" si="493"/>
        <v>3.1981255341961043E-2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5.3798857871670452E+21</v>
      </c>
      <c r="AA331" s="43">
        <f t="shared" si="497"/>
        <v>1.7484628808292898E+24</v>
      </c>
      <c r="AB331" s="43">
        <f t="shared" si="498"/>
        <v>4.1947896023616435E+22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2.3991299148267132E-2</v>
      </c>
      <c r="AG331" s="44">
        <f t="shared" si="501"/>
        <v>310</v>
      </c>
      <c r="AH331" s="44">
        <f t="shared" si="502"/>
        <v>3.1500000000000004</v>
      </c>
      <c r="AI331" s="44">
        <v>1</v>
      </c>
      <c r="AJ331" s="35">
        <f t="shared" si="503"/>
        <v>1.075</v>
      </c>
      <c r="AK331" s="43">
        <f t="shared" si="475"/>
        <v>5.1454526632740004E+19</v>
      </c>
      <c r="AL331" s="43">
        <f t="shared" si="504"/>
        <v>1.7147221000360607E+22</v>
      </c>
      <c r="AM331" s="43">
        <f t="shared" si="505"/>
        <v>5.243487002952047E+21</v>
      </c>
      <c r="AN331" s="43">
        <f t="shared" si="506"/>
        <v>945.00000000000011</v>
      </c>
      <c r="AO331" s="43">
        <f t="shared" si="507"/>
        <v>584519.08116615063</v>
      </c>
      <c r="AP331" s="71">
        <f t="shared" si="470"/>
        <v>0.30579223320453947</v>
      </c>
      <c r="AR331" s="44">
        <f t="shared" si="508"/>
        <v>290</v>
      </c>
      <c r="AS331" s="44">
        <f t="shared" si="509"/>
        <v>4.4249999999999998</v>
      </c>
      <c r="AT331" s="44">
        <v>1</v>
      </c>
      <c r="AU331" s="35">
        <f t="shared" si="510"/>
        <v>1.175</v>
      </c>
      <c r="AV331" s="43">
        <f t="shared" si="476"/>
        <v>5.12258398477056E+18</v>
      </c>
      <c r="AW331" s="43">
        <f t="shared" si="511"/>
        <v>1.7455204928105685E+21</v>
      </c>
      <c r="AX331" s="43">
        <f t="shared" si="512"/>
        <v>3.2771793768450261E+20</v>
      </c>
      <c r="AY331" s="43">
        <f t="shared" si="513"/>
        <v>1327.5</v>
      </c>
      <c r="AZ331" s="43">
        <f t="shared" si="514"/>
        <v>584519.08116615063</v>
      </c>
      <c r="BA331" s="71">
        <f t="shared" si="559"/>
        <v>0.18774797490737222</v>
      </c>
      <c r="BC331" s="44">
        <f t="shared" si="515"/>
        <v>265</v>
      </c>
      <c r="BD331" s="44">
        <f t="shared" si="516"/>
        <v>5.85</v>
      </c>
      <c r="BE331" s="44">
        <v>15</v>
      </c>
      <c r="BF331" s="35">
        <f t="shared" si="517"/>
        <v>1.3</v>
      </c>
      <c r="BG331" s="43">
        <f t="shared" si="477"/>
        <v>4.610325586293504E+18</v>
      </c>
      <c r="BH331" s="43">
        <f t="shared" si="518"/>
        <v>1.5882571644781121E+21</v>
      </c>
      <c r="BI331" s="43">
        <f t="shared" si="519"/>
        <v>1.024118555264069E+19</v>
      </c>
      <c r="BJ331" s="43">
        <f t="shared" si="520"/>
        <v>1755</v>
      </c>
      <c r="BK331" s="43">
        <f t="shared" si="521"/>
        <v>584519.08116615063</v>
      </c>
      <c r="BL331" s="71">
        <f t="shared" si="471"/>
        <v>6.4480650751579374E-3</v>
      </c>
      <c r="BN331" s="44">
        <f t="shared" si="522"/>
        <v>235</v>
      </c>
      <c r="BO331" s="44">
        <f t="shared" si="523"/>
        <v>7.45</v>
      </c>
      <c r="BP331" s="44">
        <v>1</v>
      </c>
      <c r="BQ331" s="35">
        <f t="shared" si="524"/>
        <v>1.45</v>
      </c>
      <c r="BR331" s="43">
        <f t="shared" si="478"/>
        <v>1.3939004040192E+16</v>
      </c>
      <c r="BS331" s="43">
        <f t="shared" si="525"/>
        <v>4.749715626695424E+18</v>
      </c>
      <c r="BT331" s="43">
        <f t="shared" si="526"/>
        <v>1.6001852426001046E+17</v>
      </c>
      <c r="BU331" s="43">
        <f t="shared" si="527"/>
        <v>2235</v>
      </c>
      <c r="BV331" s="43">
        <f t="shared" si="528"/>
        <v>584519.08116615063</v>
      </c>
      <c r="BW331" s="71">
        <f t="shared" si="468"/>
        <v>3.3690127333231956E-2</v>
      </c>
      <c r="BY331" s="44">
        <f t="shared" si="529"/>
        <v>173</v>
      </c>
      <c r="BZ331" s="44">
        <f t="shared" si="530"/>
        <v>9.25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29607266622246.441</v>
      </c>
      <c r="CF331" s="43">
        <f t="shared" si="534"/>
        <v>2775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11.274999999999999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14456673155.393717</v>
      </c>
      <c r="CQ331" s="43">
        <f t="shared" si="541"/>
        <v>3382.4999999999995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13.55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14117844.878314132</v>
      </c>
      <c r="DB331" s="43">
        <f t="shared" si="548"/>
        <v>4065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18.95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2274.0000000000005</v>
      </c>
      <c r="DM331" s="43">
        <f t="shared" si="555"/>
        <v>5685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90">
        <f t="shared" si="484"/>
        <v>2.5750000000000002</v>
      </c>
      <c r="F332" s="102">
        <f t="shared" si="472"/>
        <v>18.95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7">
        <f t="shared" si="488"/>
        <v>2.5750000000000002</v>
      </c>
      <c r="N332" s="43">
        <f t="shared" si="473"/>
        <v>1.5673070301798099E+21</v>
      </c>
      <c r="O332" s="43">
        <f t="shared" si="489"/>
        <v>1.3156758864844414E+24</v>
      </c>
      <c r="P332" s="43">
        <f t="shared" si="490"/>
        <v>4.8185479157914863E+22</v>
      </c>
      <c r="Q332" s="43">
        <f t="shared" si="491"/>
        <v>300</v>
      </c>
      <c r="R332" s="43">
        <f t="shared" si="492"/>
        <v>605132.10204730695</v>
      </c>
      <c r="S332" s="71">
        <f t="shared" si="493"/>
        <v>3.6624125784253087E-2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5.3798857871670452E+21</v>
      </c>
      <c r="AA332" s="43">
        <f t="shared" si="497"/>
        <v>1.7538427666164567E+24</v>
      </c>
      <c r="AB332" s="43">
        <f t="shared" si="498"/>
        <v>4.8185479157914863E+22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2.7474229774243165E-2</v>
      </c>
      <c r="AG332" s="44">
        <f t="shared" si="501"/>
        <v>311</v>
      </c>
      <c r="AH332" s="44">
        <f t="shared" si="502"/>
        <v>3.1500000000000004</v>
      </c>
      <c r="AI332" s="44">
        <v>1</v>
      </c>
      <c r="AJ332" s="35">
        <f t="shared" si="503"/>
        <v>1.075</v>
      </c>
      <c r="AK332" s="43">
        <f t="shared" si="475"/>
        <v>5.1454526632740004E+19</v>
      </c>
      <c r="AL332" s="43">
        <f t="shared" si="504"/>
        <v>1.72025346164908E+22</v>
      </c>
      <c r="AM332" s="43">
        <f t="shared" si="505"/>
        <v>6.0231848947393526E+21</v>
      </c>
      <c r="AN332" s="43">
        <f t="shared" si="506"/>
        <v>945.00000000000011</v>
      </c>
      <c r="AO332" s="43">
        <f t="shared" si="507"/>
        <v>605132.10204730695</v>
      </c>
      <c r="AP332" s="71">
        <f t="shared" si="470"/>
        <v>0.35013357211706292</v>
      </c>
      <c r="AR332" s="44">
        <f t="shared" si="508"/>
        <v>291</v>
      </c>
      <c r="AS332" s="44">
        <f t="shared" si="509"/>
        <v>4.4249999999999998</v>
      </c>
      <c r="AT332" s="44">
        <v>1</v>
      </c>
      <c r="AU332" s="35">
        <f t="shared" si="510"/>
        <v>1.175</v>
      </c>
      <c r="AV332" s="43">
        <f t="shared" si="476"/>
        <v>5.12258398477056E+18</v>
      </c>
      <c r="AW332" s="43">
        <f t="shared" si="511"/>
        <v>1.751539528992674E+21</v>
      </c>
      <c r="AX332" s="43">
        <f t="shared" si="512"/>
        <v>3.7644905592120908E+20</v>
      </c>
      <c r="AY332" s="43">
        <f t="shared" si="513"/>
        <v>1327.5</v>
      </c>
      <c r="AZ332" s="43">
        <f t="shared" si="514"/>
        <v>605132.10204730695</v>
      </c>
      <c r="BA332" s="71">
        <f t="shared" si="559"/>
        <v>0.21492467037709864</v>
      </c>
      <c r="BC332" s="44">
        <f t="shared" si="515"/>
        <v>266</v>
      </c>
      <c r="BD332" s="44">
        <f t="shared" si="516"/>
        <v>5.85</v>
      </c>
      <c r="BE332" s="44">
        <v>1</v>
      </c>
      <c r="BF332" s="35">
        <f t="shared" si="517"/>
        <v>1.3</v>
      </c>
      <c r="BG332" s="43">
        <f t="shared" si="477"/>
        <v>4.610325586293504E+18</v>
      </c>
      <c r="BH332" s="43">
        <f t="shared" si="518"/>
        <v>1.5942505877402938E+21</v>
      </c>
      <c r="BI332" s="43">
        <f t="shared" si="519"/>
        <v>1.1764032997537759E+19</v>
      </c>
      <c r="BJ332" s="43">
        <f t="shared" si="520"/>
        <v>1755</v>
      </c>
      <c r="BK332" s="43">
        <f t="shared" si="521"/>
        <v>605132.10204730695</v>
      </c>
      <c r="BL332" s="71">
        <f t="shared" si="471"/>
        <v>7.3790363246547166E-3</v>
      </c>
      <c r="BN332" s="44">
        <f t="shared" si="522"/>
        <v>236</v>
      </c>
      <c r="BO332" s="44">
        <f t="shared" si="523"/>
        <v>7.45</v>
      </c>
      <c r="BP332" s="44">
        <v>1</v>
      </c>
      <c r="BQ332" s="35">
        <f t="shared" si="524"/>
        <v>1.45</v>
      </c>
      <c r="BR332" s="43">
        <f t="shared" si="478"/>
        <v>1.3939004040192E+16</v>
      </c>
      <c r="BS332" s="43">
        <f t="shared" si="525"/>
        <v>4.7699271825537024E+18</v>
      </c>
      <c r="BT332" s="43">
        <f t="shared" si="526"/>
        <v>1.8381301558652717E+17</v>
      </c>
      <c r="BU332" s="43">
        <f t="shared" si="527"/>
        <v>2235</v>
      </c>
      <c r="BV332" s="43">
        <f t="shared" si="528"/>
        <v>605132.10204730695</v>
      </c>
      <c r="BW332" s="71">
        <f t="shared" si="468"/>
        <v>3.8535811670005027E-2</v>
      </c>
      <c r="BY332" s="44">
        <f t="shared" si="529"/>
        <v>174</v>
      </c>
      <c r="BZ332" s="44">
        <f t="shared" si="530"/>
        <v>9.25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34009818464933.113</v>
      </c>
      <c r="CF332" s="43">
        <f t="shared" si="534"/>
        <v>2775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11.274999999999999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16606356672.330564</v>
      </c>
      <c r="CQ332" s="43">
        <f t="shared" si="541"/>
        <v>3382.4999999999995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13.55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16217145.187822759</v>
      </c>
      <c r="DB332" s="43">
        <f t="shared" si="548"/>
        <v>4065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18.95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2612.1400592632585</v>
      </c>
      <c r="DM332" s="43">
        <f t="shared" si="555"/>
        <v>5685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90">
        <f t="shared" si="484"/>
        <v>2.5750000000000002</v>
      </c>
      <c r="F333" s="102">
        <f t="shared" si="472"/>
        <v>18.95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7">
        <f t="shared" si="488"/>
        <v>2.5750000000000002</v>
      </c>
      <c r="N333" s="43">
        <f t="shared" si="473"/>
        <v>1.5673070301798099E+21</v>
      </c>
      <c r="O333" s="43">
        <f t="shared" si="489"/>
        <v>1.3197117020871544E+24</v>
      </c>
      <c r="P333" s="43">
        <f t="shared" si="490"/>
        <v>5.5350580643440722E+22</v>
      </c>
      <c r="Q333" s="43">
        <f t="shared" si="491"/>
        <v>300</v>
      </c>
      <c r="R333" s="43">
        <f t="shared" si="492"/>
        <v>626472.03953997802</v>
      </c>
      <c r="S333" s="71">
        <f t="shared" si="493"/>
        <v>4.1941418383956514E-2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5.3798857871670452E+21</v>
      </c>
      <c r="AA333" s="43">
        <f t="shared" si="497"/>
        <v>1.7592226524036239E+24</v>
      </c>
      <c r="AB333" s="43">
        <f t="shared" si="498"/>
        <v>5.5350580643440722E+22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3.146309000046997E-2</v>
      </c>
      <c r="AG333" s="44">
        <f t="shared" si="501"/>
        <v>312</v>
      </c>
      <c r="AH333" s="44">
        <f t="shared" si="502"/>
        <v>3.1500000000000004</v>
      </c>
      <c r="AI333" s="44">
        <v>1</v>
      </c>
      <c r="AJ333" s="35">
        <f t="shared" si="503"/>
        <v>1.075</v>
      </c>
      <c r="AK333" s="43">
        <f t="shared" si="475"/>
        <v>5.1454526632740004E+19</v>
      </c>
      <c r="AL333" s="43">
        <f t="shared" si="504"/>
        <v>1.7257848232620996E+22</v>
      </c>
      <c r="AM333" s="43">
        <f t="shared" si="505"/>
        <v>6.9188225804300829E+21</v>
      </c>
      <c r="AN333" s="43">
        <f t="shared" si="506"/>
        <v>945.00000000000011</v>
      </c>
      <c r="AO333" s="43">
        <f t="shared" si="507"/>
        <v>626472.03953997802</v>
      </c>
      <c r="AP333" s="71">
        <f t="shared" si="470"/>
        <v>0.4009087626203619</v>
      </c>
      <c r="AR333" s="44">
        <f t="shared" si="508"/>
        <v>292</v>
      </c>
      <c r="AS333" s="44">
        <f t="shared" si="509"/>
        <v>4.4249999999999998</v>
      </c>
      <c r="AT333" s="44">
        <v>1</v>
      </c>
      <c r="AU333" s="35">
        <f t="shared" si="510"/>
        <v>1.175</v>
      </c>
      <c r="AV333" s="43">
        <f t="shared" si="476"/>
        <v>5.12258398477056E+18</v>
      </c>
      <c r="AW333" s="43">
        <f t="shared" si="511"/>
        <v>1.7575585651747791E+21</v>
      </c>
      <c r="AX333" s="43">
        <f t="shared" si="512"/>
        <v>4.3242641127687959E+20</v>
      </c>
      <c r="AY333" s="43">
        <f t="shared" si="513"/>
        <v>1327.5</v>
      </c>
      <c r="AZ333" s="43">
        <f t="shared" si="514"/>
        <v>626472.03953997802</v>
      </c>
      <c r="BA333" s="71">
        <f t="shared" si="559"/>
        <v>0.2460381234771982</v>
      </c>
      <c r="BC333" s="44">
        <f t="shared" si="515"/>
        <v>267</v>
      </c>
      <c r="BD333" s="44">
        <f t="shared" si="516"/>
        <v>5.85</v>
      </c>
      <c r="BE333" s="44">
        <v>1</v>
      </c>
      <c r="BF333" s="35">
        <f t="shared" si="517"/>
        <v>1.3</v>
      </c>
      <c r="BG333" s="43">
        <f t="shared" si="477"/>
        <v>4.610325586293504E+18</v>
      </c>
      <c r="BH333" s="43">
        <f t="shared" si="518"/>
        <v>1.6002440110024753E+21</v>
      </c>
      <c r="BI333" s="43">
        <f t="shared" si="519"/>
        <v>1.3513325352402465E+19</v>
      </c>
      <c r="BJ333" s="43">
        <f t="shared" si="520"/>
        <v>1755</v>
      </c>
      <c r="BK333" s="43">
        <f t="shared" si="521"/>
        <v>626472.03953997802</v>
      </c>
      <c r="BL333" s="71">
        <f t="shared" si="471"/>
        <v>8.4445404947568106E-3</v>
      </c>
      <c r="BN333" s="44">
        <f t="shared" si="522"/>
        <v>237</v>
      </c>
      <c r="BO333" s="44">
        <f t="shared" si="523"/>
        <v>7.45</v>
      </c>
      <c r="BP333" s="44">
        <v>1</v>
      </c>
      <c r="BQ333" s="35">
        <f t="shared" si="524"/>
        <v>1.45</v>
      </c>
      <c r="BR333" s="43">
        <f t="shared" si="478"/>
        <v>1.3939004040192E+16</v>
      </c>
      <c r="BS333" s="43">
        <f t="shared" si="525"/>
        <v>4.7901387384119808E+18</v>
      </c>
      <c r="BT333" s="43">
        <f t="shared" si="526"/>
        <v>2.111457086312881E+17</v>
      </c>
      <c r="BU333" s="43">
        <f t="shared" si="527"/>
        <v>2235</v>
      </c>
      <c r="BV333" s="43">
        <f t="shared" si="528"/>
        <v>626472.03953997802</v>
      </c>
      <c r="BW333" s="71">
        <f t="shared" si="468"/>
        <v>4.4079247003456688E-2</v>
      </c>
      <c r="BY333" s="44">
        <f t="shared" si="529"/>
        <v>175</v>
      </c>
      <c r="BZ333" s="44">
        <f t="shared" si="530"/>
        <v>9.25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39067022524416.453</v>
      </c>
      <c r="CF333" s="43">
        <f t="shared" si="534"/>
        <v>2775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11.274999999999999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19075694592.000153</v>
      </c>
      <c r="CQ333" s="43">
        <f t="shared" si="541"/>
        <v>3382.4999999999995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13.55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18628608.000000086</v>
      </c>
      <c r="DB333" s="43">
        <f t="shared" si="548"/>
        <v>4065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18.95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3000.5609890975629</v>
      </c>
      <c r="DM333" s="43">
        <f t="shared" si="555"/>
        <v>5685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90">
        <f t="shared" si="484"/>
        <v>2.5750000000000002</v>
      </c>
      <c r="F334" s="102">
        <f t="shared" si="472"/>
        <v>18.95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7">
        <f t="shared" si="488"/>
        <v>2.5750000000000002</v>
      </c>
      <c r="N334" s="43">
        <f t="shared" si="473"/>
        <v>1.5673070301798099E+21</v>
      </c>
      <c r="O334" s="43">
        <f t="shared" si="489"/>
        <v>1.3237475176898674E+24</v>
      </c>
      <c r="P334" s="43">
        <f t="shared" si="490"/>
        <v>6.3581120933251089E+22</v>
      </c>
      <c r="Q334" s="43">
        <f t="shared" si="491"/>
        <v>300</v>
      </c>
      <c r="R334" s="43">
        <f t="shared" si="492"/>
        <v>648564.52830310795</v>
      </c>
      <c r="S334" s="71">
        <f t="shared" si="493"/>
        <v>4.8031154040771629E-2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5.3798857871670452E+21</v>
      </c>
      <c r="AA334" s="43">
        <f t="shared" si="497"/>
        <v>1.7646025381907908E+24</v>
      </c>
      <c r="AB334" s="43">
        <f t="shared" si="498"/>
        <v>6.3581120933251089E+22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3.6031411922618821E-2</v>
      </c>
      <c r="AG334" s="44">
        <f t="shared" si="501"/>
        <v>313</v>
      </c>
      <c r="AH334" s="44">
        <f t="shared" si="502"/>
        <v>3.1500000000000004</v>
      </c>
      <c r="AI334" s="44">
        <v>1</v>
      </c>
      <c r="AJ334" s="35">
        <f t="shared" si="503"/>
        <v>1.075</v>
      </c>
      <c r="AK334" s="43">
        <f t="shared" si="475"/>
        <v>5.1454526632740004E+19</v>
      </c>
      <c r="AL334" s="43">
        <f t="shared" si="504"/>
        <v>1.7313161848751191E+22</v>
      </c>
      <c r="AM334" s="43">
        <f t="shared" si="505"/>
        <v>7.9476401166563798E+21</v>
      </c>
      <c r="AN334" s="43">
        <f t="shared" si="506"/>
        <v>945.00000000000011</v>
      </c>
      <c r="AO334" s="43">
        <f t="shared" si="507"/>
        <v>648564.52830310795</v>
      </c>
      <c r="AP334" s="71">
        <f t="shared" si="470"/>
        <v>0.4590519158826929</v>
      </c>
      <c r="AR334" s="44">
        <f t="shared" si="508"/>
        <v>293</v>
      </c>
      <c r="AS334" s="44">
        <f t="shared" si="509"/>
        <v>4.4249999999999998</v>
      </c>
      <c r="AT334" s="44">
        <v>1</v>
      </c>
      <c r="AU334" s="35">
        <f t="shared" si="510"/>
        <v>1.175</v>
      </c>
      <c r="AV334" s="43">
        <f t="shared" si="476"/>
        <v>5.12258398477056E+18</v>
      </c>
      <c r="AW334" s="43">
        <f t="shared" si="511"/>
        <v>1.7635776013568846E+21</v>
      </c>
      <c r="AX334" s="43">
        <f t="shared" si="512"/>
        <v>4.9672750729102288E+20</v>
      </c>
      <c r="AY334" s="43">
        <f t="shared" si="513"/>
        <v>1327.5</v>
      </c>
      <c r="AZ334" s="43">
        <f t="shared" si="514"/>
        <v>648564.52830310795</v>
      </c>
      <c r="BA334" s="71">
        <f t="shared" si="559"/>
        <v>0.281659002081249</v>
      </c>
      <c r="BC334" s="44">
        <f t="shared" si="515"/>
        <v>268</v>
      </c>
      <c r="BD334" s="44">
        <f t="shared" si="516"/>
        <v>5.85</v>
      </c>
      <c r="BE334" s="44">
        <v>1</v>
      </c>
      <c r="BF334" s="35">
        <f t="shared" si="517"/>
        <v>1.3</v>
      </c>
      <c r="BG334" s="43">
        <f t="shared" si="477"/>
        <v>4.610325586293504E+18</v>
      </c>
      <c r="BH334" s="43">
        <f t="shared" si="518"/>
        <v>1.6062374342646571E+21</v>
      </c>
      <c r="BI334" s="43">
        <f t="shared" si="519"/>
        <v>1.5522734602844443E+19</v>
      </c>
      <c r="BJ334" s="43">
        <f t="shared" si="520"/>
        <v>1755</v>
      </c>
      <c r="BK334" s="43">
        <f t="shared" si="521"/>
        <v>648564.52830310795</v>
      </c>
      <c r="BL334" s="71">
        <f t="shared" si="471"/>
        <v>9.6640348878127245E-3</v>
      </c>
      <c r="BN334" s="44">
        <f t="shared" si="522"/>
        <v>238</v>
      </c>
      <c r="BO334" s="44">
        <f t="shared" si="523"/>
        <v>7.45</v>
      </c>
      <c r="BP334" s="44">
        <v>1</v>
      </c>
      <c r="BQ334" s="35">
        <f t="shared" si="524"/>
        <v>1.45</v>
      </c>
      <c r="BR334" s="43">
        <f t="shared" si="478"/>
        <v>1.3939004040192E+16</v>
      </c>
      <c r="BS334" s="43">
        <f t="shared" si="525"/>
        <v>4.8103502942702592E+18</v>
      </c>
      <c r="BT334" s="43">
        <f t="shared" si="526"/>
        <v>2.4254272816944394E+17</v>
      </c>
      <c r="BU334" s="43">
        <f t="shared" si="527"/>
        <v>2235</v>
      </c>
      <c r="BV334" s="43">
        <f t="shared" si="528"/>
        <v>648564.52830310795</v>
      </c>
      <c r="BW334" s="71">
        <f t="shared" si="468"/>
        <v>5.042101163783088E-2</v>
      </c>
      <c r="BY334" s="44">
        <f t="shared" si="529"/>
        <v>176</v>
      </c>
      <c r="BZ334" s="44">
        <f t="shared" si="530"/>
        <v>9.25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44876224508429.297</v>
      </c>
      <c r="CF334" s="43">
        <f t="shared" si="534"/>
        <v>2775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11.274999999999999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21912218998.25642</v>
      </c>
      <c r="CQ334" s="43">
        <f t="shared" si="541"/>
        <v>3382.4999999999995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13.55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21398651.365484707</v>
      </c>
      <c r="DB334" s="43">
        <f t="shared" si="548"/>
        <v>4065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18.95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3446.739472244647</v>
      </c>
      <c r="DM334" s="43">
        <f t="shared" si="555"/>
        <v>5685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90">
        <f t="shared" si="484"/>
        <v>2.5750000000000002</v>
      </c>
      <c r="F335" s="102">
        <f t="shared" si="472"/>
        <v>18.95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7">
        <f t="shared" si="488"/>
        <v>2.5750000000000002</v>
      </c>
      <c r="N335" s="43">
        <f t="shared" si="473"/>
        <v>1.5673070301798099E+21</v>
      </c>
      <c r="O335" s="43">
        <f t="shared" si="489"/>
        <v>1.3277833332925804E+24</v>
      </c>
      <c r="P335" s="43">
        <f t="shared" si="490"/>
        <v>7.3035529024893086E+22</v>
      </c>
      <c r="Q335" s="43">
        <f t="shared" si="491"/>
        <v>300</v>
      </c>
      <c r="R335" s="43">
        <f t="shared" si="492"/>
        <v>671436.10699993593</v>
      </c>
      <c r="S335" s="71">
        <f t="shared" si="493"/>
        <v>5.5005607612036142E-2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5.3798857871670452E+21</v>
      </c>
      <c r="AA335" s="43">
        <f t="shared" si="497"/>
        <v>1.7699824239779579E+24</v>
      </c>
      <c r="AB335" s="43">
        <f t="shared" si="498"/>
        <v>7.3035529024893086E+22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4.126342049247525E-2</v>
      </c>
      <c r="AG335" s="44">
        <f t="shared" si="501"/>
        <v>314</v>
      </c>
      <c r="AH335" s="44">
        <f t="shared" si="502"/>
        <v>3.1500000000000004</v>
      </c>
      <c r="AI335" s="44">
        <v>1</v>
      </c>
      <c r="AJ335" s="35">
        <f t="shared" si="503"/>
        <v>1.075</v>
      </c>
      <c r="AK335" s="43">
        <f t="shared" si="475"/>
        <v>5.1454526632740004E+19</v>
      </c>
      <c r="AL335" s="43">
        <f t="shared" si="504"/>
        <v>1.7368475464881389E+22</v>
      </c>
      <c r="AM335" s="43">
        <f t="shared" si="505"/>
        <v>9.1294411281116252E+21</v>
      </c>
      <c r="AN335" s="43">
        <f t="shared" si="506"/>
        <v>945.00000000000011</v>
      </c>
      <c r="AO335" s="43">
        <f t="shared" si="507"/>
        <v>671436.10699993593</v>
      </c>
      <c r="AP335" s="71">
        <f t="shared" si="470"/>
        <v>0.52563284247780528</v>
      </c>
      <c r="AR335" s="44">
        <f t="shared" si="508"/>
        <v>294</v>
      </c>
      <c r="AS335" s="44">
        <f t="shared" si="509"/>
        <v>4.4249999999999998</v>
      </c>
      <c r="AT335" s="44">
        <v>1</v>
      </c>
      <c r="AU335" s="35">
        <f t="shared" si="510"/>
        <v>1.175</v>
      </c>
      <c r="AV335" s="43">
        <f t="shared" si="476"/>
        <v>5.12258398477056E+18</v>
      </c>
      <c r="AW335" s="43">
        <f t="shared" si="511"/>
        <v>1.7695966375389902E+21</v>
      </c>
      <c r="AX335" s="43">
        <f t="shared" si="512"/>
        <v>5.7059007050697579E+20</v>
      </c>
      <c r="AY335" s="43">
        <f t="shared" si="513"/>
        <v>1327.5</v>
      </c>
      <c r="AZ335" s="43">
        <f t="shared" si="514"/>
        <v>671436.10699993593</v>
      </c>
      <c r="BA335" s="71">
        <f t="shared" si="559"/>
        <v>0.32244075197865751</v>
      </c>
      <c r="BC335" s="44">
        <f t="shared" si="515"/>
        <v>269</v>
      </c>
      <c r="BD335" s="44">
        <f t="shared" si="516"/>
        <v>5.85</v>
      </c>
      <c r="BE335" s="44">
        <v>1</v>
      </c>
      <c r="BF335" s="35">
        <f t="shared" si="517"/>
        <v>1.3</v>
      </c>
      <c r="BG335" s="43">
        <f t="shared" si="477"/>
        <v>4.610325586293504E+18</v>
      </c>
      <c r="BH335" s="43">
        <f t="shared" si="518"/>
        <v>1.6122308575268383E+21</v>
      </c>
      <c r="BI335" s="43">
        <f t="shared" si="519"/>
        <v>1.7830939703342965E+19</v>
      </c>
      <c r="BJ335" s="43">
        <f t="shared" si="520"/>
        <v>1755</v>
      </c>
      <c r="BK335" s="43">
        <f t="shared" si="521"/>
        <v>671436.10699993593</v>
      </c>
      <c r="BL335" s="71">
        <f t="shared" si="471"/>
        <v>1.1059793093586871E-2</v>
      </c>
      <c r="BN335" s="44">
        <f t="shared" si="522"/>
        <v>239</v>
      </c>
      <c r="BO335" s="44">
        <f t="shared" si="523"/>
        <v>7.45</v>
      </c>
      <c r="BP335" s="44">
        <v>1</v>
      </c>
      <c r="BQ335" s="35">
        <f t="shared" si="524"/>
        <v>1.45</v>
      </c>
      <c r="BR335" s="43">
        <f t="shared" si="478"/>
        <v>1.3939004040192E+16</v>
      </c>
      <c r="BS335" s="43">
        <f t="shared" si="525"/>
        <v>4.8305618501285376E+18</v>
      </c>
      <c r="BT335" s="43">
        <f t="shared" si="526"/>
        <v>2.7860843286473322E+17</v>
      </c>
      <c r="BU335" s="43">
        <f t="shared" si="527"/>
        <v>2235</v>
      </c>
      <c r="BV335" s="43">
        <f t="shared" si="528"/>
        <v>671436.10699993593</v>
      </c>
      <c r="BW335" s="71">
        <f t="shared" si="468"/>
        <v>5.7676196166977896E-2</v>
      </c>
      <c r="BY335" s="44">
        <f t="shared" si="529"/>
        <v>177</v>
      </c>
      <c r="BZ335" s="44">
        <f t="shared" si="530"/>
        <v>9.25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51549245271310.375</v>
      </c>
      <c r="CF335" s="43">
        <f t="shared" si="534"/>
        <v>2775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11.274999999999999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25170529917.63192</v>
      </c>
      <c r="CQ335" s="43">
        <f t="shared" si="541"/>
        <v>3382.4999999999995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13.55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24580595.622687344</v>
      </c>
      <c r="DB335" s="43">
        <f t="shared" si="548"/>
        <v>4065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18.95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3959.2639618707749</v>
      </c>
      <c r="DM335" s="43">
        <f t="shared" si="555"/>
        <v>5685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90">
        <f t="shared" si="484"/>
        <v>2.5750000000000002</v>
      </c>
      <c r="F336" s="102">
        <f t="shared" si="472"/>
        <v>18.95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7">
        <f t="shared" si="488"/>
        <v>2.5750000000000002</v>
      </c>
      <c r="N336" s="43">
        <f t="shared" si="473"/>
        <v>6.2692281207192394E+21</v>
      </c>
      <c r="O336" s="43">
        <f t="shared" si="489"/>
        <v>5.3272765955811737E+24</v>
      </c>
      <c r="P336" s="43">
        <f t="shared" si="490"/>
        <v>8.3895792047232886E+22</v>
      </c>
      <c r="Q336" s="43">
        <f t="shared" si="491"/>
        <v>300</v>
      </c>
      <c r="R336" s="43">
        <f t="shared" si="492"/>
        <v>695114.25017763977</v>
      </c>
      <c r="S336" s="71">
        <f t="shared" si="493"/>
        <v>1.5748345433541425E-2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5.3798857871670452E+21</v>
      </c>
      <c r="AA336" s="43">
        <f t="shared" si="497"/>
        <v>1.7753623097651248E+24</v>
      </c>
      <c r="AB336" s="43">
        <f t="shared" si="498"/>
        <v>8.3895792047232886E+22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4.7255589231435274E-2</v>
      </c>
      <c r="AG336" s="44">
        <f t="shared" si="501"/>
        <v>315</v>
      </c>
      <c r="AH336" s="44">
        <f t="shared" si="502"/>
        <v>3.1500000000000004</v>
      </c>
      <c r="AI336" s="44">
        <v>15</v>
      </c>
      <c r="AJ336" s="35">
        <f t="shared" si="503"/>
        <v>1.075</v>
      </c>
      <c r="AK336" s="43">
        <f t="shared" si="475"/>
        <v>7.7181789949110007E+20</v>
      </c>
      <c r="AL336" s="43">
        <f t="shared" si="504"/>
        <v>2.6135683621517373E+23</v>
      </c>
      <c r="AM336" s="43">
        <f t="shared" si="505"/>
        <v>1.0486974005904098E+22</v>
      </c>
      <c r="AN336" s="43">
        <f t="shared" si="506"/>
        <v>945.00000000000011</v>
      </c>
      <c r="AO336" s="43">
        <f t="shared" si="507"/>
        <v>695114.25017763977</v>
      </c>
      <c r="AP336" s="71">
        <f t="shared" si="470"/>
        <v>4.0125118431071867E-2</v>
      </c>
      <c r="AR336" s="44">
        <f t="shared" si="508"/>
        <v>295</v>
      </c>
      <c r="AS336" s="44">
        <f t="shared" si="509"/>
        <v>4.4249999999999998</v>
      </c>
      <c r="AT336" s="44">
        <v>1</v>
      </c>
      <c r="AU336" s="35">
        <f t="shared" si="510"/>
        <v>1.175</v>
      </c>
      <c r="AV336" s="43">
        <f t="shared" si="476"/>
        <v>5.12258398477056E+18</v>
      </c>
      <c r="AW336" s="43">
        <f t="shared" si="511"/>
        <v>1.7756156737210955E+21</v>
      </c>
      <c r="AX336" s="43">
        <f t="shared" si="512"/>
        <v>6.5543587536900548E+20</v>
      </c>
      <c r="AY336" s="43">
        <f t="shared" si="513"/>
        <v>1327.5</v>
      </c>
      <c r="AZ336" s="43">
        <f t="shared" si="514"/>
        <v>695114.25017763977</v>
      </c>
      <c r="BA336" s="71">
        <f t="shared" si="559"/>
        <v>0.36913161168229131</v>
      </c>
      <c r="BC336" s="44">
        <f t="shared" si="515"/>
        <v>270</v>
      </c>
      <c r="BD336" s="44">
        <f t="shared" si="516"/>
        <v>5.85</v>
      </c>
      <c r="BE336" s="44">
        <v>1</v>
      </c>
      <c r="BF336" s="35">
        <f t="shared" si="517"/>
        <v>1.3</v>
      </c>
      <c r="BG336" s="43">
        <f t="shared" si="477"/>
        <v>4.610325586293504E+18</v>
      </c>
      <c r="BH336" s="43">
        <f t="shared" si="518"/>
        <v>1.6182242807890198E+21</v>
      </c>
      <c r="BI336" s="43">
        <f t="shared" si="519"/>
        <v>2.048237110528138E+19</v>
      </c>
      <c r="BJ336" s="43">
        <f t="shared" si="520"/>
        <v>1755</v>
      </c>
      <c r="BK336" s="43">
        <f t="shared" si="521"/>
        <v>695114.25017763977</v>
      </c>
      <c r="BL336" s="71">
        <f t="shared" si="471"/>
        <v>1.2657312925310025E-2</v>
      </c>
      <c r="BN336" s="44">
        <f t="shared" si="522"/>
        <v>240</v>
      </c>
      <c r="BO336" s="44">
        <f t="shared" si="523"/>
        <v>7.45</v>
      </c>
      <c r="BP336" s="44">
        <v>1</v>
      </c>
      <c r="BQ336" s="35">
        <f t="shared" si="524"/>
        <v>1.45</v>
      </c>
      <c r="BR336" s="43">
        <f t="shared" si="478"/>
        <v>1.3939004040192E+16</v>
      </c>
      <c r="BS336" s="43">
        <f t="shared" si="525"/>
        <v>4.850773405986816E+18</v>
      </c>
      <c r="BT336" s="43">
        <f t="shared" si="526"/>
        <v>3.2003704852002106E+17</v>
      </c>
      <c r="BU336" s="43">
        <f t="shared" si="527"/>
        <v>2235</v>
      </c>
      <c r="BV336" s="43">
        <f t="shared" si="528"/>
        <v>695114.25017763977</v>
      </c>
      <c r="BW336" s="71">
        <f t="shared" si="468"/>
        <v>6.5976499360912613E-2</v>
      </c>
      <c r="BY336" s="44">
        <f t="shared" si="529"/>
        <v>178</v>
      </c>
      <c r="BZ336" s="44">
        <f t="shared" si="530"/>
        <v>9.25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59214533244492.914</v>
      </c>
      <c r="CF336" s="43">
        <f t="shared" si="534"/>
        <v>2775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11.274999999999999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28913346310.787445</v>
      </c>
      <c r="CQ336" s="43">
        <f t="shared" si="541"/>
        <v>3382.4999999999995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13.55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28235689.756628271</v>
      </c>
      <c r="DB336" s="43">
        <f t="shared" si="548"/>
        <v>4065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18.95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4548.0000000000027</v>
      </c>
      <c r="DM336" s="43">
        <f t="shared" si="555"/>
        <v>5685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90">
        <f t="shared" si="484"/>
        <v>2.5750000000000002</v>
      </c>
      <c r="F337" s="102">
        <f t="shared" si="472"/>
        <v>18.95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7">
        <f t="shared" si="488"/>
        <v>2.5750000000000002</v>
      </c>
      <c r="N337" s="43">
        <f t="shared" si="473"/>
        <v>6.2692281207192394E+21</v>
      </c>
      <c r="O337" s="43">
        <f t="shared" si="489"/>
        <v>5.3434198579920257E+24</v>
      </c>
      <c r="P337" s="43">
        <f t="shared" si="490"/>
        <v>9.6370958315829743E+22</v>
      </c>
      <c r="Q337" s="43">
        <f t="shared" si="491"/>
        <v>300</v>
      </c>
      <c r="R337" s="43">
        <f t="shared" si="492"/>
        <v>719627.40127121052</v>
      </c>
      <c r="S337" s="71">
        <f t="shared" si="493"/>
        <v>1.8035445627895025E-2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5.3798857871670452E+21</v>
      </c>
      <c r="AA337" s="43">
        <f t="shared" si="497"/>
        <v>1.780742195552292E+24</v>
      </c>
      <c r="AB337" s="43">
        <f t="shared" si="498"/>
        <v>9.6370958315829743E+22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5.4118422395185939E-2</v>
      </c>
      <c r="AG337" s="44">
        <f t="shared" si="501"/>
        <v>316</v>
      </c>
      <c r="AH337" s="44">
        <f t="shared" si="502"/>
        <v>3.1500000000000004</v>
      </c>
      <c r="AI337" s="44">
        <v>1</v>
      </c>
      <c r="AJ337" s="35">
        <f t="shared" si="503"/>
        <v>1.075</v>
      </c>
      <c r="AK337" s="43">
        <f t="shared" si="475"/>
        <v>7.7181789949110007E+20</v>
      </c>
      <c r="AL337" s="43">
        <f t="shared" si="504"/>
        <v>2.6218654045712667E+23</v>
      </c>
      <c r="AM337" s="43">
        <f t="shared" si="505"/>
        <v>1.2046369789478707E+22</v>
      </c>
      <c r="AN337" s="43">
        <f t="shared" si="506"/>
        <v>945.00000000000011</v>
      </c>
      <c r="AO337" s="43">
        <f t="shared" si="507"/>
        <v>719627.40127121052</v>
      </c>
      <c r="AP337" s="71">
        <f t="shared" si="470"/>
        <v>4.5945797860087165E-2</v>
      </c>
      <c r="AR337" s="44">
        <f t="shared" si="508"/>
        <v>296</v>
      </c>
      <c r="AS337" s="44">
        <f t="shared" si="509"/>
        <v>4.4249999999999998</v>
      </c>
      <c r="AT337" s="44">
        <v>1</v>
      </c>
      <c r="AU337" s="35">
        <f t="shared" si="510"/>
        <v>1.175</v>
      </c>
      <c r="AV337" s="43">
        <f t="shared" si="476"/>
        <v>5.12258398477056E+18</v>
      </c>
      <c r="AW337" s="43">
        <f t="shared" si="511"/>
        <v>1.7816347099032007E+21</v>
      </c>
      <c r="AX337" s="43">
        <f t="shared" si="512"/>
        <v>7.5289811184241829E+20</v>
      </c>
      <c r="AY337" s="43">
        <f t="shared" si="513"/>
        <v>1327.5</v>
      </c>
      <c r="AZ337" s="43">
        <f t="shared" si="514"/>
        <v>719627.40127121052</v>
      </c>
      <c r="BA337" s="71">
        <f t="shared" si="559"/>
        <v>0.42258837216037654</v>
      </c>
      <c r="BC337" s="44">
        <f t="shared" si="515"/>
        <v>271</v>
      </c>
      <c r="BD337" s="44">
        <f t="shared" si="516"/>
        <v>5.85</v>
      </c>
      <c r="BE337" s="44">
        <v>1</v>
      </c>
      <c r="BF337" s="35">
        <f t="shared" si="517"/>
        <v>1.3</v>
      </c>
      <c r="BG337" s="43">
        <f t="shared" si="477"/>
        <v>4.610325586293504E+18</v>
      </c>
      <c r="BH337" s="43">
        <f t="shared" si="518"/>
        <v>1.6242177040512015E+21</v>
      </c>
      <c r="BI337" s="43">
        <f t="shared" si="519"/>
        <v>2.3528065995075531E+19</v>
      </c>
      <c r="BJ337" s="43">
        <f t="shared" si="520"/>
        <v>1755</v>
      </c>
      <c r="BK337" s="43">
        <f t="shared" si="521"/>
        <v>719627.40127121052</v>
      </c>
      <c r="BL337" s="71">
        <f t="shared" si="471"/>
        <v>1.4485783486038049E-2</v>
      </c>
      <c r="BN337" s="44">
        <f t="shared" si="522"/>
        <v>241</v>
      </c>
      <c r="BO337" s="44">
        <f t="shared" si="523"/>
        <v>7.45</v>
      </c>
      <c r="BP337" s="44">
        <v>1</v>
      </c>
      <c r="BQ337" s="35">
        <f t="shared" si="524"/>
        <v>1.45</v>
      </c>
      <c r="BR337" s="43">
        <f t="shared" si="478"/>
        <v>1.3939004040192E+16</v>
      </c>
      <c r="BS337" s="43">
        <f t="shared" si="525"/>
        <v>4.8709849618450944E+18</v>
      </c>
      <c r="BT337" s="43">
        <f t="shared" si="526"/>
        <v>3.6762603117305446E+17</v>
      </c>
      <c r="BU337" s="43">
        <f t="shared" si="527"/>
        <v>2235</v>
      </c>
      <c r="BV337" s="43">
        <f t="shared" si="528"/>
        <v>719627.40127121052</v>
      </c>
      <c r="BW337" s="71">
        <f t="shared" si="468"/>
        <v>7.5472627005155099E-2</v>
      </c>
      <c r="BY337" s="44">
        <f t="shared" si="529"/>
        <v>179</v>
      </c>
      <c r="BZ337" s="44">
        <f t="shared" si="530"/>
        <v>9.25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68019636929866.25</v>
      </c>
      <c r="CF337" s="43">
        <f t="shared" si="534"/>
        <v>2775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11.274999999999999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33212713344.661133</v>
      </c>
      <c r="CQ337" s="43">
        <f t="shared" si="541"/>
        <v>3382.4999999999995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13.55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32434290.375645529</v>
      </c>
      <c r="DB337" s="43">
        <f t="shared" si="548"/>
        <v>4065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18.95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5224.2801185265189</v>
      </c>
      <c r="DM337" s="43">
        <f t="shared" si="555"/>
        <v>5685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90">
        <f t="shared" si="484"/>
        <v>2.5750000000000002</v>
      </c>
      <c r="F338" s="102">
        <f t="shared" si="472"/>
        <v>18.95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7">
        <f t="shared" si="488"/>
        <v>2.5750000000000002</v>
      </c>
      <c r="N338" s="43">
        <f t="shared" si="473"/>
        <v>6.2692281207192394E+21</v>
      </c>
      <c r="O338" s="43">
        <f t="shared" si="489"/>
        <v>5.3595631204028778E+24</v>
      </c>
      <c r="P338" s="43">
        <f t="shared" si="490"/>
        <v>1.1070116128688148E+23</v>
      </c>
      <c r="Q338" s="43">
        <f t="shared" si="491"/>
        <v>300</v>
      </c>
      <c r="R338" s="43">
        <f t="shared" si="492"/>
        <v>745005.00677120814</v>
      </c>
      <c r="S338" s="71">
        <f t="shared" si="493"/>
        <v>2.0654885258364133E-2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5.3798857871670452E+21</v>
      </c>
      <c r="AA338" s="43">
        <f t="shared" si="497"/>
        <v>1.7861220813394589E+24</v>
      </c>
      <c r="AB338" s="43">
        <f t="shared" si="498"/>
        <v>1.1070116128688148E+23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6.1978496567190879E-2</v>
      </c>
      <c r="AG338" s="44">
        <f t="shared" si="501"/>
        <v>317</v>
      </c>
      <c r="AH338" s="44">
        <f t="shared" si="502"/>
        <v>3.1500000000000004</v>
      </c>
      <c r="AI338" s="44">
        <v>1</v>
      </c>
      <c r="AJ338" s="35">
        <f t="shared" si="503"/>
        <v>1.075</v>
      </c>
      <c r="AK338" s="43">
        <f t="shared" si="475"/>
        <v>7.7181789949110007E+20</v>
      </c>
      <c r="AL338" s="43">
        <f t="shared" si="504"/>
        <v>2.6301624469907962E+23</v>
      </c>
      <c r="AM338" s="43">
        <f t="shared" si="505"/>
        <v>1.3837645160860168E+22</v>
      </c>
      <c r="AN338" s="43">
        <f t="shared" si="506"/>
        <v>945.00000000000011</v>
      </c>
      <c r="AO338" s="43">
        <f t="shared" si="507"/>
        <v>745005.00677120814</v>
      </c>
      <c r="AP338" s="71">
        <f t="shared" si="470"/>
        <v>5.2611370741347183E-2</v>
      </c>
      <c r="AR338" s="44">
        <f t="shared" si="508"/>
        <v>297</v>
      </c>
      <c r="AS338" s="44">
        <f t="shared" si="509"/>
        <v>4.4249999999999998</v>
      </c>
      <c r="AT338" s="44">
        <v>1</v>
      </c>
      <c r="AU338" s="35">
        <f t="shared" si="510"/>
        <v>1.175</v>
      </c>
      <c r="AV338" s="43">
        <f t="shared" si="476"/>
        <v>5.12258398477056E+18</v>
      </c>
      <c r="AW338" s="43">
        <f t="shared" si="511"/>
        <v>1.7876537460853063E+21</v>
      </c>
      <c r="AX338" s="43">
        <f t="shared" si="512"/>
        <v>8.6485282255375958E+20</v>
      </c>
      <c r="AY338" s="43">
        <f t="shared" si="513"/>
        <v>1327.5</v>
      </c>
      <c r="AZ338" s="43">
        <f t="shared" si="514"/>
        <v>745005.00677120814</v>
      </c>
      <c r="BA338" s="71">
        <f t="shared" si="559"/>
        <v>0.48379213505280738</v>
      </c>
      <c r="BC338" s="44">
        <f t="shared" si="515"/>
        <v>272</v>
      </c>
      <c r="BD338" s="44">
        <f t="shared" si="516"/>
        <v>5.85</v>
      </c>
      <c r="BE338" s="44">
        <v>1</v>
      </c>
      <c r="BF338" s="35">
        <f t="shared" si="517"/>
        <v>1.3</v>
      </c>
      <c r="BG338" s="43">
        <f t="shared" si="477"/>
        <v>4.610325586293504E+18</v>
      </c>
      <c r="BH338" s="43">
        <f t="shared" si="518"/>
        <v>1.630211127313383E+21</v>
      </c>
      <c r="BI338" s="43">
        <f t="shared" si="519"/>
        <v>2.7026650704804942E+19</v>
      </c>
      <c r="BJ338" s="43">
        <f t="shared" si="520"/>
        <v>1755</v>
      </c>
      <c r="BK338" s="43">
        <f t="shared" si="521"/>
        <v>745005.00677120814</v>
      </c>
      <c r="BL338" s="71">
        <f t="shared" si="471"/>
        <v>1.6578619941912273E-2</v>
      </c>
      <c r="BN338" s="44">
        <f t="shared" si="522"/>
        <v>242</v>
      </c>
      <c r="BO338" s="44">
        <f t="shared" si="523"/>
        <v>7.45</v>
      </c>
      <c r="BP338" s="44">
        <v>1</v>
      </c>
      <c r="BQ338" s="35">
        <f t="shared" si="524"/>
        <v>1.45</v>
      </c>
      <c r="BR338" s="43">
        <f t="shared" si="478"/>
        <v>1.3939004040192E+16</v>
      </c>
      <c r="BS338" s="43">
        <f t="shared" si="525"/>
        <v>4.8911965177033728E+18</v>
      </c>
      <c r="BT338" s="43">
        <f t="shared" si="526"/>
        <v>4.2229141726257638E+17</v>
      </c>
      <c r="BU338" s="43">
        <f t="shared" si="527"/>
        <v>2235</v>
      </c>
      <c r="BV338" s="43">
        <f t="shared" si="528"/>
        <v>745005.00677120814</v>
      </c>
      <c r="BW338" s="71">
        <f t="shared" si="468"/>
        <v>8.633703751916727E-2</v>
      </c>
      <c r="BY338" s="44">
        <f t="shared" si="529"/>
        <v>180</v>
      </c>
      <c r="BZ338" s="44">
        <f t="shared" si="530"/>
        <v>9.25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78134045048832.937</v>
      </c>
      <c r="CF338" s="43">
        <f t="shared" si="534"/>
        <v>2775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11.274999999999999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38151389184.000313</v>
      </c>
      <c r="CQ338" s="43">
        <f t="shared" si="541"/>
        <v>3382.4999999999995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13.55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37257216.000000179</v>
      </c>
      <c r="DB338" s="43">
        <f t="shared" si="548"/>
        <v>4065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18.95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6001.1219781951277</v>
      </c>
      <c r="DM338" s="43">
        <f t="shared" si="555"/>
        <v>5685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90">
        <f t="shared" si="484"/>
        <v>2.5750000000000002</v>
      </c>
      <c r="F339" s="102">
        <f t="shared" si="472"/>
        <v>18.95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7">
        <f t="shared" si="488"/>
        <v>2.5750000000000002</v>
      </c>
      <c r="N339" s="43">
        <f t="shared" si="473"/>
        <v>6.2692281207192394E+21</v>
      </c>
      <c r="O339" s="43">
        <f t="shared" si="489"/>
        <v>5.3757063828137298E+24</v>
      </c>
      <c r="P339" s="43">
        <f t="shared" si="490"/>
        <v>1.2716224186650221E+23</v>
      </c>
      <c r="Q339" s="43">
        <f t="shared" si="491"/>
        <v>300</v>
      </c>
      <c r="R339" s="43">
        <f t="shared" si="492"/>
        <v>771277.55159643979</v>
      </c>
      <c r="S339" s="71">
        <f t="shared" si="493"/>
        <v>2.3654982770830477E-2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5.3798857871670452E+21</v>
      </c>
      <c r="AA339" s="43">
        <f t="shared" si="497"/>
        <v>1.7915019671266261E+24</v>
      </c>
      <c r="AB339" s="43">
        <f t="shared" si="498"/>
        <v>1.2716224186650221E+23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7.0980799463177036E-2</v>
      </c>
      <c r="AG339" s="44">
        <f t="shared" si="501"/>
        <v>318</v>
      </c>
      <c r="AH339" s="44">
        <f t="shared" si="502"/>
        <v>3.1500000000000004</v>
      </c>
      <c r="AI339" s="44">
        <v>1</v>
      </c>
      <c r="AJ339" s="35">
        <f t="shared" si="503"/>
        <v>1.075</v>
      </c>
      <c r="AK339" s="43">
        <f t="shared" si="475"/>
        <v>7.7181789949110007E+20</v>
      </c>
      <c r="AL339" s="43">
        <f t="shared" si="504"/>
        <v>2.6384594894103253E+23</v>
      </c>
      <c r="AM339" s="43">
        <f t="shared" si="505"/>
        <v>1.589528023331276E+22</v>
      </c>
      <c r="AN339" s="43">
        <f t="shared" si="506"/>
        <v>945.00000000000011</v>
      </c>
      <c r="AO339" s="43">
        <f t="shared" si="507"/>
        <v>771277.55159643979</v>
      </c>
      <c r="AP339" s="71">
        <f t="shared" si="470"/>
        <v>6.0244549128420498E-2</v>
      </c>
      <c r="AR339" s="44">
        <f t="shared" si="508"/>
        <v>298</v>
      </c>
      <c r="AS339" s="44">
        <f t="shared" si="509"/>
        <v>4.4249999999999998</v>
      </c>
      <c r="AT339" s="44">
        <v>1</v>
      </c>
      <c r="AU339" s="35">
        <f t="shared" si="510"/>
        <v>1.175</v>
      </c>
      <c r="AV339" s="43">
        <f t="shared" si="476"/>
        <v>5.12258398477056E+18</v>
      </c>
      <c r="AW339" s="43">
        <f t="shared" si="511"/>
        <v>1.7936727822674116E+21</v>
      </c>
      <c r="AX339" s="43">
        <f t="shared" si="512"/>
        <v>9.9345501458204629E+20</v>
      </c>
      <c r="AY339" s="43">
        <f t="shared" si="513"/>
        <v>1327.5</v>
      </c>
      <c r="AZ339" s="43">
        <f t="shared" si="514"/>
        <v>771277.55159643979</v>
      </c>
      <c r="BA339" s="71">
        <f t="shared" si="559"/>
        <v>0.55386635979735577</v>
      </c>
      <c r="BC339" s="44">
        <f t="shared" si="515"/>
        <v>273</v>
      </c>
      <c r="BD339" s="44">
        <f t="shared" si="516"/>
        <v>5.85</v>
      </c>
      <c r="BE339" s="44">
        <v>1</v>
      </c>
      <c r="BF339" s="35">
        <f t="shared" si="517"/>
        <v>1.3</v>
      </c>
      <c r="BG339" s="43">
        <f t="shared" si="477"/>
        <v>4.610325586293504E+18</v>
      </c>
      <c r="BH339" s="43">
        <f t="shared" si="518"/>
        <v>1.6362045505755648E+21</v>
      </c>
      <c r="BI339" s="43">
        <f t="shared" si="519"/>
        <v>3.1045469205688893E+19</v>
      </c>
      <c r="BJ339" s="43">
        <f t="shared" si="520"/>
        <v>1755</v>
      </c>
      <c r="BK339" s="43">
        <f t="shared" si="521"/>
        <v>771277.55159643979</v>
      </c>
      <c r="BL339" s="71">
        <f t="shared" si="471"/>
        <v>1.8974075823690921E-2</v>
      </c>
      <c r="BN339" s="44">
        <f t="shared" si="522"/>
        <v>243</v>
      </c>
      <c r="BO339" s="44">
        <f t="shared" si="523"/>
        <v>7.45</v>
      </c>
      <c r="BP339" s="44">
        <v>1</v>
      </c>
      <c r="BQ339" s="35">
        <f t="shared" si="524"/>
        <v>1.45</v>
      </c>
      <c r="BR339" s="43">
        <f t="shared" si="478"/>
        <v>1.3939004040192E+16</v>
      </c>
      <c r="BS339" s="43">
        <f t="shared" si="525"/>
        <v>4.9114080735616512E+18</v>
      </c>
      <c r="BT339" s="43">
        <f t="shared" si="526"/>
        <v>4.8508545633888806E+17</v>
      </c>
      <c r="BU339" s="43">
        <f t="shared" si="527"/>
        <v>2235</v>
      </c>
      <c r="BV339" s="43">
        <f t="shared" si="528"/>
        <v>771277.55159643979</v>
      </c>
      <c r="BW339" s="71">
        <f t="shared" si="468"/>
        <v>9.8767084525133775E-2</v>
      </c>
      <c r="BY339" s="44">
        <f t="shared" si="529"/>
        <v>181</v>
      </c>
      <c r="BZ339" s="44">
        <f t="shared" si="530"/>
        <v>9.25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89752449016858.625</v>
      </c>
      <c r="CF339" s="43">
        <f t="shared" si="534"/>
        <v>2775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11.274999999999999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43824437996.51284</v>
      </c>
      <c r="CQ339" s="43">
        <f t="shared" si="541"/>
        <v>3382.4999999999995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13.55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42797302.730969429</v>
      </c>
      <c r="DB339" s="43">
        <f t="shared" si="548"/>
        <v>4065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18.95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6893.4789444892958</v>
      </c>
      <c r="DM339" s="43">
        <f t="shared" si="555"/>
        <v>5685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90">
        <f t="shared" si="484"/>
        <v>2.5750000000000002</v>
      </c>
      <c r="F340" s="102">
        <f t="shared" si="472"/>
        <v>18.95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7">
        <f t="shared" si="488"/>
        <v>2.5750000000000002</v>
      </c>
      <c r="N340" s="43">
        <f t="shared" si="473"/>
        <v>6.2692281207192394E+21</v>
      </c>
      <c r="O340" s="43">
        <f t="shared" si="489"/>
        <v>5.3918496452245819E+24</v>
      </c>
      <c r="P340" s="43">
        <f t="shared" si="490"/>
        <v>1.4607105804978619E+23</v>
      </c>
      <c r="Q340" s="43">
        <f t="shared" si="491"/>
        <v>300</v>
      </c>
      <c r="R340" s="43">
        <f t="shared" si="492"/>
        <v>798476.59571405244</v>
      </c>
      <c r="S340" s="71">
        <f t="shared" si="493"/>
        <v>2.7091085186167506E-2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5.3798857871670452E+21</v>
      </c>
      <c r="AA340" s="43">
        <f t="shared" si="497"/>
        <v>1.796881852913793E+24</v>
      </c>
      <c r="AB340" s="43">
        <f t="shared" si="498"/>
        <v>1.4607105804978619E+23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8.1291409233678807E-2</v>
      </c>
      <c r="AG340" s="44">
        <f t="shared" si="501"/>
        <v>319</v>
      </c>
      <c r="AH340" s="44">
        <f t="shared" si="502"/>
        <v>3.1500000000000004</v>
      </c>
      <c r="AI340" s="44">
        <v>1</v>
      </c>
      <c r="AJ340" s="35">
        <f t="shared" si="503"/>
        <v>1.075</v>
      </c>
      <c r="AK340" s="43">
        <f t="shared" si="475"/>
        <v>7.7181789949110007E+20</v>
      </c>
      <c r="AL340" s="43">
        <f t="shared" si="504"/>
        <v>2.646756531829855E+23</v>
      </c>
      <c r="AM340" s="43">
        <f t="shared" si="505"/>
        <v>1.8258882256223257E+22</v>
      </c>
      <c r="AN340" s="43">
        <f t="shared" si="506"/>
        <v>945.00000000000011</v>
      </c>
      <c r="AO340" s="43">
        <f t="shared" si="507"/>
        <v>798476.59571405244</v>
      </c>
      <c r="AP340" s="71">
        <f t="shared" si="470"/>
        <v>6.8985877758842601E-2</v>
      </c>
      <c r="AR340" s="44">
        <f t="shared" si="508"/>
        <v>299</v>
      </c>
      <c r="AS340" s="44">
        <f t="shared" si="509"/>
        <v>4.4249999999999998</v>
      </c>
      <c r="AT340" s="44">
        <v>1</v>
      </c>
      <c r="AU340" s="35">
        <f t="shared" si="510"/>
        <v>1.175</v>
      </c>
      <c r="AV340" s="43">
        <f t="shared" si="476"/>
        <v>5.12258398477056E+18</v>
      </c>
      <c r="AW340" s="43">
        <f t="shared" si="511"/>
        <v>1.7996918184495172E+21</v>
      </c>
      <c r="AX340" s="43">
        <f t="shared" si="512"/>
        <v>1.1411801410139521E+21</v>
      </c>
      <c r="AY340" s="43">
        <f t="shared" si="513"/>
        <v>1327.5</v>
      </c>
      <c r="AZ340" s="43">
        <f t="shared" si="514"/>
        <v>798476.59571405244</v>
      </c>
      <c r="BA340" s="71">
        <f t="shared" si="559"/>
        <v>0.63409753231923316</v>
      </c>
      <c r="BC340" s="44">
        <f t="shared" si="515"/>
        <v>274</v>
      </c>
      <c r="BD340" s="44">
        <f t="shared" si="516"/>
        <v>5.85</v>
      </c>
      <c r="BE340" s="44">
        <v>1</v>
      </c>
      <c r="BF340" s="35">
        <f t="shared" si="517"/>
        <v>1.3</v>
      </c>
      <c r="BG340" s="43">
        <f t="shared" si="477"/>
        <v>4.610325586293504E+18</v>
      </c>
      <c r="BH340" s="43">
        <f t="shared" si="518"/>
        <v>1.642197973837746E+21</v>
      </c>
      <c r="BI340" s="43">
        <f t="shared" si="519"/>
        <v>3.5661879406685942E+19</v>
      </c>
      <c r="BJ340" s="43">
        <f t="shared" si="520"/>
        <v>1755</v>
      </c>
      <c r="BK340" s="43">
        <f t="shared" si="521"/>
        <v>798476.59571405244</v>
      </c>
      <c r="BL340" s="71">
        <f t="shared" si="471"/>
        <v>2.1715944103466202E-2</v>
      </c>
      <c r="BN340" s="44">
        <f t="shared" si="522"/>
        <v>244</v>
      </c>
      <c r="BO340" s="44">
        <f t="shared" si="523"/>
        <v>7.45</v>
      </c>
      <c r="BP340" s="44">
        <v>1</v>
      </c>
      <c r="BQ340" s="35">
        <f t="shared" si="524"/>
        <v>1.45</v>
      </c>
      <c r="BR340" s="43">
        <f t="shared" si="478"/>
        <v>1.3939004040192E+16</v>
      </c>
      <c r="BS340" s="43">
        <f t="shared" si="525"/>
        <v>4.9316196294199296E+18</v>
      </c>
      <c r="BT340" s="43">
        <f t="shared" si="526"/>
        <v>5.5721686572946682E+17</v>
      </c>
      <c r="BU340" s="43">
        <f t="shared" si="527"/>
        <v>2235</v>
      </c>
      <c r="BV340" s="43">
        <f t="shared" si="528"/>
        <v>798476.59571405244</v>
      </c>
      <c r="BW340" s="71">
        <f t="shared" si="468"/>
        <v>0.11298861380252236</v>
      </c>
      <c r="BY340" s="44">
        <f t="shared" si="529"/>
        <v>182</v>
      </c>
      <c r="BZ340" s="44">
        <f t="shared" si="530"/>
        <v>9.25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103098490542620.77</v>
      </c>
      <c r="CF340" s="43">
        <f t="shared" si="534"/>
        <v>2775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11.274999999999999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50341059835.263863</v>
      </c>
      <c r="CQ340" s="43">
        <f t="shared" si="541"/>
        <v>3382.4999999999995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13.55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49161191.245374702</v>
      </c>
      <c r="DB340" s="43">
        <f t="shared" si="548"/>
        <v>4065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18.95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7918.5279237415507</v>
      </c>
      <c r="DM340" s="43">
        <f t="shared" si="555"/>
        <v>5685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90">
        <f t="shared" si="484"/>
        <v>2.5750000000000002</v>
      </c>
      <c r="F341" s="102">
        <f t="shared" si="472"/>
        <v>18.95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7">
        <f t="shared" si="488"/>
        <v>2.5750000000000002</v>
      </c>
      <c r="N341" s="43">
        <f t="shared" si="473"/>
        <v>6.2692281207192394E+21</v>
      </c>
      <c r="O341" s="43">
        <f t="shared" si="489"/>
        <v>5.4079929076354339E+24</v>
      </c>
      <c r="P341" s="43">
        <f t="shared" si="490"/>
        <v>1.6779158409446581E+23</v>
      </c>
      <c r="Q341" s="43">
        <f t="shared" si="491"/>
        <v>300</v>
      </c>
      <c r="R341" s="43">
        <f t="shared" si="492"/>
        <v>826634.81205103104</v>
      </c>
      <c r="S341" s="71">
        <f t="shared" si="493"/>
        <v>3.1026591003395054E-2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5.3798857871670452E+21</v>
      </c>
      <c r="AA341" s="43">
        <f t="shared" si="497"/>
        <v>1.8022617387009601E+24</v>
      </c>
      <c r="AB341" s="43">
        <f t="shared" si="498"/>
        <v>1.6779158409446581E+23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9.3100563858947119E-2</v>
      </c>
      <c r="AG341" s="44">
        <f t="shared" si="501"/>
        <v>320</v>
      </c>
      <c r="AH341" s="44">
        <f t="shared" si="502"/>
        <v>3.1500000000000004</v>
      </c>
      <c r="AI341" s="44">
        <v>1</v>
      </c>
      <c r="AJ341" s="35">
        <f t="shared" si="503"/>
        <v>1.075</v>
      </c>
      <c r="AK341" s="43">
        <f t="shared" si="475"/>
        <v>7.7181789949110007E+20</v>
      </c>
      <c r="AL341" s="43">
        <f t="shared" si="504"/>
        <v>2.6550535742493842E+23</v>
      </c>
      <c r="AM341" s="43">
        <f t="shared" si="505"/>
        <v>2.0973948011808209E+22</v>
      </c>
      <c r="AN341" s="43">
        <f t="shared" si="506"/>
        <v>945.00000000000011</v>
      </c>
      <c r="AO341" s="43">
        <f t="shared" si="507"/>
        <v>826634.81205103104</v>
      </c>
      <c r="AP341" s="71">
        <f t="shared" si="470"/>
        <v>7.8996326911172782E-2</v>
      </c>
      <c r="AR341" s="44">
        <f t="shared" si="508"/>
        <v>300</v>
      </c>
      <c r="AS341" s="44">
        <f t="shared" si="509"/>
        <v>4.4249999999999998</v>
      </c>
      <c r="AT341" s="44">
        <v>15</v>
      </c>
      <c r="AU341" s="35">
        <f t="shared" si="510"/>
        <v>1.175</v>
      </c>
      <c r="AV341" s="43">
        <f t="shared" si="476"/>
        <v>7.6838759771558396E+19</v>
      </c>
      <c r="AW341" s="43">
        <f t="shared" si="511"/>
        <v>2.7085662819474335E+22</v>
      </c>
      <c r="AX341" s="43">
        <f t="shared" si="512"/>
        <v>1.3108717507380112E+21</v>
      </c>
      <c r="AY341" s="43">
        <f t="shared" si="513"/>
        <v>1327.5</v>
      </c>
      <c r="AZ341" s="43">
        <f t="shared" si="514"/>
        <v>826634.81205103104</v>
      </c>
      <c r="BA341" s="71">
        <f t="shared" si="559"/>
        <v>4.8397255753900428E-2</v>
      </c>
      <c r="BC341" s="44">
        <f t="shared" si="515"/>
        <v>275</v>
      </c>
      <c r="BD341" s="44">
        <f t="shared" si="516"/>
        <v>5.85</v>
      </c>
      <c r="BE341" s="44">
        <v>1</v>
      </c>
      <c r="BF341" s="35">
        <f t="shared" si="517"/>
        <v>1.3</v>
      </c>
      <c r="BG341" s="43">
        <f t="shared" si="477"/>
        <v>4.610325586293504E+18</v>
      </c>
      <c r="BH341" s="43">
        <f t="shared" si="518"/>
        <v>1.6481913970999278E+21</v>
      </c>
      <c r="BI341" s="43">
        <f t="shared" si="519"/>
        <v>4.0964742210562785E+19</v>
      </c>
      <c r="BJ341" s="43">
        <f t="shared" si="520"/>
        <v>1755</v>
      </c>
      <c r="BK341" s="43">
        <f t="shared" si="521"/>
        <v>826634.81205103104</v>
      </c>
      <c r="BL341" s="71">
        <f t="shared" si="471"/>
        <v>2.4854359926063337E-2</v>
      </c>
      <c r="BN341" s="44">
        <f t="shared" si="522"/>
        <v>245</v>
      </c>
      <c r="BO341" s="44">
        <f t="shared" si="523"/>
        <v>7.45</v>
      </c>
      <c r="BP341" s="44">
        <v>1</v>
      </c>
      <c r="BQ341" s="35">
        <f t="shared" si="524"/>
        <v>1.45</v>
      </c>
      <c r="BR341" s="43">
        <f t="shared" si="478"/>
        <v>1.3939004040192E+16</v>
      </c>
      <c r="BS341" s="43">
        <f t="shared" si="525"/>
        <v>4.951831185278208E+18</v>
      </c>
      <c r="BT341" s="43">
        <f t="shared" si="526"/>
        <v>6.4007409704004211E+17</v>
      </c>
      <c r="BU341" s="43">
        <f t="shared" si="527"/>
        <v>2235</v>
      </c>
      <c r="BV341" s="43">
        <f t="shared" si="528"/>
        <v>826634.81205103104</v>
      </c>
      <c r="BW341" s="71">
        <f t="shared" si="468"/>
        <v>0.1292600803805635</v>
      </c>
      <c r="BY341" s="44">
        <f t="shared" si="529"/>
        <v>183</v>
      </c>
      <c r="BZ341" s="44">
        <f t="shared" si="530"/>
        <v>9.25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118429066488985.87</v>
      </c>
      <c r="CF341" s="43">
        <f t="shared" si="534"/>
        <v>2775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11.274999999999999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57826692621.574913</v>
      </c>
      <c r="CQ341" s="43">
        <f t="shared" si="541"/>
        <v>3382.4999999999995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13.55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56471379.513256557</v>
      </c>
      <c r="DB341" s="43">
        <f t="shared" si="548"/>
        <v>4065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18.95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9096.0000000000073</v>
      </c>
      <c r="DM341" s="43">
        <f t="shared" si="555"/>
        <v>5685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90">
        <f t="shared" si="484"/>
        <v>2.5750000000000002</v>
      </c>
      <c r="F342" s="102">
        <f t="shared" si="472"/>
        <v>18.95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7">
        <f t="shared" si="488"/>
        <v>2.5750000000000002</v>
      </c>
      <c r="N342" s="43">
        <f t="shared" si="473"/>
        <v>6.2692281207192394E+21</v>
      </c>
      <c r="O342" s="43">
        <f t="shared" si="489"/>
        <v>5.4241361700462859E+24</v>
      </c>
      <c r="P342" s="43">
        <f t="shared" si="490"/>
        <v>1.9274191663165959E+23</v>
      </c>
      <c r="Q342" s="43">
        <f t="shared" si="491"/>
        <v>300</v>
      </c>
      <c r="R342" s="43">
        <f t="shared" si="492"/>
        <v>855786.02574264188</v>
      </c>
      <c r="S342" s="71">
        <f t="shared" si="493"/>
        <v>3.5534122040674146E-2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5.3798857871670452E+21</v>
      </c>
      <c r="AA342" s="43">
        <f t="shared" si="497"/>
        <v>1.807641624488127E+24</v>
      </c>
      <c r="AB342" s="43">
        <f t="shared" si="498"/>
        <v>1.9274191663165959E+23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0.10662617745718189</v>
      </c>
      <c r="AG342" s="44">
        <f t="shared" si="501"/>
        <v>321</v>
      </c>
      <c r="AH342" s="44">
        <f t="shared" si="502"/>
        <v>3.1500000000000004</v>
      </c>
      <c r="AI342" s="44">
        <v>1</v>
      </c>
      <c r="AJ342" s="35">
        <f t="shared" si="503"/>
        <v>1.075</v>
      </c>
      <c r="AK342" s="43">
        <f t="shared" si="475"/>
        <v>7.7181789949110007E+20</v>
      </c>
      <c r="AL342" s="43">
        <f t="shared" si="504"/>
        <v>2.6633506166689136E+23</v>
      </c>
      <c r="AM342" s="43">
        <f t="shared" si="505"/>
        <v>2.4092739578957427E+22</v>
      </c>
      <c r="AN342" s="43">
        <f t="shared" si="506"/>
        <v>945.00000000000011</v>
      </c>
      <c r="AO342" s="43">
        <f t="shared" si="507"/>
        <v>855786.02574264188</v>
      </c>
      <c r="AP342" s="71">
        <f t="shared" si="470"/>
        <v>9.0460262453504983E-2</v>
      </c>
      <c r="AR342" s="44">
        <f t="shared" si="508"/>
        <v>301</v>
      </c>
      <c r="AS342" s="44">
        <f t="shared" si="509"/>
        <v>4.4249999999999998</v>
      </c>
      <c r="AT342" s="44">
        <v>1</v>
      </c>
      <c r="AU342" s="35">
        <f t="shared" si="510"/>
        <v>1.175</v>
      </c>
      <c r="AV342" s="43">
        <f t="shared" si="476"/>
        <v>7.6838759771558396E+19</v>
      </c>
      <c r="AW342" s="43">
        <f t="shared" si="511"/>
        <v>2.7175948362205916E+22</v>
      </c>
      <c r="AX342" s="43">
        <f t="shared" si="512"/>
        <v>1.5057962236848369E+21</v>
      </c>
      <c r="AY342" s="43">
        <f t="shared" si="513"/>
        <v>1327.5</v>
      </c>
      <c r="AZ342" s="43">
        <f t="shared" si="514"/>
        <v>855786.02574264188</v>
      </c>
      <c r="BA342" s="71">
        <f t="shared" si="559"/>
        <v>5.5409150901205531E-2</v>
      </c>
      <c r="BC342" s="44">
        <f t="shared" si="515"/>
        <v>276</v>
      </c>
      <c r="BD342" s="44">
        <f t="shared" si="516"/>
        <v>5.85</v>
      </c>
      <c r="BE342" s="44">
        <v>1</v>
      </c>
      <c r="BF342" s="35">
        <f t="shared" si="517"/>
        <v>1.3</v>
      </c>
      <c r="BG342" s="43">
        <f t="shared" si="477"/>
        <v>4.610325586293504E+18</v>
      </c>
      <c r="BH342" s="43">
        <f t="shared" si="518"/>
        <v>1.6541848203621093E+21</v>
      </c>
      <c r="BI342" s="43">
        <f t="shared" si="519"/>
        <v>4.7056131990151078E+19</v>
      </c>
      <c r="BJ342" s="43">
        <f t="shared" si="520"/>
        <v>1755</v>
      </c>
      <c r="BK342" s="43">
        <f t="shared" si="521"/>
        <v>855786.02574264188</v>
      </c>
      <c r="BL342" s="71">
        <f t="shared" si="471"/>
        <v>2.8446719744321107E-2</v>
      </c>
      <c r="BN342" s="44">
        <f t="shared" si="522"/>
        <v>246</v>
      </c>
      <c r="BO342" s="44">
        <f t="shared" si="523"/>
        <v>7.45</v>
      </c>
      <c r="BP342" s="44">
        <v>1</v>
      </c>
      <c r="BQ342" s="35">
        <f t="shared" si="524"/>
        <v>1.45</v>
      </c>
      <c r="BR342" s="43">
        <f t="shared" si="478"/>
        <v>1.3939004040192E+16</v>
      </c>
      <c r="BS342" s="43">
        <f t="shared" si="525"/>
        <v>4.9720427411364864E+18</v>
      </c>
      <c r="BT342" s="43">
        <f t="shared" si="526"/>
        <v>7.3525206234610906E+17</v>
      </c>
      <c r="BU342" s="43">
        <f t="shared" si="527"/>
        <v>2235</v>
      </c>
      <c r="BV342" s="43">
        <f t="shared" si="528"/>
        <v>855786.02574264188</v>
      </c>
      <c r="BW342" s="71">
        <f t="shared" si="468"/>
        <v>0.147877261042621</v>
      </c>
      <c r="BY342" s="44">
        <f t="shared" si="529"/>
        <v>184</v>
      </c>
      <c r="BZ342" s="44">
        <f t="shared" si="530"/>
        <v>9.25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136039273859732.55</v>
      </c>
      <c r="CF342" s="43">
        <f t="shared" si="534"/>
        <v>2775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11.274999999999999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66425426689.322289</v>
      </c>
      <c r="CQ342" s="43">
        <f t="shared" si="541"/>
        <v>3382.4999999999995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13.55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64868580.751291074</v>
      </c>
      <c r="DB342" s="43">
        <f t="shared" si="548"/>
        <v>4065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18.95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10448.560237053041</v>
      </c>
      <c r="DM342" s="43">
        <f t="shared" si="555"/>
        <v>5685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90">
        <f t="shared" si="484"/>
        <v>2.5750000000000002</v>
      </c>
      <c r="F343" s="102">
        <f t="shared" si="472"/>
        <v>18.95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7">
        <f t="shared" si="488"/>
        <v>2.5750000000000002</v>
      </c>
      <c r="N343" s="43">
        <f t="shared" si="473"/>
        <v>6.2692281207192394E+21</v>
      </c>
      <c r="O343" s="43">
        <f t="shared" si="489"/>
        <v>5.440279432457138E+24</v>
      </c>
      <c r="P343" s="43">
        <f t="shared" si="490"/>
        <v>2.2140232257376302E+23</v>
      </c>
      <c r="Q343" s="43">
        <f t="shared" si="491"/>
        <v>300</v>
      </c>
      <c r="R343" s="43">
        <f t="shared" si="492"/>
        <v>885965.25476497156</v>
      </c>
      <c r="S343" s="71">
        <f t="shared" si="493"/>
        <v>4.0696865909655162E-2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5.3798857871670452E+21</v>
      </c>
      <c r="AA343" s="43">
        <f t="shared" si="497"/>
        <v>1.8130215102752942E+24</v>
      </c>
      <c r="AB343" s="43">
        <f t="shared" si="498"/>
        <v>2.2140232257376302E+23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0.12211786860716543</v>
      </c>
      <c r="AG343" s="44">
        <f t="shared" si="501"/>
        <v>322</v>
      </c>
      <c r="AH343" s="44">
        <f t="shared" si="502"/>
        <v>3.1500000000000004</v>
      </c>
      <c r="AI343" s="44">
        <v>1</v>
      </c>
      <c r="AJ343" s="35">
        <f t="shared" si="503"/>
        <v>1.075</v>
      </c>
      <c r="AK343" s="43">
        <f t="shared" si="475"/>
        <v>7.7181789949110007E+20</v>
      </c>
      <c r="AL343" s="43">
        <f t="shared" si="504"/>
        <v>2.6716476590884427E+23</v>
      </c>
      <c r="AM343" s="43">
        <f t="shared" si="505"/>
        <v>2.7675290321720357E+22</v>
      </c>
      <c r="AN343" s="43">
        <f t="shared" si="506"/>
        <v>945.00000000000011</v>
      </c>
      <c r="AO343" s="43">
        <f t="shared" si="507"/>
        <v>885965.25476497156</v>
      </c>
      <c r="AP343" s="71">
        <f t="shared" si="470"/>
        <v>0.10358884798141037</v>
      </c>
      <c r="AR343" s="44">
        <f t="shared" si="508"/>
        <v>302</v>
      </c>
      <c r="AS343" s="44">
        <f t="shared" si="509"/>
        <v>4.4249999999999998</v>
      </c>
      <c r="AT343" s="44">
        <v>1</v>
      </c>
      <c r="AU343" s="35">
        <f t="shared" si="510"/>
        <v>1.175</v>
      </c>
      <c r="AV343" s="43">
        <f t="shared" si="476"/>
        <v>7.6838759771558396E+19</v>
      </c>
      <c r="AW343" s="43">
        <f t="shared" si="511"/>
        <v>2.7266233904937501E+22</v>
      </c>
      <c r="AX343" s="43">
        <f t="shared" si="512"/>
        <v>1.7297056451075197E+21</v>
      </c>
      <c r="AY343" s="43">
        <f t="shared" si="513"/>
        <v>1327.5</v>
      </c>
      <c r="AZ343" s="43">
        <f t="shared" si="514"/>
        <v>885965.25476497156</v>
      </c>
      <c r="BA343" s="71">
        <f t="shared" si="559"/>
        <v>6.3437644198977405E-2</v>
      </c>
      <c r="BC343" s="44">
        <f t="shared" si="515"/>
        <v>277</v>
      </c>
      <c r="BD343" s="44">
        <f t="shared" si="516"/>
        <v>5.85</v>
      </c>
      <c r="BE343" s="44">
        <v>1</v>
      </c>
      <c r="BF343" s="35">
        <f t="shared" si="517"/>
        <v>1.3</v>
      </c>
      <c r="BG343" s="43">
        <f t="shared" si="477"/>
        <v>4.610325586293504E+18</v>
      </c>
      <c r="BH343" s="43">
        <f t="shared" si="518"/>
        <v>1.660178243624291E+21</v>
      </c>
      <c r="BI343" s="43">
        <f t="shared" si="519"/>
        <v>5.4053301409609892E+19</v>
      </c>
      <c r="BJ343" s="43">
        <f t="shared" si="520"/>
        <v>1755</v>
      </c>
      <c r="BK343" s="43">
        <f t="shared" si="521"/>
        <v>885965.25476497156</v>
      </c>
      <c r="BL343" s="71">
        <f t="shared" si="471"/>
        <v>3.2558733748737467E-2</v>
      </c>
      <c r="BN343" s="44">
        <f t="shared" si="522"/>
        <v>247</v>
      </c>
      <c r="BO343" s="44">
        <f t="shared" si="523"/>
        <v>7.45</v>
      </c>
      <c r="BP343" s="44">
        <v>1</v>
      </c>
      <c r="BQ343" s="35">
        <f t="shared" si="524"/>
        <v>1.45</v>
      </c>
      <c r="BR343" s="43">
        <f t="shared" si="478"/>
        <v>1.3939004040192E+16</v>
      </c>
      <c r="BS343" s="43">
        <f t="shared" si="525"/>
        <v>4.9922542969947648E+18</v>
      </c>
      <c r="BT343" s="43">
        <f t="shared" si="526"/>
        <v>8.4458283452515328E+17</v>
      </c>
      <c r="BU343" s="43">
        <f t="shared" si="527"/>
        <v>2235</v>
      </c>
      <c r="BV343" s="43">
        <f t="shared" si="528"/>
        <v>885965.25476497156</v>
      </c>
      <c r="BW343" s="71">
        <f t="shared" si="468"/>
        <v>0.16917864841812544</v>
      </c>
      <c r="BY343" s="44">
        <f t="shared" si="529"/>
        <v>185</v>
      </c>
      <c r="BZ343" s="44">
        <f t="shared" si="530"/>
        <v>9.25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156268090097665.97</v>
      </c>
      <c r="CF343" s="43">
        <f t="shared" si="534"/>
        <v>2775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11.274999999999999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76302778368.000656</v>
      </c>
      <c r="CQ343" s="43">
        <f t="shared" si="541"/>
        <v>3382.4999999999995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13.55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74514432.000000402</v>
      </c>
      <c r="DB343" s="43">
        <f t="shared" si="548"/>
        <v>4065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18.95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12002.243956390259</v>
      </c>
      <c r="DM343" s="43">
        <f t="shared" si="555"/>
        <v>5685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90">
        <f t="shared" si="484"/>
        <v>2.5750000000000002</v>
      </c>
      <c r="F344" s="102">
        <f t="shared" si="472"/>
        <v>18.95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7">
        <f t="shared" si="488"/>
        <v>2.5750000000000002</v>
      </c>
      <c r="N344" s="43">
        <f t="shared" si="473"/>
        <v>6.2692281207192394E+21</v>
      </c>
      <c r="O344" s="43">
        <f t="shared" si="489"/>
        <v>5.45642269486799E+24</v>
      </c>
      <c r="P344" s="43">
        <f t="shared" si="490"/>
        <v>2.5432448373300456E+23</v>
      </c>
      <c r="Q344" s="43">
        <f t="shared" si="491"/>
        <v>300</v>
      </c>
      <c r="R344" s="43">
        <f t="shared" si="492"/>
        <v>917208.75200036506</v>
      </c>
      <c r="S344" s="71">
        <f t="shared" si="493"/>
        <v>4.6610113980393809E-2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5.3798857871670452E+21</v>
      </c>
      <c r="AA344" s="43">
        <f t="shared" si="497"/>
        <v>1.8184013960624614E+24</v>
      </c>
      <c r="AB344" s="43">
        <f t="shared" si="498"/>
        <v>2.5432448373300456E+23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0.13986157527359741</v>
      </c>
      <c r="AG344" s="44">
        <f t="shared" si="501"/>
        <v>323</v>
      </c>
      <c r="AH344" s="44">
        <f t="shared" si="502"/>
        <v>3.1500000000000004</v>
      </c>
      <c r="AI344" s="44">
        <v>1</v>
      </c>
      <c r="AJ344" s="35">
        <f t="shared" si="503"/>
        <v>1.075</v>
      </c>
      <c r="AK344" s="43">
        <f t="shared" si="475"/>
        <v>7.7181789949110007E+20</v>
      </c>
      <c r="AL344" s="43">
        <f t="shared" si="504"/>
        <v>2.6799447015079721E+23</v>
      </c>
      <c r="AM344" s="43">
        <f t="shared" si="505"/>
        <v>3.1790560466625536E+22</v>
      </c>
      <c r="AN344" s="43">
        <f t="shared" si="506"/>
        <v>945.00000000000011</v>
      </c>
      <c r="AO344" s="43">
        <f t="shared" si="507"/>
        <v>917208.75200036506</v>
      </c>
      <c r="AP344" s="71">
        <f t="shared" si="470"/>
        <v>0.11862394193707571</v>
      </c>
      <c r="AR344" s="44">
        <f t="shared" si="508"/>
        <v>303</v>
      </c>
      <c r="AS344" s="44">
        <f t="shared" si="509"/>
        <v>4.4249999999999998</v>
      </c>
      <c r="AT344" s="44">
        <v>1</v>
      </c>
      <c r="AU344" s="35">
        <f t="shared" si="510"/>
        <v>1.175</v>
      </c>
      <c r="AV344" s="43">
        <f t="shared" si="476"/>
        <v>7.6838759771558396E+19</v>
      </c>
      <c r="AW344" s="43">
        <f t="shared" si="511"/>
        <v>2.7356519447669078E+22</v>
      </c>
      <c r="AX344" s="43">
        <f t="shared" si="512"/>
        <v>1.9869100291640929E+21</v>
      </c>
      <c r="AY344" s="43">
        <f t="shared" si="513"/>
        <v>1327.5</v>
      </c>
      <c r="AZ344" s="43">
        <f t="shared" si="514"/>
        <v>917208.75200036506</v>
      </c>
      <c r="BA344" s="71">
        <f t="shared" si="559"/>
        <v>7.2630220118641162E-2</v>
      </c>
      <c r="BC344" s="44">
        <f t="shared" si="515"/>
        <v>278</v>
      </c>
      <c r="BD344" s="44">
        <f t="shared" si="516"/>
        <v>5.85</v>
      </c>
      <c r="BE344" s="44">
        <v>1</v>
      </c>
      <c r="BF344" s="35">
        <f t="shared" si="517"/>
        <v>1.3</v>
      </c>
      <c r="BG344" s="43">
        <f t="shared" si="477"/>
        <v>4.610325586293504E+18</v>
      </c>
      <c r="BH344" s="43">
        <f t="shared" si="518"/>
        <v>1.6661716668864725E+21</v>
      </c>
      <c r="BI344" s="43">
        <f t="shared" si="519"/>
        <v>6.2090938411377803E+19</v>
      </c>
      <c r="BJ344" s="43">
        <f t="shared" si="520"/>
        <v>1755</v>
      </c>
      <c r="BK344" s="43">
        <f t="shared" si="521"/>
        <v>917208.75200036506</v>
      </c>
      <c r="BL344" s="71">
        <f t="shared" si="471"/>
        <v>3.7265630934299444E-2</v>
      </c>
      <c r="BN344" s="44">
        <f t="shared" si="522"/>
        <v>248</v>
      </c>
      <c r="BO344" s="44">
        <f t="shared" si="523"/>
        <v>7.45</v>
      </c>
      <c r="BP344" s="44">
        <v>1</v>
      </c>
      <c r="BQ344" s="35">
        <f t="shared" si="524"/>
        <v>1.45</v>
      </c>
      <c r="BR344" s="43">
        <f t="shared" si="478"/>
        <v>1.3939004040192E+16</v>
      </c>
      <c r="BS344" s="43">
        <f t="shared" si="525"/>
        <v>5.0124658528530432E+18</v>
      </c>
      <c r="BT344" s="43">
        <f t="shared" si="526"/>
        <v>9.7017091267777638E+17</v>
      </c>
      <c r="BU344" s="43">
        <f t="shared" si="527"/>
        <v>2235</v>
      </c>
      <c r="BV344" s="43">
        <f t="shared" si="528"/>
        <v>917208.75200036506</v>
      </c>
      <c r="BW344" s="71">
        <f t="shared" si="468"/>
        <v>0.19355162531941544</v>
      </c>
      <c r="BY344" s="44">
        <f t="shared" si="529"/>
        <v>186</v>
      </c>
      <c r="BZ344" s="44">
        <f t="shared" si="530"/>
        <v>9.25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179504898033717.28</v>
      </c>
      <c r="CF344" s="43">
        <f t="shared" si="534"/>
        <v>2775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11.274999999999999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87648875993.025711</v>
      </c>
      <c r="CQ344" s="43">
        <f t="shared" si="541"/>
        <v>3382.4999999999995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13.55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85594605.461938903</v>
      </c>
      <c r="DB344" s="43">
        <f t="shared" si="548"/>
        <v>4065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18.95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13786.957888978597</v>
      </c>
      <c r="DM344" s="43">
        <f t="shared" si="555"/>
        <v>5685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90">
        <f t="shared" si="484"/>
        <v>2.5750000000000002</v>
      </c>
      <c r="F345" s="102">
        <f t="shared" si="472"/>
        <v>18.95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7">
        <f t="shared" si="488"/>
        <v>2.5750000000000002</v>
      </c>
      <c r="N345" s="43">
        <f t="shared" si="473"/>
        <v>6.2692281207192394E+21</v>
      </c>
      <c r="O345" s="43">
        <f t="shared" si="489"/>
        <v>5.4725659572788421E+24</v>
      </c>
      <c r="P345" s="43">
        <f t="shared" si="490"/>
        <v>2.9214211609957248E+23</v>
      </c>
      <c r="Q345" s="43">
        <f t="shared" si="491"/>
        <v>300</v>
      </c>
      <c r="R345" s="43">
        <f t="shared" si="492"/>
        <v>949554.0487863028</v>
      </c>
      <c r="S345" s="71">
        <f t="shared" si="493"/>
        <v>5.3383023316695873E-2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5.3798857871670452E+21</v>
      </c>
      <c r="AA345" s="43">
        <f t="shared" si="497"/>
        <v>1.8237812818496283E+24</v>
      </c>
      <c r="AB345" s="43">
        <f t="shared" si="498"/>
        <v>2.9214211609957248E+23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0.1601848417937978</v>
      </c>
      <c r="AG345" s="44">
        <f t="shared" si="501"/>
        <v>324</v>
      </c>
      <c r="AH345" s="44">
        <f t="shared" si="502"/>
        <v>3.1500000000000004</v>
      </c>
      <c r="AI345" s="44">
        <v>1</v>
      </c>
      <c r="AJ345" s="35">
        <f t="shared" si="503"/>
        <v>1.075</v>
      </c>
      <c r="AK345" s="43">
        <f t="shared" si="475"/>
        <v>7.7181789949110007E+20</v>
      </c>
      <c r="AL345" s="43">
        <f t="shared" si="504"/>
        <v>2.6882417439275016E+23</v>
      </c>
      <c r="AM345" s="43">
        <f t="shared" si="505"/>
        <v>3.651776451244653E+22</v>
      </c>
      <c r="AN345" s="43">
        <f t="shared" si="506"/>
        <v>945.00000000000011</v>
      </c>
      <c r="AO345" s="43">
        <f t="shared" si="507"/>
        <v>949554.0487863028</v>
      </c>
      <c r="AP345" s="71">
        <f t="shared" si="470"/>
        <v>0.13584256175969631</v>
      </c>
      <c r="AR345" s="44">
        <f t="shared" si="508"/>
        <v>304</v>
      </c>
      <c r="AS345" s="44">
        <f t="shared" si="509"/>
        <v>4.4249999999999998</v>
      </c>
      <c r="AT345" s="44">
        <v>1</v>
      </c>
      <c r="AU345" s="35">
        <f t="shared" si="510"/>
        <v>1.175</v>
      </c>
      <c r="AV345" s="43">
        <f t="shared" si="476"/>
        <v>7.6838759771558396E+19</v>
      </c>
      <c r="AW345" s="43">
        <f t="shared" si="511"/>
        <v>2.7446804990400659E+22</v>
      </c>
      <c r="AX345" s="43">
        <f t="shared" si="512"/>
        <v>2.2823602820279047E+21</v>
      </c>
      <c r="AY345" s="43">
        <f t="shared" si="513"/>
        <v>1327.5</v>
      </c>
      <c r="AZ345" s="43">
        <f t="shared" si="514"/>
        <v>949554.0487863028</v>
      </c>
      <c r="BA345" s="71">
        <f t="shared" si="559"/>
        <v>8.3155772878706471E-2</v>
      </c>
      <c r="BC345" s="44">
        <f t="shared" si="515"/>
        <v>279</v>
      </c>
      <c r="BD345" s="44">
        <f t="shared" si="516"/>
        <v>5.85</v>
      </c>
      <c r="BE345" s="44">
        <v>1</v>
      </c>
      <c r="BF345" s="35">
        <f t="shared" si="517"/>
        <v>1.3</v>
      </c>
      <c r="BG345" s="43">
        <f t="shared" si="477"/>
        <v>4.610325586293504E+18</v>
      </c>
      <c r="BH345" s="43">
        <f t="shared" si="518"/>
        <v>1.6721650901486543E+21</v>
      </c>
      <c r="BI345" s="43">
        <f t="shared" si="519"/>
        <v>7.1323758813371908E+19</v>
      </c>
      <c r="BJ345" s="43">
        <f t="shared" si="520"/>
        <v>1755</v>
      </c>
      <c r="BK345" s="43">
        <f t="shared" si="521"/>
        <v>949554.0487863028</v>
      </c>
      <c r="BL345" s="71">
        <f t="shared" si="471"/>
        <v>4.2653538955912111E-2</v>
      </c>
      <c r="BN345" s="44">
        <f t="shared" si="522"/>
        <v>249</v>
      </c>
      <c r="BO345" s="44">
        <f t="shared" si="523"/>
        <v>7.45</v>
      </c>
      <c r="BP345" s="44">
        <v>1</v>
      </c>
      <c r="BQ345" s="35">
        <f t="shared" si="524"/>
        <v>1.45</v>
      </c>
      <c r="BR345" s="43">
        <f t="shared" si="478"/>
        <v>1.3939004040192E+16</v>
      </c>
      <c r="BS345" s="43">
        <f t="shared" si="525"/>
        <v>5.0326774087113216E+18</v>
      </c>
      <c r="BT345" s="43">
        <f t="shared" si="526"/>
        <v>1.1144337314589341E+18</v>
      </c>
      <c r="BU345" s="43">
        <f t="shared" si="527"/>
        <v>2235</v>
      </c>
      <c r="BV345" s="43">
        <f t="shared" si="528"/>
        <v>949554.0487863028</v>
      </c>
      <c r="BW345" s="71">
        <f t="shared" si="468"/>
        <v>0.22143953227161017</v>
      </c>
      <c r="BY345" s="44">
        <f t="shared" si="529"/>
        <v>187</v>
      </c>
      <c r="BZ345" s="44">
        <f t="shared" si="530"/>
        <v>9.25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206196981085241.59</v>
      </c>
      <c r="CF345" s="43">
        <f t="shared" si="534"/>
        <v>2775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11.274999999999999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100682119670.52777</v>
      </c>
      <c r="CQ345" s="43">
        <f t="shared" si="541"/>
        <v>3382.4999999999995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13.55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98322382.490749434</v>
      </c>
      <c r="DB345" s="43">
        <f t="shared" si="548"/>
        <v>4065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18.95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15837.05584748311</v>
      </c>
      <c r="DM345" s="43">
        <f t="shared" si="555"/>
        <v>5685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90">
        <f t="shared" si="484"/>
        <v>2.5750000000000002</v>
      </c>
      <c r="F346" s="102">
        <f t="shared" si="472"/>
        <v>18.95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7">
        <f t="shared" si="488"/>
        <v>2.5750000000000002</v>
      </c>
      <c r="N346" s="43">
        <f t="shared" si="473"/>
        <v>2.5076912482876958E+22</v>
      </c>
      <c r="O346" s="43">
        <f t="shared" si="489"/>
        <v>2.1954836878758776E+25</v>
      </c>
      <c r="P346" s="43">
        <f t="shared" si="490"/>
        <v>3.3558316818893175E+23</v>
      </c>
      <c r="Q346" s="43">
        <f t="shared" si="491"/>
        <v>300</v>
      </c>
      <c r="R346" s="43">
        <f t="shared" si="492"/>
        <v>983040.00000002352</v>
      </c>
      <c r="S346" s="71">
        <f t="shared" si="493"/>
        <v>1.5285158803143158E-2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8.0698286807505686E+22</v>
      </c>
      <c r="AA346" s="43">
        <f t="shared" si="497"/>
        <v>2.7437417514551931E+25</v>
      </c>
      <c r="AB346" s="43">
        <f t="shared" si="498"/>
        <v>3.3558316818893175E+23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1.2230858389312666E-2</v>
      </c>
      <c r="AG346" s="44">
        <f t="shared" si="501"/>
        <v>325</v>
      </c>
      <c r="AH346" s="44">
        <f t="shared" si="502"/>
        <v>3.1500000000000004</v>
      </c>
      <c r="AI346" s="44">
        <v>1</v>
      </c>
      <c r="AJ346" s="35">
        <f t="shared" si="503"/>
        <v>1.075</v>
      </c>
      <c r="AK346" s="43">
        <f t="shared" si="475"/>
        <v>7.7181789949110007E+20</v>
      </c>
      <c r="AL346" s="43">
        <f t="shared" si="504"/>
        <v>2.6965387863470307E+23</v>
      </c>
      <c r="AM346" s="43">
        <f t="shared" si="505"/>
        <v>4.1947896023616435E+22</v>
      </c>
      <c r="AN346" s="43">
        <f t="shared" si="506"/>
        <v>945.00000000000011</v>
      </c>
      <c r="AO346" s="43">
        <f t="shared" si="507"/>
        <v>983040.00000002352</v>
      </c>
      <c r="AP346" s="71">
        <f t="shared" si="470"/>
        <v>0.15556199760969414</v>
      </c>
      <c r="AR346" s="44">
        <f t="shared" si="508"/>
        <v>305</v>
      </c>
      <c r="AS346" s="44">
        <f t="shared" si="509"/>
        <v>4.4249999999999998</v>
      </c>
      <c r="AT346" s="44">
        <v>1</v>
      </c>
      <c r="AU346" s="35">
        <f t="shared" si="510"/>
        <v>1.175</v>
      </c>
      <c r="AV346" s="43">
        <f t="shared" si="476"/>
        <v>7.6838759771558396E+19</v>
      </c>
      <c r="AW346" s="43">
        <f t="shared" si="511"/>
        <v>2.7537090533132241E+22</v>
      </c>
      <c r="AX346" s="43">
        <f t="shared" si="512"/>
        <v>2.6217435014760235E+21</v>
      </c>
      <c r="AY346" s="43">
        <f t="shared" si="513"/>
        <v>1327.5</v>
      </c>
      <c r="AZ346" s="43">
        <f t="shared" si="514"/>
        <v>983040.00000002352</v>
      </c>
      <c r="BA346" s="71">
        <f t="shared" si="559"/>
        <v>9.5207716237181217E-2</v>
      </c>
      <c r="BC346" s="44">
        <f t="shared" si="515"/>
        <v>280</v>
      </c>
      <c r="BD346" s="44">
        <f t="shared" si="516"/>
        <v>5.85</v>
      </c>
      <c r="BE346" s="44">
        <v>1</v>
      </c>
      <c r="BF346" s="35">
        <f t="shared" si="517"/>
        <v>1.3</v>
      </c>
      <c r="BG346" s="43">
        <f t="shared" si="477"/>
        <v>4.610325586293504E+18</v>
      </c>
      <c r="BH346" s="43">
        <f t="shared" si="518"/>
        <v>1.6781585134108355E+21</v>
      </c>
      <c r="BI346" s="43">
        <f t="shared" si="519"/>
        <v>8.1929484421125587E+19</v>
      </c>
      <c r="BJ346" s="43">
        <f t="shared" si="520"/>
        <v>1755</v>
      </c>
      <c r="BK346" s="43">
        <f t="shared" si="521"/>
        <v>983040.00000002352</v>
      </c>
      <c r="BL346" s="71">
        <f t="shared" si="471"/>
        <v>4.8821064140481561E-2</v>
      </c>
      <c r="BN346" s="44">
        <f t="shared" si="522"/>
        <v>250</v>
      </c>
      <c r="BO346" s="44">
        <f t="shared" si="523"/>
        <v>7.45</v>
      </c>
      <c r="BP346" s="44">
        <v>1</v>
      </c>
      <c r="BQ346" s="35">
        <f t="shared" si="524"/>
        <v>1.45</v>
      </c>
      <c r="BR346" s="43">
        <f t="shared" si="478"/>
        <v>1.3939004040192E+16</v>
      </c>
      <c r="BS346" s="43">
        <f t="shared" si="525"/>
        <v>5.0528889645696E+18</v>
      </c>
      <c r="BT346" s="43">
        <f t="shared" si="526"/>
        <v>1.2801481940800847E+18</v>
      </c>
      <c r="BU346" s="43">
        <f t="shared" si="527"/>
        <v>2235</v>
      </c>
      <c r="BV346" s="43">
        <f t="shared" si="528"/>
        <v>983040.00000002352</v>
      </c>
      <c r="BW346" s="71">
        <f t="shared" si="468"/>
        <v>0.25334975754590455</v>
      </c>
      <c r="BY346" s="44">
        <f t="shared" si="529"/>
        <v>188</v>
      </c>
      <c r="BZ346" s="44">
        <f t="shared" si="530"/>
        <v>9.25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236858132977971.78</v>
      </c>
      <c r="CF346" s="43">
        <f t="shared" si="534"/>
        <v>2775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11.274999999999999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115653385243.14986</v>
      </c>
      <c r="CQ346" s="43">
        <f t="shared" si="541"/>
        <v>3382.4999999999995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13.55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112942759.02651316</v>
      </c>
      <c r="DB346" s="43">
        <f t="shared" si="548"/>
        <v>4065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18.95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18192.000000000025</v>
      </c>
      <c r="DM346" s="43">
        <f t="shared" si="555"/>
        <v>5685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90">
        <f t="shared" si="484"/>
        <v>2.5750000000000002</v>
      </c>
      <c r="F347" s="102">
        <f t="shared" si="472"/>
        <v>18.95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7">
        <f t="shared" si="488"/>
        <v>2.5750000000000002</v>
      </c>
      <c r="N347" s="43">
        <f t="shared" si="473"/>
        <v>2.5076912482876958E+22</v>
      </c>
      <c r="O347" s="43">
        <f t="shared" si="489"/>
        <v>2.2019409928402185E+25</v>
      </c>
      <c r="P347" s="43">
        <f t="shared" si="490"/>
        <v>3.8548383326331924E+23</v>
      </c>
      <c r="Q347" s="43">
        <f t="shared" si="491"/>
        <v>300</v>
      </c>
      <c r="R347" s="43">
        <f t="shared" si="492"/>
        <v>1017706.830733052</v>
      </c>
      <c r="S347" s="71">
        <f t="shared" si="493"/>
        <v>1.7506546929129788E-2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8.0698286807505686E+22</v>
      </c>
      <c r="AA347" s="43">
        <f t="shared" si="497"/>
        <v>2.7518115801359441E+25</v>
      </c>
      <c r="AB347" s="43">
        <f t="shared" si="498"/>
        <v>3.8548383326331924E+23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1.4008365836016858E-2</v>
      </c>
      <c r="AG347" s="44">
        <f t="shared" si="501"/>
        <v>326</v>
      </c>
      <c r="AH347" s="44">
        <f t="shared" si="502"/>
        <v>3.1500000000000004</v>
      </c>
      <c r="AI347" s="44">
        <v>1</v>
      </c>
      <c r="AJ347" s="35">
        <f t="shared" si="503"/>
        <v>1.075</v>
      </c>
      <c r="AK347" s="43">
        <f t="shared" si="475"/>
        <v>7.7181789949110007E+20</v>
      </c>
      <c r="AL347" s="43">
        <f t="shared" si="504"/>
        <v>2.7048358287665601E+23</v>
      </c>
      <c r="AM347" s="43">
        <f t="shared" si="505"/>
        <v>4.8185479157914863E+22</v>
      </c>
      <c r="AN347" s="43">
        <f t="shared" si="506"/>
        <v>945.00000000000011</v>
      </c>
      <c r="AO347" s="43">
        <f t="shared" si="507"/>
        <v>1017706.830733052</v>
      </c>
      <c r="AP347" s="71">
        <f t="shared" si="470"/>
        <v>0.17814567023052214</v>
      </c>
      <c r="AR347" s="44">
        <f t="shared" si="508"/>
        <v>306</v>
      </c>
      <c r="AS347" s="44">
        <f t="shared" si="509"/>
        <v>4.4249999999999998</v>
      </c>
      <c r="AT347" s="44">
        <v>1</v>
      </c>
      <c r="AU347" s="35">
        <f t="shared" si="510"/>
        <v>1.175</v>
      </c>
      <c r="AV347" s="43">
        <f t="shared" si="476"/>
        <v>7.6838759771558396E+19</v>
      </c>
      <c r="AW347" s="43">
        <f t="shared" si="511"/>
        <v>2.7627376075863822E+22</v>
      </c>
      <c r="AX347" s="43">
        <f t="shared" si="512"/>
        <v>3.0115924473696748E+21</v>
      </c>
      <c r="AY347" s="43">
        <f t="shared" si="513"/>
        <v>1327.5</v>
      </c>
      <c r="AZ347" s="43">
        <f t="shared" si="514"/>
        <v>1017706.830733052</v>
      </c>
      <c r="BA347" s="71">
        <f t="shared" si="559"/>
        <v>0.10900754523701223</v>
      </c>
      <c r="BC347" s="44">
        <f t="shared" si="515"/>
        <v>281</v>
      </c>
      <c r="BD347" s="44">
        <f t="shared" si="516"/>
        <v>5.85</v>
      </c>
      <c r="BE347" s="44">
        <v>1</v>
      </c>
      <c r="BF347" s="35">
        <f t="shared" si="517"/>
        <v>1.3</v>
      </c>
      <c r="BG347" s="43">
        <f t="shared" si="477"/>
        <v>4.610325586293504E+18</v>
      </c>
      <c r="BH347" s="43">
        <f t="shared" si="518"/>
        <v>1.684151936673017E+21</v>
      </c>
      <c r="BI347" s="43">
        <f t="shared" si="519"/>
        <v>9.4112263980302189E+19</v>
      </c>
      <c r="BJ347" s="43">
        <f t="shared" si="520"/>
        <v>1755</v>
      </c>
      <c r="BK347" s="43">
        <f t="shared" si="521"/>
        <v>1017706.830733052</v>
      </c>
      <c r="BL347" s="71">
        <f t="shared" si="471"/>
        <v>5.5881100707705543E-2</v>
      </c>
      <c r="BN347" s="44">
        <f t="shared" si="522"/>
        <v>251</v>
      </c>
      <c r="BO347" s="44">
        <f t="shared" si="523"/>
        <v>7.45</v>
      </c>
      <c r="BP347" s="44">
        <v>1</v>
      </c>
      <c r="BQ347" s="35">
        <f t="shared" si="524"/>
        <v>1.45</v>
      </c>
      <c r="BR347" s="43">
        <f t="shared" si="478"/>
        <v>1.3939004040192E+16</v>
      </c>
      <c r="BS347" s="43">
        <f t="shared" si="525"/>
        <v>5.0731005204278784E+18</v>
      </c>
      <c r="BT347" s="43">
        <f t="shared" si="526"/>
        <v>1.4705041246922186E+18</v>
      </c>
      <c r="BU347" s="43">
        <f t="shared" si="527"/>
        <v>2235</v>
      </c>
      <c r="BV347" s="43">
        <f t="shared" si="528"/>
        <v>1017706.830733052</v>
      </c>
      <c r="BW347" s="71">
        <f t="shared" si="468"/>
        <v>0.28986299774091456</v>
      </c>
      <c r="BY347" s="44">
        <f t="shared" si="529"/>
        <v>189</v>
      </c>
      <c r="BZ347" s="44">
        <f t="shared" si="530"/>
        <v>9.25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272078547719465.16</v>
      </c>
      <c r="CF347" s="43">
        <f t="shared" si="534"/>
        <v>2775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11.274999999999999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132850853378.64462</v>
      </c>
      <c r="CQ347" s="43">
        <f t="shared" si="541"/>
        <v>3382.4999999999995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13.55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129737161.50258221</v>
      </c>
      <c r="DB347" s="43">
        <f t="shared" si="548"/>
        <v>4065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18.95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20897.120474106086</v>
      </c>
      <c r="DM347" s="43">
        <f t="shared" si="555"/>
        <v>5685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90">
        <f t="shared" si="484"/>
        <v>2.5750000000000002</v>
      </c>
      <c r="F348" s="102">
        <f t="shared" si="472"/>
        <v>18.95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7">
        <f t="shared" si="488"/>
        <v>2.5750000000000002</v>
      </c>
      <c r="N348" s="43">
        <f t="shared" si="473"/>
        <v>2.5076912482876958E+22</v>
      </c>
      <c r="O348" s="43">
        <f t="shared" si="489"/>
        <v>2.2083982978045593E+25</v>
      </c>
      <c r="P348" s="43">
        <f t="shared" si="490"/>
        <v>4.4280464514752625E+23</v>
      </c>
      <c r="Q348" s="43">
        <f t="shared" si="491"/>
        <v>300</v>
      </c>
      <c r="R348" s="43">
        <f t="shared" si="492"/>
        <v>1053596.1846117028</v>
      </c>
      <c r="S348" s="71">
        <f t="shared" si="493"/>
        <v>2.0050941244961689E-2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8.0698286807505686E+22</v>
      </c>
      <c r="AA348" s="43">
        <f t="shared" si="497"/>
        <v>2.7598814088166946E+25</v>
      </c>
      <c r="AB348" s="43">
        <f t="shared" si="498"/>
        <v>4.4280464514752625E+23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1.604433595345605E-2</v>
      </c>
      <c r="AG348" s="44">
        <f t="shared" si="501"/>
        <v>327</v>
      </c>
      <c r="AH348" s="44">
        <f t="shared" si="502"/>
        <v>3.1500000000000004</v>
      </c>
      <c r="AI348" s="44">
        <v>1</v>
      </c>
      <c r="AJ348" s="35">
        <f t="shared" si="503"/>
        <v>1.075</v>
      </c>
      <c r="AK348" s="43">
        <f t="shared" si="475"/>
        <v>7.7181789949110007E+20</v>
      </c>
      <c r="AL348" s="43">
        <f t="shared" si="504"/>
        <v>2.7131328711860892E+23</v>
      </c>
      <c r="AM348" s="43">
        <f t="shared" si="505"/>
        <v>5.5350580643440722E+22</v>
      </c>
      <c r="AN348" s="43">
        <f t="shared" si="506"/>
        <v>945.00000000000011</v>
      </c>
      <c r="AO348" s="43">
        <f t="shared" si="507"/>
        <v>1053596.1846117028</v>
      </c>
      <c r="AP348" s="71">
        <f t="shared" si="470"/>
        <v>0.20400984128449018</v>
      </c>
      <c r="AR348" s="44">
        <f t="shared" si="508"/>
        <v>307</v>
      </c>
      <c r="AS348" s="44">
        <f t="shared" si="509"/>
        <v>4.4249999999999998</v>
      </c>
      <c r="AT348" s="44">
        <v>1</v>
      </c>
      <c r="AU348" s="35">
        <f t="shared" si="510"/>
        <v>1.175</v>
      </c>
      <c r="AV348" s="43">
        <f t="shared" si="476"/>
        <v>7.6838759771558396E+19</v>
      </c>
      <c r="AW348" s="43">
        <f t="shared" si="511"/>
        <v>2.7717661618595403E+22</v>
      </c>
      <c r="AX348" s="43">
        <f t="shared" si="512"/>
        <v>3.4594112902150404E+21</v>
      </c>
      <c r="AY348" s="43">
        <f t="shared" si="513"/>
        <v>1327.5</v>
      </c>
      <c r="AZ348" s="43">
        <f t="shared" si="514"/>
        <v>1053596.1846117028</v>
      </c>
      <c r="BA348" s="71">
        <f t="shared" si="559"/>
        <v>0.12480891562274389</v>
      </c>
      <c r="BC348" s="44">
        <f t="shared" si="515"/>
        <v>282</v>
      </c>
      <c r="BD348" s="44">
        <f t="shared" si="516"/>
        <v>5.85</v>
      </c>
      <c r="BE348" s="44">
        <v>1</v>
      </c>
      <c r="BF348" s="35">
        <f t="shared" si="517"/>
        <v>1.3</v>
      </c>
      <c r="BG348" s="43">
        <f t="shared" si="477"/>
        <v>4.610325586293504E+18</v>
      </c>
      <c r="BH348" s="43">
        <f t="shared" si="518"/>
        <v>1.6901453599351987E+21</v>
      </c>
      <c r="BI348" s="43">
        <f t="shared" si="519"/>
        <v>1.0810660281921982E+20</v>
      </c>
      <c r="BJ348" s="43">
        <f t="shared" si="520"/>
        <v>1755</v>
      </c>
      <c r="BK348" s="43">
        <f t="shared" si="521"/>
        <v>1053596.1846117028</v>
      </c>
      <c r="BL348" s="71">
        <f t="shared" si="471"/>
        <v>6.3962902470923982E-2</v>
      </c>
      <c r="BN348" s="44">
        <f t="shared" si="522"/>
        <v>252</v>
      </c>
      <c r="BO348" s="44">
        <f t="shared" si="523"/>
        <v>7.45</v>
      </c>
      <c r="BP348" s="44">
        <v>15</v>
      </c>
      <c r="BQ348" s="35">
        <f t="shared" si="524"/>
        <v>1.45</v>
      </c>
      <c r="BR348" s="43">
        <f t="shared" si="478"/>
        <v>2.0908506060288E+17</v>
      </c>
      <c r="BS348" s="43">
        <f t="shared" si="525"/>
        <v>7.6399681144292344E+19</v>
      </c>
      <c r="BT348" s="43">
        <f t="shared" si="526"/>
        <v>1.6891656690503066E+18</v>
      </c>
      <c r="BU348" s="43">
        <f t="shared" si="527"/>
        <v>2235</v>
      </c>
      <c r="BV348" s="43">
        <f t="shared" si="528"/>
        <v>1053596.1846117028</v>
      </c>
      <c r="BW348" s="71">
        <f t="shared" si="468"/>
        <v>2.2109590560464014E-2</v>
      </c>
      <c r="BY348" s="44">
        <f t="shared" si="529"/>
        <v>190</v>
      </c>
      <c r="BZ348" s="44">
        <f t="shared" si="530"/>
        <v>9.25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312536180195331.94</v>
      </c>
      <c r="CF348" s="43">
        <f t="shared" si="534"/>
        <v>2775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11.274999999999999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152605556736.0014</v>
      </c>
      <c r="CQ348" s="43">
        <f t="shared" si="541"/>
        <v>3382.4999999999995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13.55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149028864.00000083</v>
      </c>
      <c r="DB348" s="43">
        <f t="shared" si="548"/>
        <v>4065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18.95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24004.487912780525</v>
      </c>
      <c r="DM348" s="43">
        <f t="shared" si="555"/>
        <v>5685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90">
        <f t="shared" si="484"/>
        <v>2.5750000000000002</v>
      </c>
      <c r="F349" s="102">
        <f t="shared" si="472"/>
        <v>18.95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7">
        <f t="shared" si="488"/>
        <v>2.5750000000000002</v>
      </c>
      <c r="N349" s="43">
        <f t="shared" si="473"/>
        <v>2.5076912482876958E+22</v>
      </c>
      <c r="O349" s="43">
        <f t="shared" si="489"/>
        <v>2.2148556027689001E+25</v>
      </c>
      <c r="P349" s="43">
        <f t="shared" si="490"/>
        <v>5.0864896746600925E+23</v>
      </c>
      <c r="Q349" s="43">
        <f t="shared" si="491"/>
        <v>300</v>
      </c>
      <c r="R349" s="43">
        <f t="shared" si="492"/>
        <v>1090751.1738216009</v>
      </c>
      <c r="S349" s="71">
        <f t="shared" si="493"/>
        <v>2.2965333127366053E-2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8.0698286807505686E+22</v>
      </c>
      <c r="AA349" s="43">
        <f t="shared" si="497"/>
        <v>2.7679512374974451E+25</v>
      </c>
      <c r="AB349" s="43">
        <f t="shared" si="498"/>
        <v>5.0864896746600925E+23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1.8376370240029517E-2</v>
      </c>
      <c r="AG349" s="44">
        <f t="shared" si="501"/>
        <v>328</v>
      </c>
      <c r="AH349" s="44">
        <f t="shared" si="502"/>
        <v>3.1500000000000004</v>
      </c>
      <c r="AI349" s="44">
        <v>1</v>
      </c>
      <c r="AJ349" s="35">
        <f t="shared" si="503"/>
        <v>1.075</v>
      </c>
      <c r="AK349" s="43">
        <f t="shared" si="475"/>
        <v>7.7181789949110007E+20</v>
      </c>
      <c r="AL349" s="43">
        <f t="shared" si="504"/>
        <v>2.7214299136056187E+23</v>
      </c>
      <c r="AM349" s="43">
        <f t="shared" si="505"/>
        <v>6.3581120933251089E+22</v>
      </c>
      <c r="AN349" s="43">
        <f t="shared" si="506"/>
        <v>945.00000000000011</v>
      </c>
      <c r="AO349" s="43">
        <f t="shared" si="507"/>
        <v>1090751.1738216009</v>
      </c>
      <c r="AP349" s="71">
        <f t="shared" si="470"/>
        <v>0.23363130027850892</v>
      </c>
      <c r="AR349" s="44">
        <f t="shared" si="508"/>
        <v>308</v>
      </c>
      <c r="AS349" s="44">
        <f t="shared" si="509"/>
        <v>4.4249999999999998</v>
      </c>
      <c r="AT349" s="44">
        <v>1</v>
      </c>
      <c r="AU349" s="35">
        <f t="shared" si="510"/>
        <v>1.175</v>
      </c>
      <c r="AV349" s="43">
        <f t="shared" si="476"/>
        <v>7.6838759771558396E+19</v>
      </c>
      <c r="AW349" s="43">
        <f t="shared" si="511"/>
        <v>2.7807947161326984E+22</v>
      </c>
      <c r="AX349" s="43">
        <f t="shared" si="512"/>
        <v>3.9738200583281878E+21</v>
      </c>
      <c r="AY349" s="43">
        <f t="shared" si="513"/>
        <v>1327.5</v>
      </c>
      <c r="AZ349" s="43">
        <f t="shared" si="514"/>
        <v>1090751.1738216009</v>
      </c>
      <c r="BA349" s="71">
        <f t="shared" si="559"/>
        <v>0.14290231620745639</v>
      </c>
      <c r="BC349" s="44">
        <f t="shared" si="515"/>
        <v>283</v>
      </c>
      <c r="BD349" s="44">
        <f t="shared" si="516"/>
        <v>5.85</v>
      </c>
      <c r="BE349" s="44">
        <v>1</v>
      </c>
      <c r="BF349" s="35">
        <f t="shared" si="517"/>
        <v>1.3</v>
      </c>
      <c r="BG349" s="43">
        <f t="shared" si="477"/>
        <v>4.610325586293504E+18</v>
      </c>
      <c r="BH349" s="43">
        <f t="shared" si="518"/>
        <v>1.6961387831973802E+21</v>
      </c>
      <c r="BI349" s="43">
        <f t="shared" si="519"/>
        <v>1.2418187682275564E+20</v>
      </c>
      <c r="BJ349" s="43">
        <f t="shared" si="520"/>
        <v>1755</v>
      </c>
      <c r="BK349" s="43">
        <f t="shared" si="521"/>
        <v>1090751.1738216009</v>
      </c>
      <c r="BL349" s="71">
        <f t="shared" si="471"/>
        <v>7.3214455121803884E-2</v>
      </c>
      <c r="BN349" s="44">
        <f t="shared" si="522"/>
        <v>253</v>
      </c>
      <c r="BO349" s="44">
        <f t="shared" si="523"/>
        <v>7.45</v>
      </c>
      <c r="BP349" s="44">
        <v>1</v>
      </c>
      <c r="BQ349" s="35">
        <f t="shared" si="524"/>
        <v>1.45</v>
      </c>
      <c r="BR349" s="43">
        <f t="shared" si="478"/>
        <v>2.0908506060288E+17</v>
      </c>
      <c r="BS349" s="43">
        <f t="shared" si="525"/>
        <v>7.670285448216653E+19</v>
      </c>
      <c r="BT349" s="43">
        <f t="shared" si="526"/>
        <v>1.940341825355553E+18</v>
      </c>
      <c r="BU349" s="43">
        <f t="shared" si="527"/>
        <v>2235</v>
      </c>
      <c r="BV349" s="43">
        <f t="shared" si="528"/>
        <v>1090751.1738216009</v>
      </c>
      <c r="BW349" s="71">
        <f t="shared" si="468"/>
        <v>2.5296865917899886E-2</v>
      </c>
      <c r="BY349" s="44">
        <f t="shared" si="529"/>
        <v>191</v>
      </c>
      <c r="BZ349" s="44">
        <f t="shared" si="530"/>
        <v>9.25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359009796067434.81</v>
      </c>
      <c r="CF349" s="43">
        <f t="shared" si="534"/>
        <v>2775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11.274999999999999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175297751986.05151</v>
      </c>
      <c r="CQ349" s="43">
        <f t="shared" si="541"/>
        <v>3382.4999999999995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13.55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171189210.92387784</v>
      </c>
      <c r="DB349" s="43">
        <f t="shared" si="548"/>
        <v>4065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18.95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27573.915777957205</v>
      </c>
      <c r="DM349" s="43">
        <f t="shared" si="555"/>
        <v>5685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90">
        <f t="shared" si="484"/>
        <v>2.5750000000000002</v>
      </c>
      <c r="F350" s="102">
        <f t="shared" si="472"/>
        <v>18.95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7">
        <f t="shared" si="488"/>
        <v>2.5750000000000002</v>
      </c>
      <c r="N350" s="43">
        <f t="shared" si="473"/>
        <v>2.5076912482876958E+22</v>
      </c>
      <c r="O350" s="43">
        <f t="shared" si="489"/>
        <v>2.2213129077332409E+25</v>
      </c>
      <c r="P350" s="43">
        <f t="shared" si="490"/>
        <v>5.8428423219914522E+23</v>
      </c>
      <c r="Q350" s="43">
        <f t="shared" si="491"/>
        <v>300</v>
      </c>
      <c r="R350" s="43">
        <f t="shared" si="492"/>
        <v>1129216.4308963127</v>
      </c>
      <c r="S350" s="71">
        <f t="shared" si="493"/>
        <v>2.6303553640058007E-2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8.0698286807505686E+22</v>
      </c>
      <c r="AA350" s="43">
        <f t="shared" si="497"/>
        <v>2.7760210661781956E+25</v>
      </c>
      <c r="AB350" s="43">
        <f t="shared" si="498"/>
        <v>5.8428423219914522E+23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2.1047543165929255E-2</v>
      </c>
      <c r="AG350" s="44">
        <f t="shared" si="501"/>
        <v>329</v>
      </c>
      <c r="AH350" s="44">
        <f t="shared" si="502"/>
        <v>3.1500000000000004</v>
      </c>
      <c r="AI350" s="44">
        <v>1</v>
      </c>
      <c r="AJ350" s="35">
        <f t="shared" si="503"/>
        <v>1.075</v>
      </c>
      <c r="AK350" s="43">
        <f t="shared" si="475"/>
        <v>7.7181789949110007E+20</v>
      </c>
      <c r="AL350" s="43">
        <f t="shared" si="504"/>
        <v>2.7297269560251478E+23</v>
      </c>
      <c r="AM350" s="43">
        <f t="shared" si="505"/>
        <v>7.3035529024893086E+22</v>
      </c>
      <c r="AN350" s="43">
        <f t="shared" si="506"/>
        <v>945.00000000000011</v>
      </c>
      <c r="AO350" s="43">
        <f t="shared" si="507"/>
        <v>1129216.4308963127</v>
      </c>
      <c r="AP350" s="71">
        <f t="shared" si="470"/>
        <v>0.26755617027441714</v>
      </c>
      <c r="AR350" s="44">
        <f t="shared" si="508"/>
        <v>309</v>
      </c>
      <c r="AS350" s="44">
        <f t="shared" si="509"/>
        <v>4.4249999999999998</v>
      </c>
      <c r="AT350" s="44">
        <v>1</v>
      </c>
      <c r="AU350" s="35">
        <f t="shared" si="510"/>
        <v>1.175</v>
      </c>
      <c r="AV350" s="43">
        <f t="shared" si="476"/>
        <v>7.6838759771558396E+19</v>
      </c>
      <c r="AW350" s="43">
        <f t="shared" si="511"/>
        <v>2.7898232704058561E+22</v>
      </c>
      <c r="AX350" s="43">
        <f t="shared" si="512"/>
        <v>4.564720564055811E+21</v>
      </c>
      <c r="AY350" s="43">
        <f t="shared" si="513"/>
        <v>1327.5</v>
      </c>
      <c r="AZ350" s="43">
        <f t="shared" si="514"/>
        <v>1129216.4308963127</v>
      </c>
      <c r="BA350" s="71">
        <f t="shared" si="559"/>
        <v>0.16362042042153258</v>
      </c>
      <c r="BC350" s="44">
        <f t="shared" si="515"/>
        <v>284</v>
      </c>
      <c r="BD350" s="44">
        <f t="shared" si="516"/>
        <v>5.85</v>
      </c>
      <c r="BE350" s="44">
        <v>1</v>
      </c>
      <c r="BF350" s="35">
        <f t="shared" si="517"/>
        <v>1.3</v>
      </c>
      <c r="BG350" s="43">
        <f t="shared" si="477"/>
        <v>4.610325586293504E+18</v>
      </c>
      <c r="BH350" s="43">
        <f t="shared" si="518"/>
        <v>1.702132206459562E+21</v>
      </c>
      <c r="BI350" s="43">
        <f t="shared" si="519"/>
        <v>1.4264751762674387E+20</v>
      </c>
      <c r="BJ350" s="43">
        <f t="shared" si="520"/>
        <v>1755</v>
      </c>
      <c r="BK350" s="43">
        <f t="shared" si="521"/>
        <v>1129216.4308963127</v>
      </c>
      <c r="BL350" s="71">
        <f t="shared" si="471"/>
        <v>8.3805192737320303E-2</v>
      </c>
      <c r="BN350" s="44">
        <f t="shared" si="522"/>
        <v>254</v>
      </c>
      <c r="BO350" s="44">
        <f t="shared" si="523"/>
        <v>7.45</v>
      </c>
      <c r="BP350" s="44">
        <v>1</v>
      </c>
      <c r="BQ350" s="35">
        <f t="shared" si="524"/>
        <v>1.45</v>
      </c>
      <c r="BR350" s="43">
        <f t="shared" si="478"/>
        <v>2.0908506060288E+17</v>
      </c>
      <c r="BS350" s="43">
        <f t="shared" si="525"/>
        <v>7.70060278200407E+19</v>
      </c>
      <c r="BT350" s="43">
        <f t="shared" si="526"/>
        <v>2.2288674629178683E+18</v>
      </c>
      <c r="BU350" s="43">
        <f t="shared" si="527"/>
        <v>2235</v>
      </c>
      <c r="BV350" s="43">
        <f t="shared" si="528"/>
        <v>1129216.4308963127</v>
      </c>
      <c r="BW350" s="71">
        <f t="shared" si="468"/>
        <v>2.8944064848100227E-2</v>
      </c>
      <c r="BY350" s="44">
        <f t="shared" si="529"/>
        <v>192</v>
      </c>
      <c r="BZ350" s="44">
        <f t="shared" si="530"/>
        <v>9.25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412393962170483.37</v>
      </c>
      <c r="CF350" s="43">
        <f t="shared" si="534"/>
        <v>2775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11.274999999999999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201364239341.0556</v>
      </c>
      <c r="CQ350" s="43">
        <f t="shared" si="541"/>
        <v>3382.4999999999995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13.55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196644764.98149896</v>
      </c>
      <c r="DB350" s="43">
        <f t="shared" si="548"/>
        <v>4065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18.95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31674.111694966228</v>
      </c>
      <c r="DM350" s="43">
        <f t="shared" si="555"/>
        <v>5685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90">
        <f t="shared" si="484"/>
        <v>2.5750000000000002</v>
      </c>
      <c r="F351" s="102">
        <f t="shared" si="472"/>
        <v>18.95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7">
        <f t="shared" si="488"/>
        <v>2.5750000000000002</v>
      </c>
      <c r="N351" s="43">
        <f t="shared" si="473"/>
        <v>2.5076912482876958E+22</v>
      </c>
      <c r="O351" s="43">
        <f t="shared" si="489"/>
        <v>2.2277702126975817E+25</v>
      </c>
      <c r="P351" s="43">
        <f t="shared" si="490"/>
        <v>6.7116633637786376E+23</v>
      </c>
      <c r="Q351" s="43">
        <f t="shared" si="491"/>
        <v>300</v>
      </c>
      <c r="R351" s="43">
        <f t="shared" si="492"/>
        <v>1169038.1623323034</v>
      </c>
      <c r="S351" s="71">
        <f t="shared" si="493"/>
        <v>3.0127269525035801E-2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8.0698286807505686E+22</v>
      </c>
      <c r="AA351" s="43">
        <f t="shared" si="497"/>
        <v>2.7840908948589461E+25</v>
      </c>
      <c r="AB351" s="43">
        <f t="shared" si="498"/>
        <v>6.7116633637786376E+23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2.4107199144152509E-2</v>
      </c>
      <c r="AG351" s="44">
        <f t="shared" si="501"/>
        <v>330</v>
      </c>
      <c r="AH351" s="44">
        <f t="shared" si="502"/>
        <v>3.1500000000000004</v>
      </c>
      <c r="AI351" s="44">
        <v>1</v>
      </c>
      <c r="AJ351" s="35">
        <f t="shared" si="503"/>
        <v>1.075</v>
      </c>
      <c r="AK351" s="43">
        <f t="shared" si="475"/>
        <v>7.7181789949110007E+20</v>
      </c>
      <c r="AL351" s="43">
        <f t="shared" si="504"/>
        <v>2.7380239984446772E+23</v>
      </c>
      <c r="AM351" s="43">
        <f t="shared" si="505"/>
        <v>8.3895792047232886E+22</v>
      </c>
      <c r="AN351" s="43">
        <f t="shared" si="506"/>
        <v>945.00000000000011</v>
      </c>
      <c r="AO351" s="43">
        <f t="shared" si="507"/>
        <v>1169038.1623323034</v>
      </c>
      <c r="AP351" s="71">
        <f t="shared" si="470"/>
        <v>0.30640999529182189</v>
      </c>
      <c r="AR351" s="44">
        <f t="shared" si="508"/>
        <v>310</v>
      </c>
      <c r="AS351" s="44">
        <f t="shared" si="509"/>
        <v>4.4249999999999998</v>
      </c>
      <c r="AT351" s="44">
        <v>1</v>
      </c>
      <c r="AU351" s="35">
        <f t="shared" si="510"/>
        <v>1.175</v>
      </c>
      <c r="AV351" s="43">
        <f t="shared" si="476"/>
        <v>7.6838759771558396E+19</v>
      </c>
      <c r="AW351" s="43">
        <f t="shared" si="511"/>
        <v>2.7988518246790147E+22</v>
      </c>
      <c r="AX351" s="43">
        <f t="shared" si="512"/>
        <v>5.243487002952047E+21</v>
      </c>
      <c r="AY351" s="43">
        <f t="shared" si="513"/>
        <v>1327.5</v>
      </c>
      <c r="AZ351" s="43">
        <f t="shared" si="514"/>
        <v>1169038.1623323034</v>
      </c>
      <c r="BA351" s="71">
        <f t="shared" si="559"/>
        <v>0.18734421582155011</v>
      </c>
      <c r="BC351" s="44">
        <f t="shared" si="515"/>
        <v>285</v>
      </c>
      <c r="BD351" s="44">
        <f t="shared" si="516"/>
        <v>5.85</v>
      </c>
      <c r="BE351" s="44">
        <v>15</v>
      </c>
      <c r="BF351" s="35">
        <f t="shared" si="517"/>
        <v>1.3</v>
      </c>
      <c r="BG351" s="43">
        <f t="shared" si="477"/>
        <v>6.9154883794402558E+19</v>
      </c>
      <c r="BH351" s="43">
        <f t="shared" si="518"/>
        <v>2.5621884445826151E+22</v>
      </c>
      <c r="BI351" s="43">
        <f t="shared" si="519"/>
        <v>1.6385896884225124E+20</v>
      </c>
      <c r="BJ351" s="43">
        <f t="shared" si="520"/>
        <v>1755</v>
      </c>
      <c r="BK351" s="43">
        <f t="shared" si="521"/>
        <v>1169038.1623323034</v>
      </c>
      <c r="BL351" s="71">
        <f t="shared" si="471"/>
        <v>6.3952738991040195E-3</v>
      </c>
      <c r="BN351" s="44">
        <f t="shared" si="522"/>
        <v>255</v>
      </c>
      <c r="BO351" s="44">
        <f t="shared" si="523"/>
        <v>7.45</v>
      </c>
      <c r="BP351" s="44">
        <v>1</v>
      </c>
      <c r="BQ351" s="35">
        <f t="shared" si="524"/>
        <v>1.45</v>
      </c>
      <c r="BR351" s="43">
        <f t="shared" si="478"/>
        <v>2.0908506060288E+17</v>
      </c>
      <c r="BS351" s="43">
        <f t="shared" si="525"/>
        <v>7.730920115791487E+19</v>
      </c>
      <c r="BT351" s="43">
        <f t="shared" si="526"/>
        <v>2.5602963881601705E+18</v>
      </c>
      <c r="BU351" s="43">
        <f t="shared" si="527"/>
        <v>2235</v>
      </c>
      <c r="BV351" s="43">
        <f t="shared" si="528"/>
        <v>1169038.1623323034</v>
      </c>
      <c r="BW351" s="71">
        <f t="shared" ref="BW351:BW406" si="565">BT351/BS351</f>
        <v>3.3117615365477734E-2</v>
      </c>
      <c r="BY351" s="44">
        <f t="shared" si="529"/>
        <v>193</v>
      </c>
      <c r="BZ351" s="44">
        <f t="shared" si="530"/>
        <v>9.25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473716265955943.75</v>
      </c>
      <c r="CF351" s="43">
        <f t="shared" si="534"/>
        <v>2775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11.274999999999999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231306770486.29984</v>
      </c>
      <c r="CQ351" s="43">
        <f t="shared" si="541"/>
        <v>3382.4999999999995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13.55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225885518.05302638</v>
      </c>
      <c r="DB351" s="43">
        <f t="shared" si="548"/>
        <v>4065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18.95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36384.000000000065</v>
      </c>
      <c r="DM351" s="43">
        <f t="shared" si="555"/>
        <v>5685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90">
        <f t="shared" si="484"/>
        <v>2.5750000000000002</v>
      </c>
      <c r="F352" s="102">
        <f t="shared" si="472"/>
        <v>18.95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7">
        <f t="shared" si="488"/>
        <v>2.5750000000000002</v>
      </c>
      <c r="N352" s="43">
        <f t="shared" si="473"/>
        <v>2.5076912482876958E+22</v>
      </c>
      <c r="O352" s="43">
        <f t="shared" si="489"/>
        <v>2.2342275176619225E+25</v>
      </c>
      <c r="P352" s="43">
        <f t="shared" si="490"/>
        <v>7.7096766652663888E+23</v>
      </c>
      <c r="Q352" s="43">
        <f t="shared" si="491"/>
        <v>300</v>
      </c>
      <c r="R352" s="43">
        <f t="shared" si="492"/>
        <v>1210264.204094616</v>
      </c>
      <c r="S352" s="71">
        <f t="shared" si="493"/>
        <v>3.4507124293833881E-2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8.0698286807505686E+22</v>
      </c>
      <c r="AA352" s="43">
        <f t="shared" si="497"/>
        <v>2.7921607235396966E+25</v>
      </c>
      <c r="AB352" s="43">
        <f t="shared" si="498"/>
        <v>7.7096766652663888E+23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2.7611865607408966E-2</v>
      </c>
      <c r="AG352" s="44">
        <f t="shared" si="501"/>
        <v>331</v>
      </c>
      <c r="AH352" s="44">
        <f t="shared" si="502"/>
        <v>3.1500000000000004</v>
      </c>
      <c r="AI352" s="44">
        <v>1</v>
      </c>
      <c r="AJ352" s="35">
        <f t="shared" si="503"/>
        <v>1.075</v>
      </c>
      <c r="AK352" s="43">
        <f t="shared" si="475"/>
        <v>7.7181789949110007E+20</v>
      </c>
      <c r="AL352" s="43">
        <f t="shared" si="504"/>
        <v>2.7463210408642067E+23</v>
      </c>
      <c r="AM352" s="43">
        <f t="shared" si="505"/>
        <v>9.6370958315829743E+22</v>
      </c>
      <c r="AN352" s="43">
        <f t="shared" si="506"/>
        <v>945.00000000000011</v>
      </c>
      <c r="AO352" s="43">
        <f t="shared" si="507"/>
        <v>1210264.204094616</v>
      </c>
      <c r="AP352" s="71">
        <f t="shared" si="470"/>
        <v>0.35090929604320376</v>
      </c>
      <c r="AR352" s="44">
        <f t="shared" si="508"/>
        <v>311</v>
      </c>
      <c r="AS352" s="44">
        <f t="shared" si="509"/>
        <v>4.4249999999999998</v>
      </c>
      <c r="AT352" s="44">
        <v>1</v>
      </c>
      <c r="AU352" s="35">
        <f t="shared" si="510"/>
        <v>1.175</v>
      </c>
      <c r="AV352" s="43">
        <f t="shared" si="476"/>
        <v>7.6838759771558396E+19</v>
      </c>
      <c r="AW352" s="43">
        <f t="shared" si="511"/>
        <v>2.8078803789521728E+22</v>
      </c>
      <c r="AX352" s="43">
        <f t="shared" si="512"/>
        <v>6.0231848947393526E+21</v>
      </c>
      <c r="AY352" s="43">
        <f t="shared" si="513"/>
        <v>1327.5</v>
      </c>
      <c r="AZ352" s="43">
        <f t="shared" si="514"/>
        <v>1210264.204094616</v>
      </c>
      <c r="BA352" s="71">
        <f t="shared" si="559"/>
        <v>0.21451002471077657</v>
      </c>
      <c r="BC352" s="44">
        <f t="shared" si="515"/>
        <v>286</v>
      </c>
      <c r="BD352" s="44">
        <f t="shared" si="516"/>
        <v>5.85</v>
      </c>
      <c r="BE352" s="44">
        <v>1</v>
      </c>
      <c r="BF352" s="35">
        <f t="shared" si="517"/>
        <v>1.3</v>
      </c>
      <c r="BG352" s="43">
        <f t="shared" si="477"/>
        <v>6.9154883794402558E+19</v>
      </c>
      <c r="BH352" s="43">
        <f t="shared" si="518"/>
        <v>2.5711785794758871E+22</v>
      </c>
      <c r="BI352" s="43">
        <f t="shared" si="519"/>
        <v>1.8822452796060438E+20</v>
      </c>
      <c r="BJ352" s="43">
        <f t="shared" si="520"/>
        <v>1755</v>
      </c>
      <c r="BK352" s="43">
        <f t="shared" si="521"/>
        <v>1210264.204094616</v>
      </c>
      <c r="BL352" s="71">
        <f t="shared" si="471"/>
        <v>7.3205544516854347E-3</v>
      </c>
      <c r="BN352" s="44">
        <f t="shared" si="522"/>
        <v>256</v>
      </c>
      <c r="BO352" s="44">
        <f t="shared" si="523"/>
        <v>7.45</v>
      </c>
      <c r="BP352" s="44">
        <v>1</v>
      </c>
      <c r="BQ352" s="35">
        <f t="shared" si="524"/>
        <v>1.45</v>
      </c>
      <c r="BR352" s="43">
        <f t="shared" si="478"/>
        <v>2.0908506060288E+17</v>
      </c>
      <c r="BS352" s="43">
        <f t="shared" si="525"/>
        <v>7.7612374495789056E+19</v>
      </c>
      <c r="BT352" s="43">
        <f t="shared" si="526"/>
        <v>2.9410082493844383E+18</v>
      </c>
      <c r="BU352" s="43">
        <f t="shared" si="527"/>
        <v>2235</v>
      </c>
      <c r="BV352" s="43">
        <f t="shared" si="528"/>
        <v>1210264.204094616</v>
      </c>
      <c r="BW352" s="71">
        <f t="shared" si="565"/>
        <v>3.7893548142171656E-2</v>
      </c>
      <c r="BY352" s="44">
        <f t="shared" si="529"/>
        <v>194</v>
      </c>
      <c r="BZ352" s="44">
        <f t="shared" si="530"/>
        <v>9.25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544157095438930.62</v>
      </c>
      <c r="CF352" s="43">
        <f t="shared" si="534"/>
        <v>2775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11.274999999999999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265701706757.28934</v>
      </c>
      <c r="CQ352" s="43">
        <f t="shared" si="541"/>
        <v>3382.4999999999995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13.55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259474323.00516453</v>
      </c>
      <c r="DB352" s="43">
        <f t="shared" si="548"/>
        <v>4065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18.95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41794.240948212188</v>
      </c>
      <c r="DM352" s="43">
        <f t="shared" si="555"/>
        <v>5685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90">
        <f t="shared" si="484"/>
        <v>2.5750000000000002</v>
      </c>
      <c r="F353" s="102">
        <f t="shared" si="472"/>
        <v>18.95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7">
        <f t="shared" si="488"/>
        <v>2.5750000000000002</v>
      </c>
      <c r="N353" s="43">
        <f t="shared" si="473"/>
        <v>2.5076912482876958E+22</v>
      </c>
      <c r="O353" s="43">
        <f t="shared" si="489"/>
        <v>2.2406848226262634E+25</v>
      </c>
      <c r="P353" s="43">
        <f t="shared" si="490"/>
        <v>8.8560929029505263E+23</v>
      </c>
      <c r="Q353" s="43">
        <f t="shared" si="491"/>
        <v>300</v>
      </c>
      <c r="R353" s="43">
        <f t="shared" si="492"/>
        <v>1252944.0790799581</v>
      </c>
      <c r="S353" s="71">
        <f t="shared" si="493"/>
        <v>3.9524045566437453E-2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8.0698286807505686E+22</v>
      </c>
      <c r="AA353" s="43">
        <f t="shared" si="497"/>
        <v>2.8002305522204472E+25</v>
      </c>
      <c r="AB353" s="43">
        <f t="shared" si="498"/>
        <v>8.8560929029505263E+23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3.1626299112864381E-2</v>
      </c>
      <c r="AG353" s="44">
        <f t="shared" si="501"/>
        <v>332</v>
      </c>
      <c r="AH353" s="44">
        <f t="shared" si="502"/>
        <v>3.1500000000000004</v>
      </c>
      <c r="AI353" s="44">
        <v>1</v>
      </c>
      <c r="AJ353" s="35">
        <f t="shared" si="503"/>
        <v>1.075</v>
      </c>
      <c r="AK353" s="43">
        <f t="shared" si="475"/>
        <v>7.7181789949110007E+20</v>
      </c>
      <c r="AL353" s="43">
        <f t="shared" si="504"/>
        <v>2.7546180832837358E+23</v>
      </c>
      <c r="AM353" s="43">
        <f t="shared" si="505"/>
        <v>1.1070116128688148E+23</v>
      </c>
      <c r="AN353" s="43">
        <f t="shared" si="506"/>
        <v>945.00000000000011</v>
      </c>
      <c r="AO353" s="43">
        <f t="shared" si="507"/>
        <v>1252944.0790799581</v>
      </c>
      <c r="AP353" s="71">
        <f t="shared" si="470"/>
        <v>0.40187480783149587</v>
      </c>
      <c r="AR353" s="44">
        <f t="shared" si="508"/>
        <v>312</v>
      </c>
      <c r="AS353" s="44">
        <f t="shared" si="509"/>
        <v>4.4249999999999998</v>
      </c>
      <c r="AT353" s="44">
        <v>1</v>
      </c>
      <c r="AU353" s="35">
        <f t="shared" si="510"/>
        <v>1.175</v>
      </c>
      <c r="AV353" s="43">
        <f t="shared" si="476"/>
        <v>7.6838759771558396E+19</v>
      </c>
      <c r="AW353" s="43">
        <f t="shared" si="511"/>
        <v>2.8169089332253309E+22</v>
      </c>
      <c r="AX353" s="43">
        <f t="shared" si="512"/>
        <v>6.9188225804300829E+21</v>
      </c>
      <c r="AY353" s="43">
        <f t="shared" si="513"/>
        <v>1327.5</v>
      </c>
      <c r="AZ353" s="43">
        <f t="shared" si="514"/>
        <v>1252944.0790799581</v>
      </c>
      <c r="BA353" s="71">
        <f t="shared" si="559"/>
        <v>0.2456175454883486</v>
      </c>
      <c r="BC353" s="44">
        <f t="shared" si="515"/>
        <v>287</v>
      </c>
      <c r="BD353" s="44">
        <f t="shared" si="516"/>
        <v>5.85</v>
      </c>
      <c r="BE353" s="44">
        <v>1</v>
      </c>
      <c r="BF353" s="35">
        <f t="shared" si="517"/>
        <v>1.3</v>
      </c>
      <c r="BG353" s="43">
        <f t="shared" si="477"/>
        <v>6.9154883794402558E+19</v>
      </c>
      <c r="BH353" s="43">
        <f t="shared" si="518"/>
        <v>2.5801687143691596E+22</v>
      </c>
      <c r="BI353" s="43">
        <f t="shared" si="519"/>
        <v>2.1621320563843973E+20</v>
      </c>
      <c r="BJ353" s="43">
        <f t="shared" si="520"/>
        <v>1755</v>
      </c>
      <c r="BK353" s="43">
        <f t="shared" si="521"/>
        <v>1252944.0790799581</v>
      </c>
      <c r="BL353" s="71">
        <f t="shared" si="471"/>
        <v>8.3798088254590335E-3</v>
      </c>
      <c r="BN353" s="44">
        <f t="shared" si="522"/>
        <v>257</v>
      </c>
      <c r="BO353" s="44">
        <f t="shared" si="523"/>
        <v>7.45</v>
      </c>
      <c r="BP353" s="44">
        <v>1</v>
      </c>
      <c r="BQ353" s="35">
        <f t="shared" si="524"/>
        <v>1.45</v>
      </c>
      <c r="BR353" s="43">
        <f t="shared" si="478"/>
        <v>2.0908506060288E+17</v>
      </c>
      <c r="BS353" s="43">
        <f t="shared" si="525"/>
        <v>7.7915547833663226E+19</v>
      </c>
      <c r="BT353" s="43">
        <f t="shared" si="526"/>
        <v>3.3783313381006141E+18</v>
      </c>
      <c r="BU353" s="43">
        <f t="shared" si="527"/>
        <v>2235</v>
      </c>
      <c r="BV353" s="43">
        <f t="shared" si="528"/>
        <v>1252944.0790799581</v>
      </c>
      <c r="BW353" s="71">
        <f t="shared" si="565"/>
        <v>4.3358885768380803E-2</v>
      </c>
      <c r="BY353" s="44">
        <f t="shared" si="529"/>
        <v>195</v>
      </c>
      <c r="BZ353" s="44">
        <f t="shared" si="530"/>
        <v>9.25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625072360390664.25</v>
      </c>
      <c r="CF353" s="43">
        <f t="shared" si="534"/>
        <v>2775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11.274999999999999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305211113472.00287</v>
      </c>
      <c r="CQ353" s="43">
        <f t="shared" si="541"/>
        <v>3382.4999999999995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13.55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298057728.00000179</v>
      </c>
      <c r="DB353" s="43">
        <f t="shared" si="548"/>
        <v>4065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18.95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48008.975825561065</v>
      </c>
      <c r="DM353" s="43">
        <f t="shared" si="555"/>
        <v>5685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90">
        <f t="shared" si="484"/>
        <v>2.5750000000000002</v>
      </c>
      <c r="F354" s="102">
        <f t="shared" si="472"/>
        <v>18.95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7">
        <f t="shared" si="488"/>
        <v>2.5750000000000002</v>
      </c>
      <c r="N354" s="43">
        <f t="shared" si="473"/>
        <v>2.5076912482876958E+22</v>
      </c>
      <c r="O354" s="43">
        <f t="shared" si="489"/>
        <v>2.2471421275906042E+25</v>
      </c>
      <c r="P354" s="43">
        <f t="shared" si="490"/>
        <v>1.0172979349320188E+24</v>
      </c>
      <c r="Q354" s="43">
        <f t="shared" si="491"/>
        <v>300</v>
      </c>
      <c r="R354" s="43">
        <f t="shared" si="492"/>
        <v>1297129.0566062178</v>
      </c>
      <c r="S354" s="71">
        <f t="shared" si="493"/>
        <v>4.5270742889003207E-2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8.0698286807505686E+22</v>
      </c>
      <c r="AA354" s="43">
        <f t="shared" si="497"/>
        <v>2.8083003809011981E+25</v>
      </c>
      <c r="AB354" s="43">
        <f t="shared" si="498"/>
        <v>1.0172979349320188E+24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3.6224683863966239E-2</v>
      </c>
      <c r="AG354" s="44">
        <f t="shared" si="501"/>
        <v>333</v>
      </c>
      <c r="AH354" s="44">
        <f t="shared" si="502"/>
        <v>3.1500000000000004</v>
      </c>
      <c r="AI354" s="44">
        <v>1</v>
      </c>
      <c r="AJ354" s="35">
        <f t="shared" si="503"/>
        <v>1.075</v>
      </c>
      <c r="AK354" s="43">
        <f t="shared" si="475"/>
        <v>7.7181789949110007E+20</v>
      </c>
      <c r="AL354" s="43">
        <f t="shared" si="504"/>
        <v>2.7629151257032656E+23</v>
      </c>
      <c r="AM354" s="43">
        <f t="shared" si="505"/>
        <v>1.2716224186650221E+23</v>
      </c>
      <c r="AN354" s="43">
        <f t="shared" si="506"/>
        <v>945.00000000000011</v>
      </c>
      <c r="AO354" s="43">
        <f t="shared" si="507"/>
        <v>1297129.0566062178</v>
      </c>
      <c r="AP354" s="71">
        <f t="shared" si="470"/>
        <v>0.46024664559369932</v>
      </c>
      <c r="AR354" s="44">
        <f t="shared" si="508"/>
        <v>313</v>
      </c>
      <c r="AS354" s="44">
        <f t="shared" si="509"/>
        <v>4.4249999999999998</v>
      </c>
      <c r="AT354" s="44">
        <v>1</v>
      </c>
      <c r="AU354" s="35">
        <f t="shared" si="510"/>
        <v>1.175</v>
      </c>
      <c r="AV354" s="43">
        <f t="shared" si="476"/>
        <v>7.6838759771558396E+19</v>
      </c>
      <c r="AW354" s="43">
        <f t="shared" si="511"/>
        <v>2.8259374874984886E+22</v>
      </c>
      <c r="AX354" s="43">
        <f t="shared" si="512"/>
        <v>7.9476401166563798E+21</v>
      </c>
      <c r="AY354" s="43">
        <f t="shared" si="513"/>
        <v>1327.5</v>
      </c>
      <c r="AZ354" s="43">
        <f t="shared" si="514"/>
        <v>1297129.0566062178</v>
      </c>
      <c r="BA354" s="71">
        <f t="shared" si="559"/>
        <v>0.28123906320700698</v>
      </c>
      <c r="BC354" s="44">
        <f t="shared" si="515"/>
        <v>288</v>
      </c>
      <c r="BD354" s="44">
        <f t="shared" si="516"/>
        <v>5.85</v>
      </c>
      <c r="BE354" s="44">
        <v>1</v>
      </c>
      <c r="BF354" s="35">
        <f t="shared" si="517"/>
        <v>1.3</v>
      </c>
      <c r="BG354" s="43">
        <f t="shared" si="477"/>
        <v>6.9154883794402558E+19</v>
      </c>
      <c r="BH354" s="43">
        <f t="shared" si="518"/>
        <v>2.5891588492624317E+22</v>
      </c>
      <c r="BI354" s="43">
        <f t="shared" si="519"/>
        <v>2.4836375364551141E+20</v>
      </c>
      <c r="BJ354" s="43">
        <f t="shared" si="520"/>
        <v>1755</v>
      </c>
      <c r="BK354" s="43">
        <f t="shared" si="521"/>
        <v>1297129.0566062178</v>
      </c>
      <c r="BL354" s="71">
        <f t="shared" si="471"/>
        <v>9.5924494441993104E-3</v>
      </c>
      <c r="BN354" s="44">
        <f t="shared" si="522"/>
        <v>258</v>
      </c>
      <c r="BO354" s="44">
        <f t="shared" si="523"/>
        <v>7.45</v>
      </c>
      <c r="BP354" s="44">
        <v>1</v>
      </c>
      <c r="BQ354" s="35">
        <f t="shared" si="524"/>
        <v>1.45</v>
      </c>
      <c r="BR354" s="43">
        <f t="shared" si="478"/>
        <v>2.0908506060288E+17</v>
      </c>
      <c r="BS354" s="43">
        <f t="shared" si="525"/>
        <v>7.8218721171537412E+19</v>
      </c>
      <c r="BT354" s="43">
        <f t="shared" si="526"/>
        <v>3.8806836507111081E+18</v>
      </c>
      <c r="BU354" s="43">
        <f t="shared" si="527"/>
        <v>2235</v>
      </c>
      <c r="BV354" s="43">
        <f t="shared" si="528"/>
        <v>1297129.0566062178</v>
      </c>
      <c r="BW354" s="71">
        <f t="shared" si="565"/>
        <v>4.9613233156811432E-2</v>
      </c>
      <c r="BY354" s="44">
        <f t="shared" si="529"/>
        <v>196</v>
      </c>
      <c r="BZ354" s="44">
        <f t="shared" si="530"/>
        <v>9.25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718019592134869.87</v>
      </c>
      <c r="CF354" s="43">
        <f t="shared" si="534"/>
        <v>2775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11.274999999999999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350595503972.10309</v>
      </c>
      <c r="CQ354" s="43">
        <f t="shared" si="541"/>
        <v>3382.4999999999995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13.55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342378421.84775573</v>
      </c>
      <c r="DB354" s="43">
        <f t="shared" si="548"/>
        <v>4065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18.95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55147.831555914425</v>
      </c>
      <c r="DM354" s="43">
        <f t="shared" si="555"/>
        <v>5685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90">
        <f t="shared" si="484"/>
        <v>2.5750000000000002</v>
      </c>
      <c r="F355" s="102">
        <f t="shared" si="472"/>
        <v>18.95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7">
        <f t="shared" si="488"/>
        <v>2.5750000000000002</v>
      </c>
      <c r="N355" s="43">
        <f t="shared" si="473"/>
        <v>2.5076912482876958E+22</v>
      </c>
      <c r="O355" s="43">
        <f t="shared" si="489"/>
        <v>2.253599432554945E+25</v>
      </c>
      <c r="P355" s="43">
        <f t="shared" si="490"/>
        <v>1.1685684643982908E+24</v>
      </c>
      <c r="Q355" s="43">
        <f t="shared" si="491"/>
        <v>300</v>
      </c>
      <c r="R355" s="43">
        <f t="shared" si="492"/>
        <v>1342872.213999874</v>
      </c>
      <c r="S355" s="71">
        <f t="shared" si="493"/>
        <v>5.185342379472755E-2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8.0698286807505686E+22</v>
      </c>
      <c r="AA355" s="43">
        <f t="shared" si="497"/>
        <v>2.8163702095819486E+25</v>
      </c>
      <c r="AB355" s="43">
        <f t="shared" si="498"/>
        <v>1.1685684643982908E+24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4.1492004865786046E-2</v>
      </c>
      <c r="AG355" s="44">
        <f t="shared" si="501"/>
        <v>334</v>
      </c>
      <c r="AH355" s="44">
        <f t="shared" si="502"/>
        <v>3.1500000000000004</v>
      </c>
      <c r="AI355" s="44">
        <v>1</v>
      </c>
      <c r="AJ355" s="35">
        <f t="shared" si="503"/>
        <v>1.075</v>
      </c>
      <c r="AK355" s="43">
        <f t="shared" si="475"/>
        <v>7.7181789949110007E+20</v>
      </c>
      <c r="AL355" s="43">
        <f t="shared" si="504"/>
        <v>2.7712121681227947E+23</v>
      </c>
      <c r="AM355" s="43">
        <f t="shared" si="505"/>
        <v>1.4607105804978619E+23</v>
      </c>
      <c r="AN355" s="43">
        <f t="shared" si="506"/>
        <v>945.00000000000011</v>
      </c>
      <c r="AO355" s="43">
        <f t="shared" si="507"/>
        <v>1342872.213999874</v>
      </c>
      <c r="AP355" s="71">
        <f t="shared" si="470"/>
        <v>0.52710167676816311</v>
      </c>
      <c r="AR355" s="44">
        <f t="shared" si="508"/>
        <v>314</v>
      </c>
      <c r="AS355" s="44">
        <f t="shared" si="509"/>
        <v>4.4249999999999998</v>
      </c>
      <c r="AT355" s="44">
        <v>1</v>
      </c>
      <c r="AU355" s="35">
        <f t="shared" si="510"/>
        <v>1.175</v>
      </c>
      <c r="AV355" s="43">
        <f t="shared" si="476"/>
        <v>7.6838759771558396E+19</v>
      </c>
      <c r="AW355" s="43">
        <f t="shared" si="511"/>
        <v>2.8349660417716472E+22</v>
      </c>
      <c r="AX355" s="43">
        <f t="shared" si="512"/>
        <v>9.1294411281116252E+21</v>
      </c>
      <c r="AY355" s="43">
        <f t="shared" si="513"/>
        <v>1327.5</v>
      </c>
      <c r="AZ355" s="43">
        <f t="shared" si="514"/>
        <v>1342872.213999874</v>
      </c>
      <c r="BA355" s="71">
        <f t="shared" si="559"/>
        <v>0.32202999942836669</v>
      </c>
      <c r="BC355" s="44">
        <f t="shared" si="515"/>
        <v>289</v>
      </c>
      <c r="BD355" s="44">
        <f t="shared" si="516"/>
        <v>5.85</v>
      </c>
      <c r="BE355" s="44">
        <v>1</v>
      </c>
      <c r="BF355" s="35">
        <f t="shared" si="517"/>
        <v>1.3</v>
      </c>
      <c r="BG355" s="43">
        <f t="shared" si="477"/>
        <v>6.9154883794402558E+19</v>
      </c>
      <c r="BH355" s="43">
        <f t="shared" si="518"/>
        <v>2.5981489841557041E+22</v>
      </c>
      <c r="BI355" s="43">
        <f t="shared" si="519"/>
        <v>2.8529503525348786E+20</v>
      </c>
      <c r="BJ355" s="43">
        <f t="shared" si="520"/>
        <v>1755</v>
      </c>
      <c r="BK355" s="43">
        <f t="shared" si="521"/>
        <v>1342872.213999874</v>
      </c>
      <c r="BL355" s="71">
        <f t="shared" si="471"/>
        <v>1.0980703454393994E-2</v>
      </c>
      <c r="BN355" s="44">
        <f t="shared" si="522"/>
        <v>259</v>
      </c>
      <c r="BO355" s="44">
        <f t="shared" si="523"/>
        <v>7.45</v>
      </c>
      <c r="BP355" s="44">
        <v>1</v>
      </c>
      <c r="BQ355" s="35">
        <f t="shared" si="524"/>
        <v>1.45</v>
      </c>
      <c r="BR355" s="43">
        <f t="shared" si="478"/>
        <v>2.0908506060288E+17</v>
      </c>
      <c r="BS355" s="43">
        <f t="shared" si="525"/>
        <v>7.8521894509411582E+19</v>
      </c>
      <c r="BT355" s="43">
        <f t="shared" si="526"/>
        <v>4.4577349258357386E+18</v>
      </c>
      <c r="BU355" s="43">
        <f t="shared" si="527"/>
        <v>2235</v>
      </c>
      <c r="BV355" s="43">
        <f t="shared" si="528"/>
        <v>1342872.213999874</v>
      </c>
      <c r="BW355" s="71">
        <f t="shared" si="565"/>
        <v>5.6770598234883868E-2</v>
      </c>
      <c r="BY355" s="44">
        <f t="shared" si="529"/>
        <v>197</v>
      </c>
      <c r="BZ355" s="44">
        <f t="shared" si="530"/>
        <v>9.25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824787924340966.87</v>
      </c>
      <c r="CF355" s="43">
        <f t="shared" si="534"/>
        <v>2775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11.274999999999999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402728478682.11127</v>
      </c>
      <c r="CQ355" s="43">
        <f t="shared" si="541"/>
        <v>3382.4999999999995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13.55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393289529.96299803</v>
      </c>
      <c r="DB355" s="43">
        <f t="shared" si="548"/>
        <v>4065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18.95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63348.223389932478</v>
      </c>
      <c r="DM355" s="43">
        <f t="shared" si="555"/>
        <v>5685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91"/>
      <c r="E356" s="90">
        <f t="shared" si="484"/>
        <v>2.5750000000000002</v>
      </c>
      <c r="F356" s="102">
        <f t="shared" si="472"/>
        <v>18.95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7">
        <f t="shared" si="488"/>
        <v>2.5750000000000002</v>
      </c>
      <c r="N356" s="43">
        <f t="shared" si="473"/>
        <v>1.0030764993150783E+23</v>
      </c>
      <c r="O356" s="43">
        <f t="shared" si="489"/>
        <v>9.0402269500771432E+25</v>
      </c>
      <c r="P356" s="43">
        <f t="shared" si="490"/>
        <v>1.3423326727557275E+24</v>
      </c>
      <c r="Q356" s="43">
        <f t="shared" si="491"/>
        <v>300</v>
      </c>
      <c r="R356" s="43">
        <f t="shared" si="492"/>
        <v>1390228.5003552814</v>
      </c>
      <c r="S356" s="71">
        <f t="shared" si="493"/>
        <v>1.4848439980196216E-2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8.0698286807505686E+22</v>
      </c>
      <c r="AA356" s="43">
        <f t="shared" si="497"/>
        <v>2.8244400382626991E+25</v>
      </c>
      <c r="AB356" s="43">
        <f t="shared" si="498"/>
        <v>1.3423326727557275E+24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4.7525621169900653E-2</v>
      </c>
      <c r="AG356" s="44">
        <f t="shared" si="501"/>
        <v>335</v>
      </c>
      <c r="AH356" s="44">
        <f t="shared" si="502"/>
        <v>3.1500000000000004</v>
      </c>
      <c r="AI356" s="44">
        <v>15</v>
      </c>
      <c r="AJ356" s="35">
        <f t="shared" si="503"/>
        <v>1.075</v>
      </c>
      <c r="AK356" s="43">
        <f t="shared" si="475"/>
        <v>1.1577268492366502E+22</v>
      </c>
      <c r="AL356" s="43">
        <f t="shared" si="504"/>
        <v>4.1692638158134865E+24</v>
      </c>
      <c r="AM356" s="43">
        <f t="shared" si="505"/>
        <v>1.6779158409446581E+23</v>
      </c>
      <c r="AN356" s="43">
        <f t="shared" si="506"/>
        <v>945.00000000000011</v>
      </c>
      <c r="AO356" s="43">
        <f t="shared" si="507"/>
        <v>1390228.5003552814</v>
      </c>
      <c r="AP356" s="71">
        <f t="shared" si="470"/>
        <v>4.0244894904000489E-2</v>
      </c>
      <c r="AR356" s="44">
        <f t="shared" si="508"/>
        <v>315</v>
      </c>
      <c r="AS356" s="44">
        <f t="shared" si="509"/>
        <v>4.4249999999999998</v>
      </c>
      <c r="AT356" s="44">
        <v>1</v>
      </c>
      <c r="AU356" s="35">
        <f t="shared" si="510"/>
        <v>1.175</v>
      </c>
      <c r="AV356" s="43">
        <f t="shared" si="476"/>
        <v>7.6838759771558396E+19</v>
      </c>
      <c r="AW356" s="43">
        <f t="shared" si="511"/>
        <v>2.8439945960448053E+22</v>
      </c>
      <c r="AX356" s="43">
        <f t="shared" si="512"/>
        <v>1.0486974005904098E+22</v>
      </c>
      <c r="AY356" s="43">
        <f t="shared" si="513"/>
        <v>1327.5</v>
      </c>
      <c r="AZ356" s="43">
        <f t="shared" si="514"/>
        <v>1390228.5003552814</v>
      </c>
      <c r="BA356" s="71">
        <f t="shared" si="559"/>
        <v>0.36874099622019402</v>
      </c>
      <c r="BC356" s="44">
        <f t="shared" si="515"/>
        <v>290</v>
      </c>
      <c r="BD356" s="44">
        <f t="shared" si="516"/>
        <v>5.85</v>
      </c>
      <c r="BE356" s="44">
        <v>1</v>
      </c>
      <c r="BF356" s="35">
        <f t="shared" si="517"/>
        <v>1.3</v>
      </c>
      <c r="BG356" s="43">
        <f t="shared" si="477"/>
        <v>6.9154883794402558E+19</v>
      </c>
      <c r="BH356" s="43">
        <f t="shared" si="518"/>
        <v>2.6071391190489762E+22</v>
      </c>
      <c r="BI356" s="43">
        <f t="shared" si="519"/>
        <v>3.2771793768450261E+20</v>
      </c>
      <c r="BJ356" s="43">
        <f t="shared" si="520"/>
        <v>1755</v>
      </c>
      <c r="BK356" s="43">
        <f t="shared" si="521"/>
        <v>1390228.5003552814</v>
      </c>
      <c r="BL356" s="71">
        <f t="shared" si="471"/>
        <v>1.2570021112032046E-2</v>
      </c>
      <c r="BN356" s="44">
        <f t="shared" si="522"/>
        <v>260</v>
      </c>
      <c r="BO356" s="44">
        <f t="shared" si="523"/>
        <v>7.45</v>
      </c>
      <c r="BP356" s="44">
        <v>1</v>
      </c>
      <c r="BQ356" s="35">
        <f t="shared" si="524"/>
        <v>1.45</v>
      </c>
      <c r="BR356" s="43">
        <f t="shared" si="478"/>
        <v>2.0908506060288E+17</v>
      </c>
      <c r="BS356" s="43">
        <f t="shared" si="525"/>
        <v>7.8825067847285752E+19</v>
      </c>
      <c r="BT356" s="43">
        <f t="shared" si="526"/>
        <v>5.120592776320343E+18</v>
      </c>
      <c r="BU356" s="43">
        <f t="shared" si="527"/>
        <v>2235</v>
      </c>
      <c r="BV356" s="43">
        <f t="shared" si="528"/>
        <v>1390228.5003552814</v>
      </c>
      <c r="BW356" s="71">
        <f t="shared" si="565"/>
        <v>6.4961476293821735E-2</v>
      </c>
      <c r="BY356" s="44">
        <f t="shared" si="529"/>
        <v>198</v>
      </c>
      <c r="BZ356" s="44">
        <f t="shared" si="530"/>
        <v>9.25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947432531911887.87</v>
      </c>
      <c r="CF356" s="43">
        <f t="shared" si="534"/>
        <v>2775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11.274999999999999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462613540972.59973</v>
      </c>
      <c r="CQ356" s="43">
        <f t="shared" si="541"/>
        <v>3382.4999999999995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13.55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451771036.10605294</v>
      </c>
      <c r="DB356" s="43">
        <f t="shared" si="548"/>
        <v>4065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18.95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72768.000000000131</v>
      </c>
      <c r="DM356" s="43">
        <f t="shared" si="555"/>
        <v>5685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90">
        <f t="shared" si="484"/>
        <v>2.5750000000000002</v>
      </c>
      <c r="F357" s="102">
        <f t="shared" si="472"/>
        <v>18.95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7">
        <f t="shared" si="488"/>
        <v>2.5750000000000002</v>
      </c>
      <c r="N357" s="43">
        <f t="shared" si="473"/>
        <v>1.0030764993150783E+23</v>
      </c>
      <c r="O357" s="43">
        <f t="shared" si="489"/>
        <v>9.0660561699345065E+25</v>
      </c>
      <c r="P357" s="43">
        <f t="shared" si="490"/>
        <v>1.5419353330532783E+24</v>
      </c>
      <c r="Q357" s="43">
        <f t="shared" si="491"/>
        <v>300</v>
      </c>
      <c r="R357" s="43">
        <f t="shared" si="492"/>
        <v>1439254.8025424234</v>
      </c>
      <c r="S357" s="71">
        <f t="shared" si="493"/>
        <v>1.7007784908356874E-2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8.0698286807505686E+22</v>
      </c>
      <c r="AA357" s="43">
        <f t="shared" si="497"/>
        <v>2.8325098669434496E+25</v>
      </c>
      <c r="AB357" s="43">
        <f t="shared" si="498"/>
        <v>1.5419353330532783E+24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5.4437068377000034E-2</v>
      </c>
      <c r="AG357" s="44">
        <f t="shared" si="501"/>
        <v>336</v>
      </c>
      <c r="AH357" s="44">
        <f t="shared" si="502"/>
        <v>3.1500000000000004</v>
      </c>
      <c r="AI357" s="44">
        <v>1</v>
      </c>
      <c r="AJ357" s="35">
        <f t="shared" si="503"/>
        <v>1.075</v>
      </c>
      <c r="AK357" s="43">
        <f t="shared" si="475"/>
        <v>1.1577268492366502E+22</v>
      </c>
      <c r="AL357" s="43">
        <f t="shared" si="504"/>
        <v>4.1817093794427802E+24</v>
      </c>
      <c r="AM357" s="43">
        <f t="shared" si="505"/>
        <v>1.9274191663165959E+23</v>
      </c>
      <c r="AN357" s="43">
        <f t="shared" si="506"/>
        <v>945.00000000000011</v>
      </c>
      <c r="AO357" s="43">
        <f t="shared" si="507"/>
        <v>1439254.8025424234</v>
      </c>
      <c r="AP357" s="71">
        <f t="shared" si="470"/>
        <v>4.6091657535833531E-2</v>
      </c>
      <c r="AR357" s="44">
        <f t="shared" si="508"/>
        <v>316</v>
      </c>
      <c r="AS357" s="44">
        <f t="shared" si="509"/>
        <v>4.4249999999999998</v>
      </c>
      <c r="AT357" s="44">
        <v>1</v>
      </c>
      <c r="AU357" s="35">
        <f t="shared" si="510"/>
        <v>1.175</v>
      </c>
      <c r="AV357" s="43">
        <f t="shared" si="476"/>
        <v>7.6838759771558396E+19</v>
      </c>
      <c r="AW357" s="43">
        <f t="shared" si="511"/>
        <v>2.8530231503179634E+22</v>
      </c>
      <c r="AX357" s="43">
        <f t="shared" si="512"/>
        <v>1.2046369789478707E+22</v>
      </c>
      <c r="AY357" s="43">
        <f t="shared" si="513"/>
        <v>1327.5</v>
      </c>
      <c r="AZ357" s="43">
        <f t="shared" si="514"/>
        <v>1439254.8025424234</v>
      </c>
      <c r="BA357" s="71">
        <f t="shared" si="559"/>
        <v>0.4222317575003261</v>
      </c>
      <c r="BC357" s="44">
        <f t="shared" si="515"/>
        <v>291</v>
      </c>
      <c r="BD357" s="44">
        <f t="shared" si="516"/>
        <v>5.85</v>
      </c>
      <c r="BE357" s="44">
        <v>1</v>
      </c>
      <c r="BF357" s="35">
        <f t="shared" si="517"/>
        <v>1.3</v>
      </c>
      <c r="BG357" s="43">
        <f t="shared" si="477"/>
        <v>6.9154883794402558E+19</v>
      </c>
      <c r="BH357" s="43">
        <f t="shared" si="518"/>
        <v>2.6161292539422491E+22</v>
      </c>
      <c r="BI357" s="43">
        <f t="shared" si="519"/>
        <v>3.7644905592120908E+20</v>
      </c>
      <c r="BJ357" s="43">
        <f t="shared" si="520"/>
        <v>1755</v>
      </c>
      <c r="BK357" s="43">
        <f t="shared" si="521"/>
        <v>1439254.8025424234</v>
      </c>
      <c r="BL357" s="71">
        <f t="shared" si="471"/>
        <v>1.4389543458295779E-2</v>
      </c>
      <c r="BN357" s="44">
        <f t="shared" si="522"/>
        <v>261</v>
      </c>
      <c r="BO357" s="44">
        <f t="shared" si="523"/>
        <v>7.45</v>
      </c>
      <c r="BP357" s="44">
        <v>1</v>
      </c>
      <c r="BQ357" s="35">
        <f t="shared" si="524"/>
        <v>1.45</v>
      </c>
      <c r="BR357" s="43">
        <f t="shared" si="478"/>
        <v>2.0908506060288E+17</v>
      </c>
      <c r="BS357" s="43">
        <f t="shared" si="525"/>
        <v>7.9128241185159938E+19</v>
      </c>
      <c r="BT357" s="43">
        <f t="shared" si="526"/>
        <v>5.8820164987688776E+18</v>
      </c>
      <c r="BU357" s="43">
        <f t="shared" si="527"/>
        <v>2235</v>
      </c>
      <c r="BV357" s="43">
        <f t="shared" si="528"/>
        <v>1439254.8025424234</v>
      </c>
      <c r="BW357" s="71">
        <f t="shared" si="565"/>
        <v>7.4335236202267785E-2</v>
      </c>
      <c r="BY357" s="44">
        <f t="shared" si="529"/>
        <v>199</v>
      </c>
      <c r="BZ357" s="44">
        <f t="shared" si="530"/>
        <v>9.25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1088314190877861.4</v>
      </c>
      <c r="CF357" s="43">
        <f t="shared" si="534"/>
        <v>2775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11.274999999999999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531403413514.57886</v>
      </c>
      <c r="CQ357" s="43">
        <f t="shared" si="541"/>
        <v>3382.4999999999995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13.55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518948646.01032907</v>
      </c>
      <c r="DB357" s="43">
        <f t="shared" si="548"/>
        <v>4065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18.95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83588.481896424419</v>
      </c>
      <c r="DM357" s="43">
        <f t="shared" si="555"/>
        <v>5685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90">
        <f t="shared" si="484"/>
        <v>2.5750000000000002</v>
      </c>
      <c r="F358" s="102">
        <f t="shared" si="472"/>
        <v>18.95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7">
        <f t="shared" si="488"/>
        <v>2.5750000000000002</v>
      </c>
      <c r="N358" s="43">
        <f t="shared" si="473"/>
        <v>1.0030764993150783E+23</v>
      </c>
      <c r="O358" s="43">
        <f t="shared" si="489"/>
        <v>9.0918853897918698E+25</v>
      </c>
      <c r="P358" s="43">
        <f t="shared" si="490"/>
        <v>1.7712185805901061E+24</v>
      </c>
      <c r="Q358" s="43">
        <f t="shared" si="491"/>
        <v>300</v>
      </c>
      <c r="R358" s="43">
        <f t="shared" si="492"/>
        <v>1490010.0135424188</v>
      </c>
      <c r="S358" s="71">
        <f t="shared" si="493"/>
        <v>1.9481312232320743E-2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8.0698286807505686E+22</v>
      </c>
      <c r="AA358" s="43">
        <f t="shared" si="497"/>
        <v>2.8405796956242002E+25</v>
      </c>
      <c r="AB358" s="43">
        <f t="shared" si="498"/>
        <v>1.7712185805901061E+24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6.2354123819113323E-2</v>
      </c>
      <c r="AG358" s="44">
        <f t="shared" si="501"/>
        <v>337</v>
      </c>
      <c r="AH358" s="44">
        <f t="shared" si="502"/>
        <v>3.1500000000000004</v>
      </c>
      <c r="AI358" s="44">
        <v>1</v>
      </c>
      <c r="AJ358" s="35">
        <f t="shared" si="503"/>
        <v>1.075</v>
      </c>
      <c r="AK358" s="43">
        <f t="shared" si="475"/>
        <v>1.1577268492366502E+22</v>
      </c>
      <c r="AL358" s="43">
        <f t="shared" si="504"/>
        <v>4.1941549430720743E+24</v>
      </c>
      <c r="AM358" s="43">
        <f t="shared" si="505"/>
        <v>2.2140232257376302E+23</v>
      </c>
      <c r="AN358" s="43">
        <f t="shared" si="506"/>
        <v>945.00000000000011</v>
      </c>
      <c r="AO358" s="43">
        <f t="shared" si="507"/>
        <v>1490010.0135424188</v>
      </c>
      <c r="AP358" s="71">
        <f t="shared" si="470"/>
        <v>5.2788303145423002E-2</v>
      </c>
      <c r="AR358" s="44">
        <f t="shared" si="508"/>
        <v>317</v>
      </c>
      <c r="AS358" s="44">
        <f t="shared" si="509"/>
        <v>4.4249999999999998</v>
      </c>
      <c r="AT358" s="44">
        <v>1</v>
      </c>
      <c r="AU358" s="35">
        <f t="shared" si="510"/>
        <v>1.175</v>
      </c>
      <c r="AV358" s="43">
        <f t="shared" si="476"/>
        <v>7.6838759771558396E+19</v>
      </c>
      <c r="AW358" s="43">
        <f t="shared" si="511"/>
        <v>2.8620517045911211E+22</v>
      </c>
      <c r="AX358" s="43">
        <f t="shared" si="512"/>
        <v>1.3837645160860168E+22</v>
      </c>
      <c r="AY358" s="43">
        <f t="shared" si="513"/>
        <v>1327.5</v>
      </c>
      <c r="AZ358" s="43">
        <f t="shared" si="514"/>
        <v>1490010.0135424188</v>
      </c>
      <c r="BA358" s="71">
        <f t="shared" si="559"/>
        <v>0.48348690342185985</v>
      </c>
      <c r="BC358" s="44">
        <f t="shared" si="515"/>
        <v>292</v>
      </c>
      <c r="BD358" s="44">
        <f t="shared" si="516"/>
        <v>5.85</v>
      </c>
      <c r="BE358" s="44">
        <v>1</v>
      </c>
      <c r="BF358" s="35">
        <f t="shared" si="517"/>
        <v>1.3</v>
      </c>
      <c r="BG358" s="43">
        <f t="shared" si="477"/>
        <v>6.9154883794402558E+19</v>
      </c>
      <c r="BH358" s="43">
        <f t="shared" si="518"/>
        <v>2.6251193888355215E+22</v>
      </c>
      <c r="BI358" s="43">
        <f t="shared" si="519"/>
        <v>4.3242641127687959E+20</v>
      </c>
      <c r="BJ358" s="43">
        <f t="shared" si="520"/>
        <v>1755</v>
      </c>
      <c r="BK358" s="43">
        <f t="shared" si="521"/>
        <v>1490010.0135424188</v>
      </c>
      <c r="BL358" s="71">
        <f t="shared" si="471"/>
        <v>1.6472637896621529E-2</v>
      </c>
      <c r="BN358" s="44">
        <f t="shared" si="522"/>
        <v>262</v>
      </c>
      <c r="BO358" s="44">
        <f t="shared" si="523"/>
        <v>7.45</v>
      </c>
      <c r="BP358" s="44">
        <v>1</v>
      </c>
      <c r="BQ358" s="35">
        <f t="shared" si="524"/>
        <v>1.45</v>
      </c>
      <c r="BR358" s="43">
        <f t="shared" si="478"/>
        <v>2.0908506060288E+17</v>
      </c>
      <c r="BS358" s="43">
        <f t="shared" si="525"/>
        <v>7.9431414523034108E+19</v>
      </c>
      <c r="BT358" s="43">
        <f t="shared" si="526"/>
        <v>6.7566626762012293E+18</v>
      </c>
      <c r="BU358" s="43">
        <f t="shared" si="527"/>
        <v>2235</v>
      </c>
      <c r="BV358" s="43">
        <f t="shared" si="528"/>
        <v>1490010.0135424188</v>
      </c>
      <c r="BW358" s="71">
        <f t="shared" si="565"/>
        <v>8.5062852232624941E-2</v>
      </c>
      <c r="BY358" s="44">
        <f t="shared" si="529"/>
        <v>200</v>
      </c>
      <c r="BZ358" s="44">
        <f t="shared" si="530"/>
        <v>9.25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1250144720781328.8</v>
      </c>
      <c r="CF358" s="43">
        <f t="shared" si="534"/>
        <v>2775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11.274999999999999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610422226944.00598</v>
      </c>
      <c r="CQ358" s="43">
        <f t="shared" si="541"/>
        <v>3382.4999999999995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13.55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596115456.00000381</v>
      </c>
      <c r="DB358" s="43">
        <f t="shared" si="548"/>
        <v>4065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18.95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96017.951651122174</v>
      </c>
      <c r="DM358" s="43">
        <f t="shared" si="555"/>
        <v>5685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90">
        <f t="shared" si="484"/>
        <v>2.5750000000000002</v>
      </c>
      <c r="F359" s="102">
        <f t="shared" si="472"/>
        <v>18.95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7">
        <f t="shared" si="488"/>
        <v>2.5750000000000002</v>
      </c>
      <c r="N359" s="43">
        <f t="shared" si="473"/>
        <v>1.0030764993150783E+23</v>
      </c>
      <c r="O359" s="43">
        <f t="shared" si="489"/>
        <v>9.117714609649233E+25</v>
      </c>
      <c r="P359" s="43">
        <f t="shared" si="490"/>
        <v>2.0345958698640389E+24</v>
      </c>
      <c r="Q359" s="43">
        <f t="shared" si="491"/>
        <v>300</v>
      </c>
      <c r="R359" s="43">
        <f t="shared" si="492"/>
        <v>1542555.1031928824</v>
      </c>
      <c r="S359" s="71">
        <f t="shared" si="493"/>
        <v>2.2314757118092245E-2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8.0698286807505686E+22</v>
      </c>
      <c r="AA359" s="43">
        <f t="shared" si="497"/>
        <v>2.8486495243049507E+25</v>
      </c>
      <c r="AB359" s="43">
        <f t="shared" si="498"/>
        <v>2.0345958698640389E+24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7.1423172717621872E-2</v>
      </c>
      <c r="AG359" s="44">
        <f t="shared" si="501"/>
        <v>338</v>
      </c>
      <c r="AH359" s="44">
        <f t="shared" si="502"/>
        <v>3.1500000000000004</v>
      </c>
      <c r="AI359" s="44">
        <v>1</v>
      </c>
      <c r="AJ359" s="35">
        <f t="shared" si="503"/>
        <v>1.075</v>
      </c>
      <c r="AK359" s="43">
        <f t="shared" si="475"/>
        <v>1.1577268492366502E+22</v>
      </c>
      <c r="AL359" s="43">
        <f t="shared" si="504"/>
        <v>4.206600506701368E+24</v>
      </c>
      <c r="AM359" s="43">
        <f t="shared" si="505"/>
        <v>2.5432448373300456E+23</v>
      </c>
      <c r="AN359" s="43">
        <f t="shared" si="506"/>
        <v>945.00000000000011</v>
      </c>
      <c r="AO359" s="43">
        <f t="shared" si="507"/>
        <v>1542555.1031928824</v>
      </c>
      <c r="AP359" s="71">
        <f t="shared" si="470"/>
        <v>6.0458435101657583E-2</v>
      </c>
      <c r="AR359" s="44">
        <f t="shared" si="508"/>
        <v>318</v>
      </c>
      <c r="AS359" s="44">
        <f t="shared" si="509"/>
        <v>4.4249999999999998</v>
      </c>
      <c r="AT359" s="44">
        <v>1</v>
      </c>
      <c r="AU359" s="35">
        <f t="shared" si="510"/>
        <v>1.175</v>
      </c>
      <c r="AV359" s="43">
        <f t="shared" si="476"/>
        <v>7.6838759771558396E+19</v>
      </c>
      <c r="AW359" s="43">
        <f t="shared" si="511"/>
        <v>2.8710802588642797E+22</v>
      </c>
      <c r="AX359" s="43">
        <f t="shared" si="512"/>
        <v>1.589528023331276E+22</v>
      </c>
      <c r="AY359" s="43">
        <f t="shared" si="513"/>
        <v>1327.5</v>
      </c>
      <c r="AZ359" s="43">
        <f t="shared" si="514"/>
        <v>1542555.1031928824</v>
      </c>
      <c r="BA359" s="71">
        <f t="shared" si="559"/>
        <v>0.55363413071568035</v>
      </c>
      <c r="BC359" s="44">
        <f t="shared" si="515"/>
        <v>293</v>
      </c>
      <c r="BD359" s="44">
        <f t="shared" si="516"/>
        <v>5.85</v>
      </c>
      <c r="BE359" s="44">
        <v>1</v>
      </c>
      <c r="BF359" s="35">
        <f t="shared" si="517"/>
        <v>1.3</v>
      </c>
      <c r="BG359" s="43">
        <f t="shared" si="477"/>
        <v>6.9154883794402558E+19</v>
      </c>
      <c r="BH359" s="43">
        <f t="shared" si="518"/>
        <v>2.6341095237287936E+22</v>
      </c>
      <c r="BI359" s="43">
        <f t="shared" si="519"/>
        <v>4.9672750729102288E+20</v>
      </c>
      <c r="BJ359" s="43">
        <f t="shared" si="520"/>
        <v>1755</v>
      </c>
      <c r="BK359" s="43">
        <f t="shared" si="521"/>
        <v>1542555.1031928824</v>
      </c>
      <c r="BL359" s="71">
        <f t="shared" si="471"/>
        <v>1.8857511535354279E-2</v>
      </c>
      <c r="BN359" s="44">
        <f t="shared" si="522"/>
        <v>263</v>
      </c>
      <c r="BO359" s="44">
        <f t="shared" si="523"/>
        <v>7.45</v>
      </c>
      <c r="BP359" s="44">
        <v>1</v>
      </c>
      <c r="BQ359" s="35">
        <f t="shared" si="524"/>
        <v>1.45</v>
      </c>
      <c r="BR359" s="43">
        <f t="shared" si="478"/>
        <v>2.0908506060288E+17</v>
      </c>
      <c r="BS359" s="43">
        <f t="shared" si="525"/>
        <v>7.9734587860908278E+19</v>
      </c>
      <c r="BT359" s="43">
        <f t="shared" si="526"/>
        <v>7.7613673014222182E+18</v>
      </c>
      <c r="BU359" s="43">
        <f t="shared" si="527"/>
        <v>2235</v>
      </c>
      <c r="BV359" s="43">
        <f t="shared" si="528"/>
        <v>1542555.1031928824</v>
      </c>
      <c r="BW359" s="71">
        <f t="shared" si="565"/>
        <v>9.7340031592831597E-2</v>
      </c>
      <c r="BY359" s="44">
        <f t="shared" si="529"/>
        <v>201</v>
      </c>
      <c r="BZ359" s="44">
        <f t="shared" si="530"/>
        <v>9.25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1436039184269740</v>
      </c>
      <c r="CF359" s="43">
        <f t="shared" si="534"/>
        <v>2775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11.274999999999999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701191007944.20642</v>
      </c>
      <c r="CQ359" s="43">
        <f t="shared" si="541"/>
        <v>3382.4999999999995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13.55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684756843.69551182</v>
      </c>
      <c r="DB359" s="43">
        <f t="shared" si="548"/>
        <v>4065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18.95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110295.66311182889</v>
      </c>
      <c r="DM359" s="43">
        <f t="shared" si="555"/>
        <v>5685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90">
        <f t="shared" si="484"/>
        <v>2.5750000000000002</v>
      </c>
      <c r="F360" s="102">
        <f t="shared" si="472"/>
        <v>18.95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7">
        <f t="shared" si="488"/>
        <v>2.5750000000000002</v>
      </c>
      <c r="N360" s="43">
        <f t="shared" si="473"/>
        <v>1.0030764993150783E+23</v>
      </c>
      <c r="O360" s="43">
        <f t="shared" si="489"/>
        <v>9.1435438295065963E+25</v>
      </c>
      <c r="P360" s="43">
        <f t="shared" si="490"/>
        <v>2.3371369287965822E+24</v>
      </c>
      <c r="Q360" s="43">
        <f t="shared" si="491"/>
        <v>300</v>
      </c>
      <c r="R360" s="43">
        <f t="shared" si="492"/>
        <v>1596953.1914281077</v>
      </c>
      <c r="S360" s="71">
        <f t="shared" si="493"/>
        <v>2.5560515401638301E-2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8.0698286807505686E+22</v>
      </c>
      <c r="AA360" s="43">
        <f t="shared" si="497"/>
        <v>2.8567193529857012E+25</v>
      </c>
      <c r="AB360" s="43">
        <f t="shared" si="498"/>
        <v>2.3371369287965822E+24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8.1811919198640309E-2</v>
      </c>
      <c r="AG360" s="44">
        <f t="shared" si="501"/>
        <v>339</v>
      </c>
      <c r="AH360" s="44">
        <f t="shared" si="502"/>
        <v>3.1500000000000004</v>
      </c>
      <c r="AI360" s="44">
        <v>1</v>
      </c>
      <c r="AJ360" s="35">
        <f t="shared" si="503"/>
        <v>1.075</v>
      </c>
      <c r="AK360" s="43">
        <f t="shared" si="475"/>
        <v>1.1577268492366502E+22</v>
      </c>
      <c r="AL360" s="43">
        <f t="shared" si="504"/>
        <v>4.2190460703306621E+24</v>
      </c>
      <c r="AM360" s="43">
        <f t="shared" si="505"/>
        <v>2.9214211609957248E+23</v>
      </c>
      <c r="AN360" s="43">
        <f t="shared" si="506"/>
        <v>945.00000000000011</v>
      </c>
      <c r="AO360" s="43">
        <f t="shared" si="507"/>
        <v>1596953.1914281077</v>
      </c>
      <c r="AP360" s="71">
        <f t="shared" si="470"/>
        <v>6.924364210051781E-2</v>
      </c>
      <c r="AR360" s="44">
        <f t="shared" si="508"/>
        <v>319</v>
      </c>
      <c r="AS360" s="44">
        <f t="shared" si="509"/>
        <v>4.4249999999999998</v>
      </c>
      <c r="AT360" s="44">
        <v>1</v>
      </c>
      <c r="AU360" s="35">
        <f t="shared" si="510"/>
        <v>1.175</v>
      </c>
      <c r="AV360" s="43">
        <f t="shared" si="476"/>
        <v>7.6838759771558396E+19</v>
      </c>
      <c r="AW360" s="43">
        <f t="shared" si="511"/>
        <v>2.8801088131374378E+22</v>
      </c>
      <c r="AX360" s="43">
        <f t="shared" si="512"/>
        <v>1.8258882256223257E+22</v>
      </c>
      <c r="AY360" s="43">
        <f t="shared" si="513"/>
        <v>1327.5</v>
      </c>
      <c r="AZ360" s="43">
        <f t="shared" si="514"/>
        <v>1596953.1914281077</v>
      </c>
      <c r="BA360" s="71">
        <f t="shared" si="559"/>
        <v>0.6339650145486343</v>
      </c>
      <c r="BC360" s="44">
        <f t="shared" si="515"/>
        <v>294</v>
      </c>
      <c r="BD360" s="44">
        <f t="shared" si="516"/>
        <v>5.85</v>
      </c>
      <c r="BE360" s="44">
        <v>1</v>
      </c>
      <c r="BF360" s="35">
        <f t="shared" si="517"/>
        <v>1.3</v>
      </c>
      <c r="BG360" s="43">
        <f t="shared" si="477"/>
        <v>6.9154883794402558E+19</v>
      </c>
      <c r="BH360" s="43">
        <f t="shared" si="518"/>
        <v>2.6430996586220661E+22</v>
      </c>
      <c r="BI360" s="43">
        <f t="shared" si="519"/>
        <v>5.7059007050697579E+20</v>
      </c>
      <c r="BJ360" s="43">
        <f t="shared" si="520"/>
        <v>1755</v>
      </c>
      <c r="BK360" s="43">
        <f t="shared" si="521"/>
        <v>1596953.1914281077</v>
      </c>
      <c r="BL360" s="71">
        <f t="shared" si="471"/>
        <v>2.1587913594012683E-2</v>
      </c>
      <c r="BN360" s="44">
        <f t="shared" si="522"/>
        <v>264</v>
      </c>
      <c r="BO360" s="44">
        <f t="shared" si="523"/>
        <v>7.45</v>
      </c>
      <c r="BP360" s="44">
        <v>1</v>
      </c>
      <c r="BQ360" s="35">
        <f t="shared" si="524"/>
        <v>1.45</v>
      </c>
      <c r="BR360" s="43">
        <f t="shared" si="478"/>
        <v>2.0908506060288E+17</v>
      </c>
      <c r="BS360" s="43">
        <f t="shared" si="525"/>
        <v>8.0037761198782464E+19</v>
      </c>
      <c r="BT360" s="43">
        <f t="shared" si="526"/>
        <v>8.9154698516714793E+18</v>
      </c>
      <c r="BU360" s="43">
        <f t="shared" si="527"/>
        <v>2235</v>
      </c>
      <c r="BV360" s="43">
        <f t="shared" si="528"/>
        <v>1596953.1914281077</v>
      </c>
      <c r="BW360" s="71">
        <f t="shared" si="565"/>
        <v>0.11139079502147671</v>
      </c>
      <c r="BY360" s="44">
        <f t="shared" si="529"/>
        <v>202</v>
      </c>
      <c r="BZ360" s="44">
        <f t="shared" si="530"/>
        <v>9.25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1649575848681934.7</v>
      </c>
      <c r="CF360" s="43">
        <f t="shared" si="534"/>
        <v>2775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11.274999999999999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805456957364.2229</v>
      </c>
      <c r="CQ360" s="43">
        <f t="shared" si="541"/>
        <v>3382.4999999999995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13.55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786579059.92599642</v>
      </c>
      <c r="DB360" s="43">
        <f t="shared" si="548"/>
        <v>4065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18.95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126696.44677986501</v>
      </c>
      <c r="DM360" s="43">
        <f t="shared" si="555"/>
        <v>5685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90">
        <f t="shared" si="484"/>
        <v>2.5750000000000002</v>
      </c>
      <c r="F361" s="102">
        <f t="shared" si="472"/>
        <v>18.95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7">
        <f t="shared" si="488"/>
        <v>2.5750000000000002</v>
      </c>
      <c r="N361" s="43">
        <f t="shared" si="473"/>
        <v>1.0030764993150783E+23</v>
      </c>
      <c r="O361" s="43">
        <f t="shared" si="489"/>
        <v>9.1693730493639596E+25</v>
      </c>
      <c r="P361" s="43">
        <f t="shared" si="490"/>
        <v>2.6846653455114572E+24</v>
      </c>
      <c r="Q361" s="43">
        <f t="shared" si="491"/>
        <v>300</v>
      </c>
      <c r="R361" s="43">
        <f t="shared" si="492"/>
        <v>1653269.6241020646</v>
      </c>
      <c r="S361" s="71">
        <f t="shared" si="493"/>
        <v>2.9278614045457351E-2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8.0698286807505686E+22</v>
      </c>
      <c r="AA361" s="43">
        <f t="shared" si="497"/>
        <v>2.8647891816664517E+25</v>
      </c>
      <c r="AB361" s="43">
        <f t="shared" si="498"/>
        <v>2.6846653455114572E+24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9.3712492447691517E-2</v>
      </c>
      <c r="AG361" s="44">
        <f t="shared" si="501"/>
        <v>340</v>
      </c>
      <c r="AH361" s="44">
        <f t="shared" si="502"/>
        <v>3.1500000000000004</v>
      </c>
      <c r="AI361" s="44">
        <v>1</v>
      </c>
      <c r="AJ361" s="35">
        <f t="shared" si="503"/>
        <v>1.075</v>
      </c>
      <c r="AK361" s="43">
        <f t="shared" si="475"/>
        <v>1.1577268492366502E+22</v>
      </c>
      <c r="AL361" s="43">
        <f t="shared" si="504"/>
        <v>4.2314916339599563E+24</v>
      </c>
      <c r="AM361" s="43">
        <f t="shared" si="505"/>
        <v>3.3558316818893175E+23</v>
      </c>
      <c r="AN361" s="43">
        <f t="shared" si="506"/>
        <v>945.00000000000011</v>
      </c>
      <c r="AO361" s="43">
        <f t="shared" si="507"/>
        <v>1653269.6241020646</v>
      </c>
      <c r="AP361" s="71">
        <f t="shared" si="470"/>
        <v>7.9306116428471587E-2</v>
      </c>
      <c r="AR361" s="44">
        <f t="shared" si="508"/>
        <v>320</v>
      </c>
      <c r="AS361" s="44">
        <f t="shared" si="509"/>
        <v>4.4249999999999998</v>
      </c>
      <c r="AT361" s="44">
        <v>15</v>
      </c>
      <c r="AU361" s="35">
        <f t="shared" si="510"/>
        <v>1.175</v>
      </c>
      <c r="AV361" s="43">
        <f t="shared" si="476"/>
        <v>1.152581396573376E+21</v>
      </c>
      <c r="AW361" s="43">
        <f t="shared" si="511"/>
        <v>4.3337060511158935E+23</v>
      </c>
      <c r="AX361" s="43">
        <f t="shared" si="512"/>
        <v>2.0973948011808209E+22</v>
      </c>
      <c r="AY361" s="43">
        <f t="shared" si="513"/>
        <v>1327.5</v>
      </c>
      <c r="AZ361" s="43">
        <f t="shared" si="514"/>
        <v>1653269.6241020646</v>
      </c>
      <c r="BA361" s="71">
        <f t="shared" si="559"/>
        <v>4.8397255753900498E-2</v>
      </c>
      <c r="BC361" s="44">
        <f t="shared" si="515"/>
        <v>295</v>
      </c>
      <c r="BD361" s="44">
        <f t="shared" si="516"/>
        <v>5.85</v>
      </c>
      <c r="BE361" s="44">
        <v>1</v>
      </c>
      <c r="BF361" s="35">
        <f t="shared" si="517"/>
        <v>1.3</v>
      </c>
      <c r="BG361" s="43">
        <f t="shared" si="477"/>
        <v>6.9154883794402558E+19</v>
      </c>
      <c r="BH361" s="43">
        <f t="shared" si="518"/>
        <v>2.6520897935153381E+22</v>
      </c>
      <c r="BI361" s="43">
        <f t="shared" si="519"/>
        <v>6.5543587536900548E+20</v>
      </c>
      <c r="BJ361" s="43">
        <f t="shared" si="520"/>
        <v>1755</v>
      </c>
      <c r="BK361" s="43">
        <f t="shared" si="521"/>
        <v>1653269.6241020646</v>
      </c>
      <c r="BL361" s="71">
        <f t="shared" si="471"/>
        <v>2.4713939813486741E-2</v>
      </c>
      <c r="BN361" s="44">
        <f t="shared" si="522"/>
        <v>265</v>
      </c>
      <c r="BO361" s="44">
        <f t="shared" si="523"/>
        <v>7.45</v>
      </c>
      <c r="BP361" s="44">
        <v>1</v>
      </c>
      <c r="BQ361" s="35">
        <f t="shared" si="524"/>
        <v>1.45</v>
      </c>
      <c r="BR361" s="43">
        <f t="shared" si="478"/>
        <v>2.0908506060288E+17</v>
      </c>
      <c r="BS361" s="43">
        <f t="shared" si="525"/>
        <v>8.0340934536656634E+19</v>
      </c>
      <c r="BT361" s="43">
        <f t="shared" si="526"/>
        <v>1.024118555264069E+19</v>
      </c>
      <c r="BU361" s="43">
        <f t="shared" si="527"/>
        <v>2235</v>
      </c>
      <c r="BV361" s="43">
        <f t="shared" si="528"/>
        <v>1653269.6241020646</v>
      </c>
      <c r="BW361" s="71">
        <f t="shared" si="565"/>
        <v>0.1274715761237257</v>
      </c>
      <c r="BY361" s="44">
        <f t="shared" si="529"/>
        <v>203</v>
      </c>
      <c r="BZ361" s="44">
        <f t="shared" si="530"/>
        <v>9.25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1894865063823776</v>
      </c>
      <c r="CF361" s="43">
        <f t="shared" si="534"/>
        <v>2775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11.274999999999999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925227081945.19983</v>
      </c>
      <c r="CQ361" s="43">
        <f t="shared" si="541"/>
        <v>3382.4999999999995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13.55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903542072.21210623</v>
      </c>
      <c r="DB361" s="43">
        <f t="shared" si="548"/>
        <v>4065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18.95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145536.00000000035</v>
      </c>
      <c r="DM361" s="43">
        <f t="shared" si="555"/>
        <v>5685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90">
        <f t="shared" si="484"/>
        <v>2.5750000000000002</v>
      </c>
      <c r="F362" s="102">
        <f t="shared" si="472"/>
        <v>18.95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7">
        <f t="shared" si="488"/>
        <v>2.5750000000000002</v>
      </c>
      <c r="N362" s="43">
        <f t="shared" si="473"/>
        <v>1.0030764993150783E+23</v>
      </c>
      <c r="O362" s="43">
        <f t="shared" si="489"/>
        <v>9.1952022692213228E+25</v>
      </c>
      <c r="P362" s="43">
        <f t="shared" si="490"/>
        <v>3.0838706661065571E+24</v>
      </c>
      <c r="Q362" s="43">
        <f t="shared" si="491"/>
        <v>300</v>
      </c>
      <c r="R362" s="43">
        <f t="shared" si="492"/>
        <v>1711572.0514852868</v>
      </c>
      <c r="S362" s="71">
        <f t="shared" si="493"/>
        <v>3.3537823049625076E-2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8.0698286807505686E+22</v>
      </c>
      <c r="AA362" s="43">
        <f t="shared" si="497"/>
        <v>2.8728590103472022E+25</v>
      </c>
      <c r="AB362" s="43">
        <f t="shared" si="498"/>
        <v>3.0838706661065571E+24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0.10734500561981469</v>
      </c>
      <c r="AG362" s="44">
        <f t="shared" si="501"/>
        <v>341</v>
      </c>
      <c r="AH362" s="44">
        <f t="shared" si="502"/>
        <v>3.1500000000000004</v>
      </c>
      <c r="AI362" s="44">
        <v>1</v>
      </c>
      <c r="AJ362" s="35">
        <f t="shared" si="503"/>
        <v>1.075</v>
      </c>
      <c r="AK362" s="43">
        <f t="shared" si="475"/>
        <v>1.1577268492366502E+22</v>
      </c>
      <c r="AL362" s="43">
        <f t="shared" si="504"/>
        <v>4.2439371975892499E+24</v>
      </c>
      <c r="AM362" s="43">
        <f t="shared" si="505"/>
        <v>3.8548383326331924E+23</v>
      </c>
      <c r="AN362" s="43">
        <f t="shared" si="506"/>
        <v>945.00000000000011</v>
      </c>
      <c r="AO362" s="43">
        <f t="shared" si="507"/>
        <v>1711572.0514852868</v>
      </c>
      <c r="AP362" s="71">
        <f t="shared" ref="AP362:AP406" si="566">AM362/AL362</f>
        <v>9.0831653560352318E-2</v>
      </c>
      <c r="AR362" s="44">
        <f t="shared" si="508"/>
        <v>321</v>
      </c>
      <c r="AS362" s="44">
        <f t="shared" si="509"/>
        <v>4.4249999999999998</v>
      </c>
      <c r="AT362" s="44">
        <v>1</v>
      </c>
      <c r="AU362" s="35">
        <f t="shared" si="510"/>
        <v>1.175</v>
      </c>
      <c r="AV362" s="43">
        <f t="shared" si="476"/>
        <v>1.152581396573376E+21</v>
      </c>
      <c r="AW362" s="43">
        <f t="shared" si="511"/>
        <v>4.3472488825256309E+23</v>
      </c>
      <c r="AX362" s="43">
        <f t="shared" si="512"/>
        <v>2.4092739578957427E+22</v>
      </c>
      <c r="AY362" s="43">
        <f t="shared" si="513"/>
        <v>1327.5</v>
      </c>
      <c r="AZ362" s="43">
        <f t="shared" si="514"/>
        <v>1711572.0514852868</v>
      </c>
      <c r="BA362" s="71">
        <f t="shared" si="559"/>
        <v>5.5420658513023101E-2</v>
      </c>
      <c r="BC362" s="44">
        <f t="shared" si="515"/>
        <v>296</v>
      </c>
      <c r="BD362" s="44">
        <f t="shared" si="516"/>
        <v>5.85</v>
      </c>
      <c r="BE362" s="44">
        <v>1</v>
      </c>
      <c r="BF362" s="35">
        <f t="shared" si="517"/>
        <v>1.3</v>
      </c>
      <c r="BG362" s="43">
        <f t="shared" si="477"/>
        <v>6.9154883794402558E+19</v>
      </c>
      <c r="BH362" s="43">
        <f t="shared" si="518"/>
        <v>2.6610799284086106E+22</v>
      </c>
      <c r="BI362" s="43">
        <f t="shared" si="519"/>
        <v>7.5289811184241829E+20</v>
      </c>
      <c r="BJ362" s="43">
        <f t="shared" si="520"/>
        <v>1755</v>
      </c>
      <c r="BK362" s="43">
        <f t="shared" si="521"/>
        <v>1711572.0514852868</v>
      </c>
      <c r="BL362" s="71">
        <f t="shared" si="471"/>
        <v>2.829295369164914E-2</v>
      </c>
      <c r="BN362" s="44">
        <f t="shared" si="522"/>
        <v>266</v>
      </c>
      <c r="BO362" s="44">
        <f t="shared" si="523"/>
        <v>7.45</v>
      </c>
      <c r="BP362" s="44">
        <v>1</v>
      </c>
      <c r="BQ362" s="35">
        <f t="shared" si="524"/>
        <v>1.45</v>
      </c>
      <c r="BR362" s="43">
        <f t="shared" si="478"/>
        <v>2.0908506060288E+17</v>
      </c>
      <c r="BS362" s="43">
        <f t="shared" si="525"/>
        <v>8.064410787453082E+19</v>
      </c>
      <c r="BT362" s="43">
        <f t="shared" si="526"/>
        <v>1.1764032997537759E+19</v>
      </c>
      <c r="BU362" s="43">
        <f t="shared" si="527"/>
        <v>2235</v>
      </c>
      <c r="BV362" s="43">
        <f t="shared" si="528"/>
        <v>1711572.0514852868</v>
      </c>
      <c r="BW362" s="71">
        <f t="shared" si="565"/>
        <v>0.14587591465257066</v>
      </c>
      <c r="BY362" s="44">
        <f t="shared" si="529"/>
        <v>204</v>
      </c>
      <c r="BZ362" s="44">
        <f t="shared" si="530"/>
        <v>9.25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2176628381755723.7</v>
      </c>
      <c r="CF362" s="43">
        <f t="shared" si="534"/>
        <v>2775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11.274999999999999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1062806827029.1578</v>
      </c>
      <c r="CQ362" s="43">
        <f t="shared" si="541"/>
        <v>3382.4999999999995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13.55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1037897292.0206589</v>
      </c>
      <c r="DB362" s="43">
        <f t="shared" si="548"/>
        <v>4065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18.95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167176.9637928489</v>
      </c>
      <c r="DM362" s="43">
        <f t="shared" si="555"/>
        <v>5685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90">
        <f t="shared" si="484"/>
        <v>2.5750000000000002</v>
      </c>
      <c r="F363" s="102">
        <f t="shared" si="472"/>
        <v>18.95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7">
        <f t="shared" si="488"/>
        <v>2.5750000000000002</v>
      </c>
      <c r="N363" s="43">
        <f t="shared" si="473"/>
        <v>1.0030764993150783E+23</v>
      </c>
      <c r="O363" s="43">
        <f t="shared" si="489"/>
        <v>9.2210314890786861E+25</v>
      </c>
      <c r="P363" s="43">
        <f t="shared" si="490"/>
        <v>3.5424371611802127E+24</v>
      </c>
      <c r="Q363" s="43">
        <f t="shared" si="491"/>
        <v>300</v>
      </c>
      <c r="R363" s="43">
        <f t="shared" si="492"/>
        <v>1771930.5095299457</v>
      </c>
      <c r="S363" s="71">
        <f t="shared" si="493"/>
        <v>3.8416929444128306E-2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8.0698286807505686E+22</v>
      </c>
      <c r="AA363" s="43">
        <f t="shared" si="497"/>
        <v>2.8809288390279532E+25</v>
      </c>
      <c r="AB363" s="43">
        <f t="shared" si="498"/>
        <v>3.5424371611802127E+24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0.12296163352564644</v>
      </c>
      <c r="AG363" s="44">
        <f t="shared" si="501"/>
        <v>342</v>
      </c>
      <c r="AH363" s="44">
        <f t="shared" si="502"/>
        <v>3.1500000000000004</v>
      </c>
      <c r="AI363" s="44">
        <v>1</v>
      </c>
      <c r="AJ363" s="35">
        <f t="shared" si="503"/>
        <v>1.075</v>
      </c>
      <c r="AK363" s="43">
        <f t="shared" si="475"/>
        <v>1.1577268492366502E+22</v>
      </c>
      <c r="AL363" s="43">
        <f t="shared" si="504"/>
        <v>4.2563827612185441E+24</v>
      </c>
      <c r="AM363" s="43">
        <f t="shared" si="505"/>
        <v>4.4280464514752625E+23</v>
      </c>
      <c r="AN363" s="43">
        <f t="shared" si="506"/>
        <v>945.00000000000011</v>
      </c>
      <c r="AO363" s="43">
        <f t="shared" si="507"/>
        <v>1771930.5095299457</v>
      </c>
      <c r="AP363" s="71">
        <f t="shared" si="566"/>
        <v>0.10403308865501498</v>
      </c>
      <c r="AR363" s="44">
        <f t="shared" si="508"/>
        <v>322</v>
      </c>
      <c r="AS363" s="44">
        <f t="shared" si="509"/>
        <v>4.4249999999999998</v>
      </c>
      <c r="AT363" s="44">
        <v>1</v>
      </c>
      <c r="AU363" s="35">
        <f t="shared" si="510"/>
        <v>1.175</v>
      </c>
      <c r="AV363" s="43">
        <f t="shared" si="476"/>
        <v>1.152581396573376E+21</v>
      </c>
      <c r="AW363" s="43">
        <f t="shared" si="511"/>
        <v>4.3607917139353683E+23</v>
      </c>
      <c r="AX363" s="43">
        <f t="shared" si="512"/>
        <v>2.7675290321720357E+22</v>
      </c>
      <c r="AY363" s="43">
        <f t="shared" si="513"/>
        <v>1327.5</v>
      </c>
      <c r="AZ363" s="43">
        <f t="shared" si="514"/>
        <v>1771930.5095299457</v>
      </c>
      <c r="BA363" s="71">
        <f t="shared" si="559"/>
        <v>6.3463912374629255E-2</v>
      </c>
      <c r="BC363" s="44">
        <f t="shared" si="515"/>
        <v>297</v>
      </c>
      <c r="BD363" s="44">
        <f t="shared" si="516"/>
        <v>5.85</v>
      </c>
      <c r="BE363" s="44">
        <v>1</v>
      </c>
      <c r="BF363" s="35">
        <f t="shared" si="517"/>
        <v>1.3</v>
      </c>
      <c r="BG363" s="43">
        <f t="shared" si="477"/>
        <v>6.9154883794402558E+19</v>
      </c>
      <c r="BH363" s="43">
        <f t="shared" si="518"/>
        <v>2.6700700633018826E+22</v>
      </c>
      <c r="BI363" s="43">
        <f t="shared" si="519"/>
        <v>8.6485282255375958E+20</v>
      </c>
      <c r="BJ363" s="43">
        <f t="shared" si="520"/>
        <v>1755</v>
      </c>
      <c r="BK363" s="43">
        <f t="shared" si="521"/>
        <v>1771930.5095299457</v>
      </c>
      <c r="BL363" s="71">
        <f t="shared" si="471"/>
        <v>3.2390641520629558E-2</v>
      </c>
      <c r="BN363" s="44">
        <f t="shared" si="522"/>
        <v>267</v>
      </c>
      <c r="BO363" s="44">
        <f t="shared" si="523"/>
        <v>7.45</v>
      </c>
      <c r="BP363" s="44">
        <v>1</v>
      </c>
      <c r="BQ363" s="35">
        <f t="shared" si="524"/>
        <v>1.45</v>
      </c>
      <c r="BR363" s="43">
        <f t="shared" si="478"/>
        <v>2.0908506060288E+17</v>
      </c>
      <c r="BS363" s="43">
        <f t="shared" si="525"/>
        <v>8.094728121240499E+19</v>
      </c>
      <c r="BT363" s="43">
        <f t="shared" si="526"/>
        <v>1.3513325352402465E+19</v>
      </c>
      <c r="BU363" s="43">
        <f t="shared" si="527"/>
        <v>2235</v>
      </c>
      <c r="BV363" s="43">
        <f t="shared" si="528"/>
        <v>1771930.5095299457</v>
      </c>
      <c r="BW363" s="71">
        <f t="shared" si="565"/>
        <v>0.16693982984979586</v>
      </c>
      <c r="BY363" s="44">
        <f t="shared" si="529"/>
        <v>205</v>
      </c>
      <c r="BZ363" s="44">
        <f t="shared" si="530"/>
        <v>9.25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2500289441562658.5</v>
      </c>
      <c r="CF363" s="43">
        <f t="shared" si="534"/>
        <v>2775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11.274999999999999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1220844453888.0122</v>
      </c>
      <c r="CQ363" s="43">
        <f t="shared" si="541"/>
        <v>3382.4999999999995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13.55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1192230912.0000079</v>
      </c>
      <c r="DB363" s="43">
        <f t="shared" si="548"/>
        <v>4065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18.95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192035.90330224438</v>
      </c>
      <c r="DM363" s="43">
        <f t="shared" si="555"/>
        <v>5685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90">
        <f t="shared" si="484"/>
        <v>2.5750000000000002</v>
      </c>
      <c r="F364" s="102">
        <f t="shared" si="472"/>
        <v>18.95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7">
        <f t="shared" si="488"/>
        <v>2.5750000000000002</v>
      </c>
      <c r="N364" s="43">
        <f t="shared" si="473"/>
        <v>1.0030764993150783E+23</v>
      </c>
      <c r="O364" s="43">
        <f t="shared" si="489"/>
        <v>9.2468607089360494E+25</v>
      </c>
      <c r="P364" s="43">
        <f t="shared" si="490"/>
        <v>4.0691917397280777E+24</v>
      </c>
      <c r="Q364" s="43">
        <f t="shared" si="491"/>
        <v>300</v>
      </c>
      <c r="R364" s="43">
        <f t="shared" si="492"/>
        <v>1834417.5040007329</v>
      </c>
      <c r="S364" s="71">
        <f t="shared" si="493"/>
        <v>4.4006196998248953E-2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8.0698286807505686E+22</v>
      </c>
      <c r="AA364" s="43">
        <f t="shared" si="497"/>
        <v>2.8889986677087037E+25</v>
      </c>
      <c r="AB364" s="43">
        <f t="shared" si="498"/>
        <v>4.0691917397280777E+24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0.14085128474480738</v>
      </c>
      <c r="AG364" s="44">
        <f t="shared" si="501"/>
        <v>343</v>
      </c>
      <c r="AH364" s="44">
        <f t="shared" si="502"/>
        <v>3.1500000000000004</v>
      </c>
      <c r="AI364" s="44">
        <v>1</v>
      </c>
      <c r="AJ364" s="35">
        <f t="shared" si="503"/>
        <v>1.075</v>
      </c>
      <c r="AK364" s="43">
        <f t="shared" si="475"/>
        <v>1.1577268492366502E+22</v>
      </c>
      <c r="AL364" s="43">
        <f t="shared" si="504"/>
        <v>4.2688283248478383E+24</v>
      </c>
      <c r="AM364" s="43">
        <f t="shared" si="505"/>
        <v>5.0864896746600925E+23</v>
      </c>
      <c r="AN364" s="43">
        <f t="shared" si="506"/>
        <v>945.00000000000011</v>
      </c>
      <c r="AO364" s="43">
        <f t="shared" si="507"/>
        <v>1834417.5040007329</v>
      </c>
      <c r="AP364" s="71">
        <f t="shared" si="566"/>
        <v>0.11915423361143013</v>
      </c>
      <c r="AR364" s="44">
        <f t="shared" si="508"/>
        <v>323</v>
      </c>
      <c r="AS364" s="44">
        <f t="shared" si="509"/>
        <v>4.4249999999999998</v>
      </c>
      <c r="AT364" s="44">
        <v>1</v>
      </c>
      <c r="AU364" s="35">
        <f t="shared" si="510"/>
        <v>1.175</v>
      </c>
      <c r="AV364" s="43">
        <f t="shared" si="476"/>
        <v>1.152581396573376E+21</v>
      </c>
      <c r="AW364" s="43">
        <f t="shared" si="511"/>
        <v>4.374334545345105E+23</v>
      </c>
      <c r="AX364" s="43">
        <f t="shared" si="512"/>
        <v>3.1790560466625536E+22</v>
      </c>
      <c r="AY364" s="43">
        <f t="shared" si="513"/>
        <v>1327.5</v>
      </c>
      <c r="AZ364" s="43">
        <f t="shared" si="514"/>
        <v>1834417.5040007329</v>
      </c>
      <c r="BA364" s="71">
        <f t="shared" si="559"/>
        <v>7.2675192391160562E-2</v>
      </c>
      <c r="BC364" s="44">
        <f t="shared" si="515"/>
        <v>298</v>
      </c>
      <c r="BD364" s="44">
        <f t="shared" si="516"/>
        <v>5.85</v>
      </c>
      <c r="BE364" s="44">
        <v>1</v>
      </c>
      <c r="BF364" s="35">
        <f t="shared" si="517"/>
        <v>1.3</v>
      </c>
      <c r="BG364" s="43">
        <f t="shared" si="477"/>
        <v>6.9154883794402558E+19</v>
      </c>
      <c r="BH364" s="43">
        <f t="shared" si="518"/>
        <v>2.6790601981951551E+22</v>
      </c>
      <c r="BI364" s="43">
        <f t="shared" si="519"/>
        <v>9.9345501458204629E+20</v>
      </c>
      <c r="BJ364" s="43">
        <f t="shared" si="520"/>
        <v>1755</v>
      </c>
      <c r="BK364" s="43">
        <f t="shared" si="521"/>
        <v>1834417.5040007329</v>
      </c>
      <c r="BL364" s="71">
        <f t="shared" si="471"/>
        <v>3.708222067019333E-2</v>
      </c>
      <c r="BN364" s="44">
        <f t="shared" si="522"/>
        <v>268</v>
      </c>
      <c r="BO364" s="44">
        <f t="shared" si="523"/>
        <v>7.45</v>
      </c>
      <c r="BP364" s="44">
        <v>1</v>
      </c>
      <c r="BQ364" s="35">
        <f t="shared" si="524"/>
        <v>1.45</v>
      </c>
      <c r="BR364" s="43">
        <f t="shared" si="478"/>
        <v>2.0908506060288E+17</v>
      </c>
      <c r="BS364" s="43">
        <f t="shared" si="525"/>
        <v>8.125045455027916E+19</v>
      </c>
      <c r="BT364" s="43">
        <f t="shared" si="526"/>
        <v>1.5522734602844443E+19</v>
      </c>
      <c r="BU364" s="43">
        <f t="shared" si="527"/>
        <v>2235</v>
      </c>
      <c r="BV364" s="43">
        <f t="shared" si="528"/>
        <v>1834417.5040007329</v>
      </c>
      <c r="BW364" s="71">
        <f t="shared" si="565"/>
        <v>0.19104797245458746</v>
      </c>
      <c r="BY364" s="44">
        <f t="shared" si="529"/>
        <v>206</v>
      </c>
      <c r="BZ364" s="44">
        <f t="shared" si="530"/>
        <v>9.25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2872078368539480.5</v>
      </c>
      <c r="CF364" s="43">
        <f t="shared" si="534"/>
        <v>2775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11.274999999999999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1402382015888.4133</v>
      </c>
      <c r="CQ364" s="43">
        <f t="shared" si="541"/>
        <v>3382.4999999999995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13.55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1369513687.3910239</v>
      </c>
      <c r="DB364" s="43">
        <f t="shared" si="548"/>
        <v>4065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18.95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220591.32622365784</v>
      </c>
      <c r="DM364" s="43">
        <f t="shared" si="555"/>
        <v>5685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90">
        <f t="shared" si="484"/>
        <v>2.5750000000000002</v>
      </c>
      <c r="F365" s="102">
        <f t="shared" si="472"/>
        <v>18.95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7">
        <f t="shared" si="488"/>
        <v>2.5750000000000002</v>
      </c>
      <c r="N365" s="43">
        <f t="shared" si="473"/>
        <v>1.0030764993150783E+23</v>
      </c>
      <c r="O365" s="43">
        <f t="shared" si="489"/>
        <v>9.2726899287934126E+25</v>
      </c>
      <c r="P365" s="43">
        <f t="shared" si="490"/>
        <v>4.6742738575931671E+24</v>
      </c>
      <c r="Q365" s="43">
        <f t="shared" si="491"/>
        <v>300</v>
      </c>
      <c r="R365" s="43">
        <f t="shared" si="492"/>
        <v>1899108.0975726091</v>
      </c>
      <c r="S365" s="71">
        <f t="shared" si="493"/>
        <v>5.0409038730807598E-2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8.0698286807505686E+22</v>
      </c>
      <c r="AA365" s="43">
        <f t="shared" si="497"/>
        <v>2.8970684963894542E+25</v>
      </c>
      <c r="AB365" s="43">
        <f t="shared" si="498"/>
        <v>4.6742738575931671E+24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0.1613449548541431</v>
      </c>
      <c r="AG365" s="44">
        <f t="shared" si="501"/>
        <v>344</v>
      </c>
      <c r="AH365" s="44">
        <f t="shared" si="502"/>
        <v>3.1500000000000004</v>
      </c>
      <c r="AI365" s="44">
        <v>1</v>
      </c>
      <c r="AJ365" s="35">
        <f t="shared" si="503"/>
        <v>1.075</v>
      </c>
      <c r="AK365" s="43">
        <f t="shared" si="475"/>
        <v>1.1577268492366502E+22</v>
      </c>
      <c r="AL365" s="43">
        <f t="shared" si="504"/>
        <v>4.2812738884771324E+24</v>
      </c>
      <c r="AM365" s="43">
        <f t="shared" si="505"/>
        <v>5.8428423219914522E+23</v>
      </c>
      <c r="AN365" s="43">
        <f t="shared" si="506"/>
        <v>945.00000000000011</v>
      </c>
      <c r="AO365" s="43">
        <f t="shared" si="507"/>
        <v>1899108.0975726091</v>
      </c>
      <c r="AP365" s="71">
        <f t="shared" si="566"/>
        <v>0.13647438762834621</v>
      </c>
      <c r="AR365" s="44">
        <f t="shared" si="508"/>
        <v>324</v>
      </c>
      <c r="AS365" s="44">
        <f t="shared" si="509"/>
        <v>4.4249999999999998</v>
      </c>
      <c r="AT365" s="44">
        <v>1</v>
      </c>
      <c r="AU365" s="35">
        <f t="shared" si="510"/>
        <v>1.175</v>
      </c>
      <c r="AV365" s="43">
        <f t="shared" si="476"/>
        <v>1.152581396573376E+21</v>
      </c>
      <c r="AW365" s="43">
        <f t="shared" si="511"/>
        <v>4.3878773767548424E+23</v>
      </c>
      <c r="AX365" s="43">
        <f t="shared" si="512"/>
        <v>3.651776451244653E+22</v>
      </c>
      <c r="AY365" s="43">
        <f t="shared" si="513"/>
        <v>1327.5</v>
      </c>
      <c r="AZ365" s="43">
        <f t="shared" si="514"/>
        <v>1899108.0975726091</v>
      </c>
      <c r="BA365" s="71">
        <f t="shared" si="559"/>
        <v>8.3224213844038872E-2</v>
      </c>
      <c r="BC365" s="44">
        <f t="shared" si="515"/>
        <v>299</v>
      </c>
      <c r="BD365" s="44">
        <f t="shared" si="516"/>
        <v>5.85</v>
      </c>
      <c r="BE365" s="44">
        <v>1</v>
      </c>
      <c r="BF365" s="35">
        <f t="shared" si="517"/>
        <v>1.3</v>
      </c>
      <c r="BG365" s="43">
        <f t="shared" si="477"/>
        <v>6.9154883794402558E+19</v>
      </c>
      <c r="BH365" s="43">
        <f t="shared" si="518"/>
        <v>2.6880503330884276E+22</v>
      </c>
      <c r="BI365" s="43">
        <f t="shared" si="519"/>
        <v>1.1411801410139521E+21</v>
      </c>
      <c r="BJ365" s="43">
        <f t="shared" si="520"/>
        <v>1755</v>
      </c>
      <c r="BK365" s="43">
        <f t="shared" si="521"/>
        <v>1899108.0975726091</v>
      </c>
      <c r="BL365" s="71">
        <f t="shared" ref="BL365:BL406" si="567">BI365/BH365</f>
        <v>4.2453823388894529E-2</v>
      </c>
      <c r="BN365" s="44">
        <f t="shared" si="522"/>
        <v>269</v>
      </c>
      <c r="BO365" s="44">
        <f t="shared" si="523"/>
        <v>7.45</v>
      </c>
      <c r="BP365" s="44">
        <v>1</v>
      </c>
      <c r="BQ365" s="35">
        <f t="shared" si="524"/>
        <v>1.45</v>
      </c>
      <c r="BR365" s="43">
        <f t="shared" si="478"/>
        <v>2.0908506060288E+17</v>
      </c>
      <c r="BS365" s="43">
        <f t="shared" si="525"/>
        <v>8.1553627888153346E+19</v>
      </c>
      <c r="BT365" s="43">
        <f t="shared" si="526"/>
        <v>1.7830939703342965E+19</v>
      </c>
      <c r="BU365" s="43">
        <f t="shared" si="527"/>
        <v>2235</v>
      </c>
      <c r="BV365" s="43">
        <f t="shared" si="528"/>
        <v>1899108.0975726091</v>
      </c>
      <c r="BW365" s="71">
        <f t="shared" si="565"/>
        <v>0.21864066829494319</v>
      </c>
      <c r="BY365" s="44">
        <f t="shared" si="529"/>
        <v>207</v>
      </c>
      <c r="BZ365" s="44">
        <f t="shared" si="530"/>
        <v>9.25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3299151697363870</v>
      </c>
      <c r="CF365" s="43">
        <f t="shared" si="534"/>
        <v>2775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11.274999999999999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1610913914728.446</v>
      </c>
      <c r="CQ365" s="43">
        <f t="shared" si="541"/>
        <v>3382.4999999999995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13.55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1573158119.8519928</v>
      </c>
      <c r="DB365" s="43">
        <f t="shared" si="548"/>
        <v>4065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18.95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253392.89355973012</v>
      </c>
      <c r="DM365" s="43">
        <f t="shared" si="555"/>
        <v>5685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90">
        <f t="shared" si="484"/>
        <v>2.5750000000000002</v>
      </c>
      <c r="F366" s="102">
        <f t="shared" si="472"/>
        <v>18.95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7">
        <f t="shared" si="488"/>
        <v>2.5750000000000002</v>
      </c>
      <c r="N366" s="43">
        <f t="shared" si="473"/>
        <v>3.0092294979452349E+23</v>
      </c>
      <c r="O366" s="43">
        <f t="shared" si="489"/>
        <v>2.7895557445952331E+26</v>
      </c>
      <c r="P366" s="43">
        <f t="shared" si="490"/>
        <v>5.3693306910229155E+24</v>
      </c>
      <c r="Q366" s="43">
        <f t="shared" si="491"/>
        <v>300</v>
      </c>
      <c r="R366" s="43">
        <f t="shared" si="492"/>
        <v>1966080.0000000503</v>
      </c>
      <c r="S366" s="71">
        <f t="shared" si="493"/>
        <v>1.9247977752106224E-2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1.2104743021125853E+24</v>
      </c>
      <c r="AA366" s="43">
        <f t="shared" si="497"/>
        <v>4.3577074876053069E+26</v>
      </c>
      <c r="AB366" s="43">
        <f t="shared" si="498"/>
        <v>5.3693306910229155E+24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1.2321457340344628E-2</v>
      </c>
      <c r="AG366" s="44">
        <f t="shared" si="501"/>
        <v>345</v>
      </c>
      <c r="AH366" s="44">
        <f t="shared" si="502"/>
        <v>3.1500000000000004</v>
      </c>
      <c r="AI366" s="44">
        <v>1</v>
      </c>
      <c r="AJ366" s="35">
        <f t="shared" si="503"/>
        <v>1.075</v>
      </c>
      <c r="AK366" s="43">
        <f t="shared" si="475"/>
        <v>1.1577268492366502E+22</v>
      </c>
      <c r="AL366" s="43">
        <f t="shared" si="504"/>
        <v>4.293719452106426E+24</v>
      </c>
      <c r="AM366" s="43">
        <f t="shared" si="505"/>
        <v>6.7116633637786376E+23</v>
      </c>
      <c r="AN366" s="43">
        <f t="shared" si="506"/>
        <v>945.00000000000011</v>
      </c>
      <c r="AO366" s="43">
        <f t="shared" si="507"/>
        <v>1966080.0000000503</v>
      </c>
      <c r="AP366" s="71">
        <f t="shared" si="566"/>
        <v>0.15631350484452378</v>
      </c>
      <c r="AR366" s="44">
        <f t="shared" si="508"/>
        <v>325</v>
      </c>
      <c r="AS366" s="44">
        <f t="shared" si="509"/>
        <v>4.4249999999999998</v>
      </c>
      <c r="AT366" s="44">
        <v>1</v>
      </c>
      <c r="AU366" s="35">
        <f t="shared" si="510"/>
        <v>1.175</v>
      </c>
      <c r="AV366" s="43">
        <f t="shared" si="476"/>
        <v>1.152581396573376E+21</v>
      </c>
      <c r="AW366" s="43">
        <f t="shared" si="511"/>
        <v>4.4014202081645798E+23</v>
      </c>
      <c r="AX366" s="43">
        <f t="shared" si="512"/>
        <v>4.1947896023616435E+22</v>
      </c>
      <c r="AY366" s="43">
        <f t="shared" si="513"/>
        <v>1327.5</v>
      </c>
      <c r="AZ366" s="43">
        <f t="shared" si="514"/>
        <v>1966080.0000000503</v>
      </c>
      <c r="BA366" s="71">
        <f t="shared" si="559"/>
        <v>9.530536517691178E-2</v>
      </c>
      <c r="BC366" s="44">
        <f t="shared" si="515"/>
        <v>300</v>
      </c>
      <c r="BD366" s="44">
        <f t="shared" si="516"/>
        <v>5.85</v>
      </c>
      <c r="BE366" s="44">
        <v>1</v>
      </c>
      <c r="BF366" s="35">
        <f t="shared" si="517"/>
        <v>1.3</v>
      </c>
      <c r="BG366" s="43">
        <f t="shared" si="477"/>
        <v>6.9154883794402558E+19</v>
      </c>
      <c r="BH366" s="43">
        <f t="shared" si="518"/>
        <v>2.6970404679817001E+22</v>
      </c>
      <c r="BI366" s="43">
        <f t="shared" si="519"/>
        <v>1.3108717507380112E+21</v>
      </c>
      <c r="BJ366" s="43">
        <f t="shared" si="520"/>
        <v>1755</v>
      </c>
      <c r="BK366" s="43">
        <f t="shared" si="521"/>
        <v>1966080.0000000503</v>
      </c>
      <c r="BL366" s="71">
        <f t="shared" si="567"/>
        <v>4.8604081633190598E-2</v>
      </c>
      <c r="BN366" s="44">
        <f t="shared" si="522"/>
        <v>270</v>
      </c>
      <c r="BO366" s="44">
        <f t="shared" si="523"/>
        <v>7.45</v>
      </c>
      <c r="BP366" s="44">
        <v>1</v>
      </c>
      <c r="BQ366" s="35">
        <f t="shared" si="524"/>
        <v>1.45</v>
      </c>
      <c r="BR366" s="43">
        <f t="shared" si="478"/>
        <v>2.0908506060288E+17</v>
      </c>
      <c r="BS366" s="43">
        <f t="shared" si="525"/>
        <v>8.1856801226027516E+19</v>
      </c>
      <c r="BT366" s="43">
        <f t="shared" si="526"/>
        <v>2.048237110528138E+19</v>
      </c>
      <c r="BU366" s="43">
        <f t="shared" si="527"/>
        <v>2235</v>
      </c>
      <c r="BV366" s="43">
        <f t="shared" si="528"/>
        <v>1966080.0000000503</v>
      </c>
      <c r="BW366" s="71">
        <f t="shared" si="565"/>
        <v>0.25022198276138752</v>
      </c>
      <c r="BY366" s="44">
        <f t="shared" si="529"/>
        <v>208</v>
      </c>
      <c r="BZ366" s="44">
        <f t="shared" si="530"/>
        <v>9.25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3789730127647553.5</v>
      </c>
      <c r="CF366" s="43">
        <f t="shared" si="534"/>
        <v>2775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11.274999999999999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1850454163890.4004</v>
      </c>
      <c r="CQ366" s="43">
        <f t="shared" si="541"/>
        <v>3382.4999999999995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13.55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1807084144.4242132</v>
      </c>
      <c r="DB366" s="43">
        <f t="shared" si="548"/>
        <v>4065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18.95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291072.00000000076</v>
      </c>
      <c r="DM366" s="43">
        <f t="shared" si="555"/>
        <v>5685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90">
        <f t="shared" si="484"/>
        <v>2.5750000000000002</v>
      </c>
      <c r="F367" s="102">
        <f t="shared" si="472"/>
        <v>18.95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7">
        <f t="shared" si="488"/>
        <v>2.5750000000000002</v>
      </c>
      <c r="N367" s="43">
        <f t="shared" si="473"/>
        <v>3.0092294979452349E+23</v>
      </c>
      <c r="O367" s="43">
        <f t="shared" si="489"/>
        <v>2.7973045105524421E+26</v>
      </c>
      <c r="P367" s="43">
        <f t="shared" si="490"/>
        <v>6.1677413322131175E+24</v>
      </c>
      <c r="Q367" s="43">
        <f t="shared" si="491"/>
        <v>300</v>
      </c>
      <c r="R367" s="43">
        <f t="shared" si="492"/>
        <v>2035413.6614661077</v>
      </c>
      <c r="S367" s="71">
        <f t="shared" si="493"/>
        <v>2.2048873510002832E-2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1.2104743021125853E+24</v>
      </c>
      <c r="AA367" s="43">
        <f t="shared" si="497"/>
        <v>4.3698122306264329E+26</v>
      </c>
      <c r="AB367" s="43">
        <f t="shared" si="498"/>
        <v>6.1677413322131175E+24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1.4114431025172318E-2</v>
      </c>
      <c r="AG367" s="44">
        <f t="shared" si="501"/>
        <v>346</v>
      </c>
      <c r="AH367" s="44">
        <f t="shared" si="502"/>
        <v>3.1500000000000004</v>
      </c>
      <c r="AI367" s="44">
        <v>1</v>
      </c>
      <c r="AJ367" s="35">
        <f t="shared" si="503"/>
        <v>1.075</v>
      </c>
      <c r="AK367" s="43">
        <f t="shared" si="475"/>
        <v>1.1577268492366502E+22</v>
      </c>
      <c r="AL367" s="43">
        <f t="shared" si="504"/>
        <v>4.3061650157357197E+24</v>
      </c>
      <c r="AM367" s="43">
        <f t="shared" si="505"/>
        <v>7.7096766652663888E+23</v>
      </c>
      <c r="AN367" s="43">
        <f t="shared" si="506"/>
        <v>945.00000000000011</v>
      </c>
      <c r="AO367" s="43">
        <f t="shared" si="507"/>
        <v>2035413.6614661077</v>
      </c>
      <c r="AP367" s="71">
        <f t="shared" si="566"/>
        <v>0.1790381148212726</v>
      </c>
      <c r="AR367" s="44">
        <f t="shared" si="508"/>
        <v>326</v>
      </c>
      <c r="AS367" s="44">
        <f t="shared" si="509"/>
        <v>4.4249999999999998</v>
      </c>
      <c r="AT367" s="44">
        <v>1</v>
      </c>
      <c r="AU367" s="35">
        <f t="shared" si="510"/>
        <v>1.175</v>
      </c>
      <c r="AV367" s="43">
        <f t="shared" si="476"/>
        <v>1.152581396573376E+21</v>
      </c>
      <c r="AW367" s="43">
        <f t="shared" si="511"/>
        <v>4.4149630395743172E+23</v>
      </c>
      <c r="AX367" s="43">
        <f t="shared" si="512"/>
        <v>4.8185479157914863E+22</v>
      </c>
      <c r="AY367" s="43">
        <f t="shared" si="513"/>
        <v>1327.5</v>
      </c>
      <c r="AZ367" s="43">
        <f t="shared" si="514"/>
        <v>2035413.6614661077</v>
      </c>
      <c r="BA367" s="71">
        <f t="shared" si="559"/>
        <v>0.10914129682626023</v>
      </c>
      <c r="BC367" s="44">
        <f t="shared" si="515"/>
        <v>301</v>
      </c>
      <c r="BD367" s="44">
        <f t="shared" si="516"/>
        <v>5.85</v>
      </c>
      <c r="BE367" s="44">
        <v>1</v>
      </c>
      <c r="BF367" s="35">
        <f t="shared" si="517"/>
        <v>1.3</v>
      </c>
      <c r="BG367" s="43">
        <f t="shared" si="477"/>
        <v>6.9154883794402558E+19</v>
      </c>
      <c r="BH367" s="43">
        <f t="shared" si="518"/>
        <v>2.7060306028749721E+22</v>
      </c>
      <c r="BI367" s="43">
        <f t="shared" si="519"/>
        <v>1.5057962236848369E+21</v>
      </c>
      <c r="BJ367" s="43">
        <f t="shared" si="520"/>
        <v>1755</v>
      </c>
      <c r="BK367" s="43">
        <f t="shared" si="521"/>
        <v>2035413.6614661077</v>
      </c>
      <c r="BL367" s="71">
        <f t="shared" si="567"/>
        <v>5.5645942144373073E-2</v>
      </c>
      <c r="BN367" s="44">
        <f t="shared" si="522"/>
        <v>271</v>
      </c>
      <c r="BO367" s="44">
        <f t="shared" si="523"/>
        <v>7.45</v>
      </c>
      <c r="BP367" s="44">
        <v>1</v>
      </c>
      <c r="BQ367" s="35">
        <f t="shared" si="524"/>
        <v>1.45</v>
      </c>
      <c r="BR367" s="43">
        <f t="shared" si="478"/>
        <v>2.0908506060288E+17</v>
      </c>
      <c r="BS367" s="43">
        <f t="shared" si="525"/>
        <v>8.2159974563901686E+19</v>
      </c>
      <c r="BT367" s="43">
        <f t="shared" si="526"/>
        <v>2.3528065995075531E+19</v>
      </c>
      <c r="BU367" s="43">
        <f t="shared" si="527"/>
        <v>2235</v>
      </c>
      <c r="BV367" s="43">
        <f t="shared" si="528"/>
        <v>2035413.6614661077</v>
      </c>
      <c r="BW367" s="71">
        <f t="shared" si="565"/>
        <v>0.28636895422571085</v>
      </c>
      <c r="BY367" s="44">
        <f t="shared" si="529"/>
        <v>209</v>
      </c>
      <c r="BZ367" s="44">
        <f t="shared" si="530"/>
        <v>9.25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4353256763511449</v>
      </c>
      <c r="CF367" s="43">
        <f t="shared" si="534"/>
        <v>2775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11.274999999999999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2125613654058.3167</v>
      </c>
      <c r="CQ367" s="43">
        <f t="shared" si="541"/>
        <v>3382.4999999999995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13.55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2075794584.0413182</v>
      </c>
      <c r="DB367" s="43">
        <f t="shared" si="548"/>
        <v>4065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18.95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334353.92758569791</v>
      </c>
      <c r="DM367" s="43">
        <f t="shared" si="555"/>
        <v>5685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90">
        <f t="shared" si="484"/>
        <v>2.5750000000000002</v>
      </c>
      <c r="F368" s="102">
        <f t="shared" si="472"/>
        <v>18.95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7">
        <f t="shared" si="488"/>
        <v>2.5750000000000002</v>
      </c>
      <c r="N368" s="43">
        <f t="shared" si="473"/>
        <v>3.0092294979452349E+23</v>
      </c>
      <c r="O368" s="43">
        <f t="shared" si="489"/>
        <v>2.8050532765096511E+26</v>
      </c>
      <c r="P368" s="43">
        <f t="shared" si="490"/>
        <v>7.0848743223604296E+24</v>
      </c>
      <c r="Q368" s="43">
        <f t="shared" si="491"/>
        <v>300</v>
      </c>
      <c r="R368" s="43">
        <f t="shared" si="492"/>
        <v>2107192.3692234093</v>
      </c>
      <c r="S368" s="71">
        <f t="shared" si="493"/>
        <v>2.5257539247797077E-2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1.2104743021125853E+24</v>
      </c>
      <c r="AA368" s="43">
        <f t="shared" si="497"/>
        <v>4.3819169736475588E+26</v>
      </c>
      <c r="AB368" s="43">
        <f t="shared" si="498"/>
        <v>7.0848743223604296E+24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1.6168435789560152E-2</v>
      </c>
      <c r="AG368" s="44">
        <f t="shared" si="501"/>
        <v>347</v>
      </c>
      <c r="AH368" s="44">
        <f t="shared" si="502"/>
        <v>3.1500000000000004</v>
      </c>
      <c r="AI368" s="44">
        <v>1</v>
      </c>
      <c r="AJ368" s="35">
        <f t="shared" si="503"/>
        <v>1.075</v>
      </c>
      <c r="AK368" s="43">
        <f t="shared" si="475"/>
        <v>1.1577268492366502E+22</v>
      </c>
      <c r="AL368" s="43">
        <f t="shared" si="504"/>
        <v>4.3186105793650138E+24</v>
      </c>
      <c r="AM368" s="43">
        <f t="shared" si="505"/>
        <v>8.8560929029505263E+23</v>
      </c>
      <c r="AN368" s="43">
        <f t="shared" si="506"/>
        <v>945.00000000000011</v>
      </c>
      <c r="AO368" s="43">
        <f t="shared" si="507"/>
        <v>2107192.3692234093</v>
      </c>
      <c r="AP368" s="71">
        <f t="shared" si="566"/>
        <v>0.2050681055908653</v>
      </c>
      <c r="AR368" s="44">
        <f t="shared" si="508"/>
        <v>327</v>
      </c>
      <c r="AS368" s="44">
        <f t="shared" si="509"/>
        <v>4.4249999999999998</v>
      </c>
      <c r="AT368" s="44">
        <v>1</v>
      </c>
      <c r="AU368" s="35">
        <f t="shared" si="510"/>
        <v>1.175</v>
      </c>
      <c r="AV368" s="43">
        <f t="shared" si="476"/>
        <v>1.152581396573376E+21</v>
      </c>
      <c r="AW368" s="43">
        <f t="shared" si="511"/>
        <v>4.4285058709840539E+23</v>
      </c>
      <c r="AX368" s="43">
        <f t="shared" si="512"/>
        <v>5.5350580643440722E+22</v>
      </c>
      <c r="AY368" s="43">
        <f t="shared" si="513"/>
        <v>1327.5</v>
      </c>
      <c r="AZ368" s="43">
        <f t="shared" si="514"/>
        <v>2107192.3692234093</v>
      </c>
      <c r="BA368" s="71">
        <f t="shared" si="559"/>
        <v>0.12498703232189985</v>
      </c>
      <c r="BC368" s="44">
        <f t="shared" si="515"/>
        <v>302</v>
      </c>
      <c r="BD368" s="44">
        <f t="shared" si="516"/>
        <v>5.85</v>
      </c>
      <c r="BE368" s="44">
        <v>1</v>
      </c>
      <c r="BF368" s="35">
        <f t="shared" si="517"/>
        <v>1.3</v>
      </c>
      <c r="BG368" s="43">
        <f t="shared" si="477"/>
        <v>6.9154883794402558E+19</v>
      </c>
      <c r="BH368" s="43">
        <f t="shared" si="518"/>
        <v>2.7150207377682446E+22</v>
      </c>
      <c r="BI368" s="43">
        <f t="shared" si="519"/>
        <v>1.7297056451075197E+21</v>
      </c>
      <c r="BJ368" s="43">
        <f t="shared" si="520"/>
        <v>1755</v>
      </c>
      <c r="BK368" s="43">
        <f t="shared" si="521"/>
        <v>2107192.3692234093</v>
      </c>
      <c r="BL368" s="71">
        <f t="shared" si="567"/>
        <v>6.3708745242562786E-2</v>
      </c>
      <c r="BN368" s="44">
        <f t="shared" si="522"/>
        <v>272</v>
      </c>
      <c r="BO368" s="44">
        <f t="shared" si="523"/>
        <v>7.45</v>
      </c>
      <c r="BP368" s="44">
        <v>15</v>
      </c>
      <c r="BQ368" s="35">
        <f t="shared" si="524"/>
        <v>1.45</v>
      </c>
      <c r="BR368" s="43">
        <f t="shared" si="478"/>
        <v>3.1362759090432E+18</v>
      </c>
      <c r="BS368" s="43">
        <f t="shared" si="525"/>
        <v>1.2369472185266379E+21</v>
      </c>
      <c r="BT368" s="43">
        <f t="shared" si="526"/>
        <v>2.7026650704804942E+19</v>
      </c>
      <c r="BU368" s="43">
        <f t="shared" si="527"/>
        <v>2235</v>
      </c>
      <c r="BV368" s="43">
        <f t="shared" si="528"/>
        <v>2107192.3692234093</v>
      </c>
      <c r="BW368" s="71">
        <f t="shared" si="565"/>
        <v>2.184947773034094E-2</v>
      </c>
      <c r="BY368" s="44">
        <f t="shared" si="529"/>
        <v>210</v>
      </c>
      <c r="BZ368" s="44">
        <f t="shared" si="530"/>
        <v>9.25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5000578883125318</v>
      </c>
      <c r="CF368" s="43">
        <f t="shared" si="534"/>
        <v>2775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11.274999999999999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2441688907776.0249</v>
      </c>
      <c r="CQ368" s="43">
        <f t="shared" si="541"/>
        <v>3382.4999999999995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13.55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2384461824.0000172</v>
      </c>
      <c r="DB368" s="43">
        <f t="shared" si="548"/>
        <v>4065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18.95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384071.80660448899</v>
      </c>
      <c r="DM368" s="43">
        <f t="shared" si="555"/>
        <v>5685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90">
        <f t="shared" si="484"/>
        <v>2.5750000000000002</v>
      </c>
      <c r="F369" s="102">
        <f t="shared" si="472"/>
        <v>18.95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7">
        <f t="shared" si="488"/>
        <v>2.5750000000000002</v>
      </c>
      <c r="N369" s="43">
        <f t="shared" si="473"/>
        <v>3.0092294979452349E+23</v>
      </c>
      <c r="O369" s="43">
        <f t="shared" si="489"/>
        <v>2.8128020424668601E+26</v>
      </c>
      <c r="P369" s="43">
        <f t="shared" si="490"/>
        <v>8.1383834794561587E+24</v>
      </c>
      <c r="Q369" s="43">
        <f t="shared" si="491"/>
        <v>300</v>
      </c>
      <c r="R369" s="43">
        <f t="shared" si="492"/>
        <v>2181502.3476432045</v>
      </c>
      <c r="S369" s="71">
        <f t="shared" si="493"/>
        <v>2.8933367356057171E-2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1.2104743021125853E+24</v>
      </c>
      <c r="AA369" s="43">
        <f t="shared" si="497"/>
        <v>4.3940217166686848E+26</v>
      </c>
      <c r="AB369" s="43">
        <f t="shared" si="498"/>
        <v>8.1383834794561587E+24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1.8521491253862647E-2</v>
      </c>
      <c r="AG369" s="44">
        <f t="shared" si="501"/>
        <v>348</v>
      </c>
      <c r="AH369" s="44">
        <f t="shared" si="502"/>
        <v>3.1500000000000004</v>
      </c>
      <c r="AI369" s="44">
        <v>1</v>
      </c>
      <c r="AJ369" s="35">
        <f t="shared" si="503"/>
        <v>1.075</v>
      </c>
      <c r="AK369" s="43">
        <f t="shared" si="475"/>
        <v>1.1577268492366502E+22</v>
      </c>
      <c r="AL369" s="43">
        <f t="shared" si="504"/>
        <v>4.331056142994308E+24</v>
      </c>
      <c r="AM369" s="43">
        <f t="shared" si="505"/>
        <v>1.0172979349320188E+24</v>
      </c>
      <c r="AN369" s="43">
        <f t="shared" si="506"/>
        <v>945.00000000000011</v>
      </c>
      <c r="AO369" s="43">
        <f t="shared" si="507"/>
        <v>2181502.3476432045</v>
      </c>
      <c r="AP369" s="71">
        <f t="shared" si="566"/>
        <v>0.23488449499264683</v>
      </c>
      <c r="AR369" s="44">
        <f t="shared" si="508"/>
        <v>328</v>
      </c>
      <c r="AS369" s="44">
        <f t="shared" si="509"/>
        <v>4.4249999999999998</v>
      </c>
      <c r="AT369" s="44">
        <v>1</v>
      </c>
      <c r="AU369" s="35">
        <f t="shared" si="510"/>
        <v>1.175</v>
      </c>
      <c r="AV369" s="43">
        <f t="shared" si="476"/>
        <v>1.152581396573376E+21</v>
      </c>
      <c r="AW369" s="43">
        <f t="shared" si="511"/>
        <v>4.4420487023937913E+23</v>
      </c>
      <c r="AX369" s="43">
        <f t="shared" si="512"/>
        <v>6.3581120933251089E+22</v>
      </c>
      <c r="AY369" s="43">
        <f t="shared" si="513"/>
        <v>1327.5</v>
      </c>
      <c r="AZ369" s="43">
        <f t="shared" si="514"/>
        <v>2181502.3476432045</v>
      </c>
      <c r="BA369" s="71">
        <f t="shared" si="559"/>
        <v>0.14313467769722479</v>
      </c>
      <c r="BC369" s="44">
        <f t="shared" si="515"/>
        <v>303</v>
      </c>
      <c r="BD369" s="44">
        <f t="shared" si="516"/>
        <v>5.85</v>
      </c>
      <c r="BE369" s="44">
        <v>1</v>
      </c>
      <c r="BF369" s="35">
        <f t="shared" si="517"/>
        <v>1.3</v>
      </c>
      <c r="BG369" s="43">
        <f t="shared" si="477"/>
        <v>6.9154883794402558E+19</v>
      </c>
      <c r="BH369" s="43">
        <f t="shared" si="518"/>
        <v>2.7240108726615166E+22</v>
      </c>
      <c r="BI369" s="43">
        <f t="shared" si="519"/>
        <v>1.9869100291640929E+21</v>
      </c>
      <c r="BJ369" s="43">
        <f t="shared" si="520"/>
        <v>1755</v>
      </c>
      <c r="BK369" s="43">
        <f t="shared" si="521"/>
        <v>2181502.3476432045</v>
      </c>
      <c r="BL369" s="71">
        <f t="shared" si="567"/>
        <v>7.2940605674703729E-2</v>
      </c>
      <c r="BN369" s="44">
        <f t="shared" si="522"/>
        <v>273</v>
      </c>
      <c r="BO369" s="44">
        <f t="shared" si="523"/>
        <v>7.45</v>
      </c>
      <c r="BP369" s="44">
        <v>1</v>
      </c>
      <c r="BQ369" s="35">
        <f t="shared" si="524"/>
        <v>1.45</v>
      </c>
      <c r="BR369" s="43">
        <f t="shared" si="478"/>
        <v>3.1362759090432E+18</v>
      </c>
      <c r="BS369" s="43">
        <f t="shared" si="525"/>
        <v>1.2414948185947507E+21</v>
      </c>
      <c r="BT369" s="43">
        <f t="shared" si="526"/>
        <v>3.1045469205688893E+19</v>
      </c>
      <c r="BU369" s="43">
        <f t="shared" si="527"/>
        <v>2235</v>
      </c>
      <c r="BV369" s="43">
        <f t="shared" si="528"/>
        <v>2181502.3476432045</v>
      </c>
      <c r="BW369" s="71">
        <f t="shared" si="565"/>
        <v>2.5006523378671281E-2</v>
      </c>
      <c r="BY369" s="44">
        <f t="shared" si="529"/>
        <v>211</v>
      </c>
      <c r="BZ369" s="44">
        <f t="shared" si="530"/>
        <v>9.25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5744156737078963</v>
      </c>
      <c r="CF369" s="43">
        <f t="shared" si="534"/>
        <v>2775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11.274999999999999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2804764031776.8276</v>
      </c>
      <c r="CQ369" s="43">
        <f t="shared" si="541"/>
        <v>3382.4999999999995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13.55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2739027374.7820487</v>
      </c>
      <c r="DB369" s="43">
        <f t="shared" si="548"/>
        <v>4065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18.95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441182.65244731586</v>
      </c>
      <c r="DM369" s="43">
        <f t="shared" si="555"/>
        <v>5685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90">
        <f t="shared" si="484"/>
        <v>2.5750000000000002</v>
      </c>
      <c r="F370" s="102">
        <f t="shared" si="472"/>
        <v>18.95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7">
        <f t="shared" si="488"/>
        <v>2.5750000000000002</v>
      </c>
      <c r="N370" s="43">
        <f t="shared" si="473"/>
        <v>3.0092294979452349E+23</v>
      </c>
      <c r="O370" s="43">
        <f t="shared" si="489"/>
        <v>2.820550808424069E+26</v>
      </c>
      <c r="P370" s="43">
        <f t="shared" si="490"/>
        <v>9.3485477151863364E+24</v>
      </c>
      <c r="Q370" s="43">
        <f t="shared" si="491"/>
        <v>300</v>
      </c>
      <c r="R370" s="43">
        <f t="shared" si="492"/>
        <v>2258432.8617926287</v>
      </c>
      <c r="S370" s="71">
        <f t="shared" si="493"/>
        <v>3.3144404586739798E-2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1.2104743021125853E+24</v>
      </c>
      <c r="AA370" s="43">
        <f t="shared" si="497"/>
        <v>4.4061264596898107E+26</v>
      </c>
      <c r="AB370" s="43">
        <f t="shared" si="498"/>
        <v>9.3485477151863364E+24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2.1217157066900142E-2</v>
      </c>
      <c r="AG370" s="44">
        <f t="shared" si="501"/>
        <v>349</v>
      </c>
      <c r="AH370" s="44">
        <f t="shared" si="502"/>
        <v>3.1500000000000004</v>
      </c>
      <c r="AI370" s="44">
        <v>1</v>
      </c>
      <c r="AJ370" s="35">
        <f t="shared" si="503"/>
        <v>1.075</v>
      </c>
      <c r="AK370" s="43">
        <f t="shared" si="475"/>
        <v>1.1577268492366502E+22</v>
      </c>
      <c r="AL370" s="43">
        <f t="shared" si="504"/>
        <v>4.3435017066236022E+24</v>
      </c>
      <c r="AM370" s="43">
        <f t="shared" si="505"/>
        <v>1.1685684643982908E+24</v>
      </c>
      <c r="AN370" s="43">
        <f t="shared" si="506"/>
        <v>945.00000000000011</v>
      </c>
      <c r="AO370" s="43">
        <f t="shared" si="507"/>
        <v>2258432.8617926287</v>
      </c>
      <c r="AP370" s="71">
        <f t="shared" si="566"/>
        <v>0.26903833435043617</v>
      </c>
      <c r="AR370" s="44">
        <f t="shared" si="508"/>
        <v>329</v>
      </c>
      <c r="AS370" s="44">
        <f t="shared" si="509"/>
        <v>4.4249999999999998</v>
      </c>
      <c r="AT370" s="44">
        <v>1</v>
      </c>
      <c r="AU370" s="35">
        <f t="shared" si="510"/>
        <v>1.175</v>
      </c>
      <c r="AV370" s="43">
        <f t="shared" si="476"/>
        <v>1.152581396573376E+21</v>
      </c>
      <c r="AW370" s="43">
        <f t="shared" si="511"/>
        <v>4.4555915338035287E+23</v>
      </c>
      <c r="AX370" s="43">
        <f t="shared" si="512"/>
        <v>7.3035529024893086E+22</v>
      </c>
      <c r="AY370" s="43">
        <f t="shared" si="513"/>
        <v>1327.5</v>
      </c>
      <c r="AZ370" s="43">
        <f t="shared" si="514"/>
        <v>2258432.8617926287</v>
      </c>
      <c r="BA370" s="71">
        <f t="shared" si="559"/>
        <v>0.16391881632503708</v>
      </c>
      <c r="BC370" s="44">
        <f t="shared" si="515"/>
        <v>304</v>
      </c>
      <c r="BD370" s="44">
        <f t="shared" si="516"/>
        <v>5.85</v>
      </c>
      <c r="BE370" s="44">
        <v>1</v>
      </c>
      <c r="BF370" s="35">
        <f t="shared" si="517"/>
        <v>1.3</v>
      </c>
      <c r="BG370" s="43">
        <f t="shared" si="477"/>
        <v>6.9154883794402558E+19</v>
      </c>
      <c r="BH370" s="43">
        <f t="shared" si="518"/>
        <v>2.7330010075547891E+22</v>
      </c>
      <c r="BI370" s="43">
        <f t="shared" si="519"/>
        <v>2.2823602820279047E+21</v>
      </c>
      <c r="BJ370" s="43">
        <f t="shared" si="520"/>
        <v>1755</v>
      </c>
      <c r="BK370" s="43">
        <f t="shared" si="521"/>
        <v>2258432.8617926287</v>
      </c>
      <c r="BL370" s="71">
        <f t="shared" si="567"/>
        <v>8.351113942947018E-2</v>
      </c>
      <c r="BN370" s="44">
        <f t="shared" si="522"/>
        <v>274</v>
      </c>
      <c r="BO370" s="44">
        <f t="shared" si="523"/>
        <v>7.45</v>
      </c>
      <c r="BP370" s="44">
        <v>1</v>
      </c>
      <c r="BQ370" s="35">
        <f t="shared" si="524"/>
        <v>1.45</v>
      </c>
      <c r="BR370" s="43">
        <f t="shared" si="478"/>
        <v>3.1362759090432E+18</v>
      </c>
      <c r="BS370" s="43">
        <f t="shared" si="525"/>
        <v>1.2460424186628633E+21</v>
      </c>
      <c r="BT370" s="43">
        <f t="shared" si="526"/>
        <v>3.5661879406685942E+19</v>
      </c>
      <c r="BU370" s="43">
        <f t="shared" si="527"/>
        <v>2235</v>
      </c>
      <c r="BV370" s="43">
        <f t="shared" si="528"/>
        <v>2258432.8617926287</v>
      </c>
      <c r="BW370" s="71">
        <f t="shared" si="565"/>
        <v>2.8620116677050972E-2</v>
      </c>
      <c r="BY370" s="44">
        <f t="shared" si="529"/>
        <v>212</v>
      </c>
      <c r="BZ370" s="44">
        <f t="shared" si="530"/>
        <v>9.25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6598303394727743</v>
      </c>
      <c r="CF370" s="43">
        <f t="shared" si="534"/>
        <v>2775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11.274999999999999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3221827829456.894</v>
      </c>
      <c r="CQ370" s="43">
        <f t="shared" si="541"/>
        <v>3382.4999999999995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13.55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3146316239.7039871</v>
      </c>
      <c r="DB370" s="43">
        <f t="shared" si="548"/>
        <v>4065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18.95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506785.78711946035</v>
      </c>
      <c r="DM370" s="43">
        <f t="shared" si="555"/>
        <v>5685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90">
        <f t="shared" si="484"/>
        <v>2.5750000000000002</v>
      </c>
      <c r="F371" s="102">
        <f t="shared" si="472"/>
        <v>18.95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7">
        <f t="shared" si="488"/>
        <v>2.5750000000000002</v>
      </c>
      <c r="N371" s="43">
        <f t="shared" si="473"/>
        <v>3.0092294979452349E+23</v>
      </c>
      <c r="O371" s="43">
        <f t="shared" si="489"/>
        <v>2.828299574381278E+26</v>
      </c>
      <c r="P371" s="43">
        <f t="shared" si="490"/>
        <v>1.0738661382045835E+25</v>
      </c>
      <c r="Q371" s="43">
        <f t="shared" si="491"/>
        <v>300</v>
      </c>
      <c r="R371" s="43">
        <f t="shared" si="492"/>
        <v>2338076.3246646104</v>
      </c>
      <c r="S371" s="71">
        <f t="shared" si="493"/>
        <v>3.7968613647990375E-2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1.2104743021125853E+24</v>
      </c>
      <c r="AA371" s="43">
        <f t="shared" si="497"/>
        <v>4.4182312027109366E+26</v>
      </c>
      <c r="AB371" s="43">
        <f t="shared" si="498"/>
        <v>1.0738661382045835E+25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2.4305340506981191E-2</v>
      </c>
      <c r="AG371" s="44">
        <f t="shared" si="501"/>
        <v>350</v>
      </c>
      <c r="AH371" s="44">
        <f t="shared" si="502"/>
        <v>3.1500000000000004</v>
      </c>
      <c r="AI371" s="44">
        <v>1</v>
      </c>
      <c r="AJ371" s="35">
        <f t="shared" si="503"/>
        <v>1.075</v>
      </c>
      <c r="AK371" s="43">
        <f t="shared" si="475"/>
        <v>1.1577268492366502E+22</v>
      </c>
      <c r="AL371" s="43">
        <f t="shared" si="504"/>
        <v>4.3559472702528963E+24</v>
      </c>
      <c r="AM371" s="43">
        <f t="shared" si="505"/>
        <v>1.3423326727557275E+24</v>
      </c>
      <c r="AN371" s="43">
        <f t="shared" si="506"/>
        <v>945.00000000000011</v>
      </c>
      <c r="AO371" s="43">
        <f t="shared" si="507"/>
        <v>2338076.3246646104</v>
      </c>
      <c r="AP371" s="71">
        <f t="shared" si="566"/>
        <v>0.30816090955063252</v>
      </c>
      <c r="AR371" s="44">
        <f t="shared" si="508"/>
        <v>330</v>
      </c>
      <c r="AS371" s="44">
        <f t="shared" si="509"/>
        <v>4.4249999999999998</v>
      </c>
      <c r="AT371" s="44">
        <v>1</v>
      </c>
      <c r="AU371" s="35">
        <f t="shared" si="510"/>
        <v>1.175</v>
      </c>
      <c r="AV371" s="43">
        <f t="shared" si="476"/>
        <v>1.152581396573376E+21</v>
      </c>
      <c r="AW371" s="43">
        <f t="shared" si="511"/>
        <v>4.4691343652132661E+23</v>
      </c>
      <c r="AX371" s="43">
        <f t="shared" si="512"/>
        <v>8.3895792047232886E+22</v>
      </c>
      <c r="AY371" s="43">
        <f t="shared" si="513"/>
        <v>1327.5</v>
      </c>
      <c r="AZ371" s="43">
        <f t="shared" si="514"/>
        <v>2338076.3246646104</v>
      </c>
      <c r="BA371" s="71">
        <f t="shared" si="559"/>
        <v>0.18772268898482625</v>
      </c>
      <c r="BC371" s="44">
        <f t="shared" si="515"/>
        <v>305</v>
      </c>
      <c r="BD371" s="44">
        <f t="shared" si="516"/>
        <v>5.85</v>
      </c>
      <c r="BE371" s="44">
        <v>15</v>
      </c>
      <c r="BF371" s="35">
        <f t="shared" si="517"/>
        <v>1.3</v>
      </c>
      <c r="BG371" s="43">
        <f t="shared" si="477"/>
        <v>1.0373232569160384E+21</v>
      </c>
      <c r="BH371" s="43">
        <f t="shared" si="518"/>
        <v>4.1129867136720928E+23</v>
      </c>
      <c r="BI371" s="43">
        <f t="shared" si="519"/>
        <v>2.6217435014760235E+21</v>
      </c>
      <c r="BJ371" s="43">
        <f t="shared" si="520"/>
        <v>1755</v>
      </c>
      <c r="BK371" s="43">
        <f t="shared" si="521"/>
        <v>2338076.3246646104</v>
      </c>
      <c r="BL371" s="71">
        <f t="shared" si="567"/>
        <v>6.3743057879594254E-3</v>
      </c>
      <c r="BN371" s="44">
        <f t="shared" si="522"/>
        <v>275</v>
      </c>
      <c r="BO371" s="44">
        <f t="shared" si="523"/>
        <v>7.45</v>
      </c>
      <c r="BP371" s="44">
        <v>1</v>
      </c>
      <c r="BQ371" s="35">
        <f t="shared" si="524"/>
        <v>1.45</v>
      </c>
      <c r="BR371" s="43">
        <f t="shared" si="478"/>
        <v>3.1362759090432E+18</v>
      </c>
      <c r="BS371" s="43">
        <f t="shared" si="525"/>
        <v>1.2505900187309761E+21</v>
      </c>
      <c r="BT371" s="43">
        <f t="shared" si="526"/>
        <v>4.0964742210562785E+19</v>
      </c>
      <c r="BU371" s="43">
        <f t="shared" si="527"/>
        <v>2235</v>
      </c>
      <c r="BV371" s="43">
        <f t="shared" si="528"/>
        <v>2338076.3246646104</v>
      </c>
      <c r="BW371" s="71">
        <f t="shared" si="565"/>
        <v>3.2756332288763471E-2</v>
      </c>
      <c r="BY371" s="44">
        <f t="shared" si="529"/>
        <v>213</v>
      </c>
      <c r="BZ371" s="44">
        <f t="shared" si="530"/>
        <v>9.25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7579460255295109</v>
      </c>
      <c r="CF371" s="43">
        <f t="shared" si="534"/>
        <v>2775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11.274999999999999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3700908327780.8008</v>
      </c>
      <c r="CQ371" s="43">
        <f t="shared" si="541"/>
        <v>3382.4999999999995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13.55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3614168288.8484273</v>
      </c>
      <c r="DB371" s="43">
        <f t="shared" si="548"/>
        <v>4065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18.95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582144.00000000163</v>
      </c>
      <c r="DM371" s="43">
        <f t="shared" si="555"/>
        <v>5685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90">
        <f t="shared" si="484"/>
        <v>2.5750000000000002</v>
      </c>
      <c r="F372" s="102">
        <f t="shared" si="472"/>
        <v>18.95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7">
        <f t="shared" si="488"/>
        <v>2.5750000000000002</v>
      </c>
      <c r="N372" s="43">
        <f t="shared" si="473"/>
        <v>3.0092294979452349E+23</v>
      </c>
      <c r="O372" s="43">
        <f t="shared" si="489"/>
        <v>2.836048340338487E+26</v>
      </c>
      <c r="P372" s="43">
        <f t="shared" si="490"/>
        <v>1.2335482664426237E+25</v>
      </c>
      <c r="Q372" s="43">
        <f t="shared" si="491"/>
        <v>300</v>
      </c>
      <c r="R372" s="43">
        <f t="shared" si="492"/>
        <v>2420528.4081892357</v>
      </c>
      <c r="S372" s="71">
        <f t="shared" si="493"/>
        <v>4.3495318782027448E-2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1.2104743021125853E+24</v>
      </c>
      <c r="AA372" s="43">
        <f t="shared" si="497"/>
        <v>4.4303359457320619E+26</v>
      </c>
      <c r="AB372" s="43">
        <f t="shared" si="498"/>
        <v>1.2335482664426237E+25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2.7843221858400043E-2</v>
      </c>
      <c r="AG372" s="44">
        <f t="shared" si="501"/>
        <v>351</v>
      </c>
      <c r="AH372" s="44">
        <f t="shared" si="502"/>
        <v>3.1500000000000004</v>
      </c>
      <c r="AI372" s="44">
        <v>1</v>
      </c>
      <c r="AJ372" s="35">
        <f t="shared" si="503"/>
        <v>1.075</v>
      </c>
      <c r="AK372" s="43">
        <f t="shared" si="475"/>
        <v>1.1577268492366502E+22</v>
      </c>
      <c r="AL372" s="43">
        <f t="shared" si="504"/>
        <v>4.3683928338821905E+24</v>
      </c>
      <c r="AM372" s="43">
        <f t="shared" si="505"/>
        <v>1.5419353330532783E+24</v>
      </c>
      <c r="AN372" s="43">
        <f t="shared" si="506"/>
        <v>945.00000000000011</v>
      </c>
      <c r="AO372" s="43">
        <f t="shared" si="507"/>
        <v>2420528.4081892357</v>
      </c>
      <c r="AP372" s="71">
        <f t="shared" si="566"/>
        <v>0.3529754286504862</v>
      </c>
      <c r="AR372" s="44">
        <f t="shared" si="508"/>
        <v>331</v>
      </c>
      <c r="AS372" s="44">
        <f t="shared" si="509"/>
        <v>4.4249999999999998</v>
      </c>
      <c r="AT372" s="44">
        <v>1</v>
      </c>
      <c r="AU372" s="35">
        <f t="shared" si="510"/>
        <v>1.175</v>
      </c>
      <c r="AV372" s="43">
        <f t="shared" si="476"/>
        <v>1.152581396573376E+21</v>
      </c>
      <c r="AW372" s="43">
        <f t="shared" si="511"/>
        <v>4.4826771966230022E+23</v>
      </c>
      <c r="AX372" s="43">
        <f t="shared" si="512"/>
        <v>9.6370958315829743E+22</v>
      </c>
      <c r="AY372" s="43">
        <f t="shared" si="513"/>
        <v>1327.5</v>
      </c>
      <c r="AZ372" s="43">
        <f t="shared" si="514"/>
        <v>2420528.4081892357</v>
      </c>
      <c r="BA372" s="71">
        <f t="shared" si="559"/>
        <v>0.21498527350671207</v>
      </c>
      <c r="BC372" s="44">
        <f t="shared" si="515"/>
        <v>306</v>
      </c>
      <c r="BD372" s="44">
        <f t="shared" si="516"/>
        <v>5.85</v>
      </c>
      <c r="BE372" s="44">
        <v>1</v>
      </c>
      <c r="BF372" s="35">
        <f t="shared" si="517"/>
        <v>1.3</v>
      </c>
      <c r="BG372" s="43">
        <f t="shared" si="477"/>
        <v>1.0373232569160384E+21</v>
      </c>
      <c r="BH372" s="43">
        <f t="shared" si="518"/>
        <v>4.1264719160120014E+23</v>
      </c>
      <c r="BI372" s="43">
        <f t="shared" si="519"/>
        <v>3.0115924473696748E+21</v>
      </c>
      <c r="BJ372" s="43">
        <f t="shared" si="520"/>
        <v>1755</v>
      </c>
      <c r="BK372" s="43">
        <f t="shared" si="521"/>
        <v>2420528.4081892357</v>
      </c>
      <c r="BL372" s="71">
        <f t="shared" si="567"/>
        <v>7.2982259631617858E-3</v>
      </c>
      <c r="BN372" s="44">
        <f t="shared" si="522"/>
        <v>276</v>
      </c>
      <c r="BO372" s="44">
        <f t="shared" si="523"/>
        <v>7.45</v>
      </c>
      <c r="BP372" s="44">
        <v>1</v>
      </c>
      <c r="BQ372" s="35">
        <f t="shared" si="524"/>
        <v>1.45</v>
      </c>
      <c r="BR372" s="43">
        <f t="shared" si="478"/>
        <v>3.1362759090432E+18</v>
      </c>
      <c r="BS372" s="43">
        <f t="shared" si="525"/>
        <v>1.2551376187990886E+21</v>
      </c>
      <c r="BT372" s="43">
        <f t="shared" si="526"/>
        <v>4.7056131990151078E+19</v>
      </c>
      <c r="BU372" s="43">
        <f t="shared" si="527"/>
        <v>2235</v>
      </c>
      <c r="BV372" s="43">
        <f t="shared" si="528"/>
        <v>2420528.4081892357</v>
      </c>
      <c r="BW372" s="71">
        <f t="shared" si="565"/>
        <v>3.7490814780274231E-2</v>
      </c>
      <c r="BY372" s="44">
        <f t="shared" si="529"/>
        <v>214</v>
      </c>
      <c r="BZ372" s="44">
        <f t="shared" si="530"/>
        <v>9.25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8706513527022900</v>
      </c>
      <c r="CF372" s="43">
        <f t="shared" si="534"/>
        <v>2775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11.274999999999999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4251227308116.6348</v>
      </c>
      <c r="CQ372" s="43">
        <f t="shared" si="541"/>
        <v>3382.4999999999995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13.55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4151589168.0826373</v>
      </c>
      <c r="DB372" s="43">
        <f t="shared" si="548"/>
        <v>4065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18.95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668707.85517139593</v>
      </c>
      <c r="DM372" s="43">
        <f t="shared" si="555"/>
        <v>5685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90">
        <f t="shared" si="484"/>
        <v>2.5750000000000002</v>
      </c>
      <c r="F373" s="102">
        <f t="shared" si="472"/>
        <v>18.95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7">
        <f t="shared" si="488"/>
        <v>2.5750000000000002</v>
      </c>
      <c r="N373" s="43">
        <f t="shared" si="473"/>
        <v>3.0092294979452349E+23</v>
      </c>
      <c r="O373" s="43">
        <f t="shared" si="489"/>
        <v>2.843797106295696E+26</v>
      </c>
      <c r="P373" s="43">
        <f t="shared" si="490"/>
        <v>1.4169748644720861E+25</v>
      </c>
      <c r="Q373" s="43">
        <f t="shared" si="491"/>
        <v>300</v>
      </c>
      <c r="R373" s="43">
        <f t="shared" si="492"/>
        <v>2505888.1581599205</v>
      </c>
      <c r="S373" s="71">
        <f t="shared" si="493"/>
        <v>4.9826862167316313E-2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1.2104743021125853E+24</v>
      </c>
      <c r="AA373" s="43">
        <f t="shared" si="497"/>
        <v>4.4424406887531878E+26</v>
      </c>
      <c r="AB373" s="43">
        <f t="shared" si="498"/>
        <v>1.4169748644720861E+25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3.1896314745617306E-2</v>
      </c>
      <c r="AG373" s="44">
        <f t="shared" si="501"/>
        <v>352</v>
      </c>
      <c r="AH373" s="44">
        <f t="shared" si="502"/>
        <v>3.1500000000000004</v>
      </c>
      <c r="AI373" s="44">
        <v>1</v>
      </c>
      <c r="AJ373" s="35">
        <f t="shared" si="503"/>
        <v>1.075</v>
      </c>
      <c r="AK373" s="43">
        <f t="shared" si="475"/>
        <v>1.1577268492366502E+22</v>
      </c>
      <c r="AL373" s="43">
        <f t="shared" si="504"/>
        <v>4.3808383975114836E+24</v>
      </c>
      <c r="AM373" s="43">
        <f t="shared" si="505"/>
        <v>1.7712185805901061E+24</v>
      </c>
      <c r="AN373" s="43">
        <f t="shared" si="506"/>
        <v>945.00000000000011</v>
      </c>
      <c r="AO373" s="43">
        <f t="shared" si="507"/>
        <v>2505888.1581599205</v>
      </c>
      <c r="AP373" s="71">
        <f t="shared" si="566"/>
        <v>0.40431041272744483</v>
      </c>
      <c r="AR373" s="44">
        <f t="shared" si="508"/>
        <v>332</v>
      </c>
      <c r="AS373" s="44">
        <f t="shared" si="509"/>
        <v>4.4249999999999998</v>
      </c>
      <c r="AT373" s="44">
        <v>1</v>
      </c>
      <c r="AU373" s="35">
        <f t="shared" si="510"/>
        <v>1.175</v>
      </c>
      <c r="AV373" s="43">
        <f t="shared" si="476"/>
        <v>1.152581396573376E+21</v>
      </c>
      <c r="AW373" s="43">
        <f t="shared" si="511"/>
        <v>4.4962200280327396E+23</v>
      </c>
      <c r="AX373" s="43">
        <f t="shared" si="512"/>
        <v>1.1070116128688148E+23</v>
      </c>
      <c r="AY373" s="43">
        <f t="shared" si="513"/>
        <v>1327.5</v>
      </c>
      <c r="AZ373" s="43">
        <f t="shared" si="514"/>
        <v>2505888.1581599205</v>
      </c>
      <c r="BA373" s="71">
        <f t="shared" si="559"/>
        <v>0.24620939499554981</v>
      </c>
      <c r="BC373" s="44">
        <f t="shared" si="515"/>
        <v>307</v>
      </c>
      <c r="BD373" s="44">
        <f t="shared" si="516"/>
        <v>5.85</v>
      </c>
      <c r="BE373" s="44">
        <v>1</v>
      </c>
      <c r="BF373" s="35">
        <f t="shared" si="517"/>
        <v>1.3</v>
      </c>
      <c r="BG373" s="43">
        <f t="shared" si="477"/>
        <v>1.0373232569160384E+21</v>
      </c>
      <c r="BH373" s="43">
        <f t="shared" si="518"/>
        <v>4.13995711835191E+23</v>
      </c>
      <c r="BI373" s="43">
        <f t="shared" si="519"/>
        <v>3.4594112902150404E+21</v>
      </c>
      <c r="BJ373" s="43">
        <f t="shared" si="520"/>
        <v>1755</v>
      </c>
      <c r="BK373" s="43">
        <f t="shared" si="521"/>
        <v>2505888.1581599205</v>
      </c>
      <c r="BL373" s="71">
        <f t="shared" si="567"/>
        <v>8.3561524704686054E-3</v>
      </c>
      <c r="BN373" s="44">
        <f t="shared" si="522"/>
        <v>277</v>
      </c>
      <c r="BO373" s="44">
        <f t="shared" si="523"/>
        <v>7.45</v>
      </c>
      <c r="BP373" s="44">
        <v>1</v>
      </c>
      <c r="BQ373" s="35">
        <f t="shared" si="524"/>
        <v>1.45</v>
      </c>
      <c r="BR373" s="43">
        <f t="shared" si="478"/>
        <v>3.1362759090432E+18</v>
      </c>
      <c r="BS373" s="43">
        <f t="shared" si="525"/>
        <v>1.2596852188672014E+21</v>
      </c>
      <c r="BT373" s="43">
        <f t="shared" si="526"/>
        <v>5.4053301409609892E+19</v>
      </c>
      <c r="BU373" s="43">
        <f t="shared" si="527"/>
        <v>2235</v>
      </c>
      <c r="BV373" s="43">
        <f t="shared" si="528"/>
        <v>2505888.1581599205</v>
      </c>
      <c r="BW373" s="71">
        <f t="shared" si="565"/>
        <v>4.2910165650922275E-2</v>
      </c>
      <c r="BY373" s="44">
        <f t="shared" si="529"/>
        <v>215</v>
      </c>
      <c r="BZ373" s="44">
        <f t="shared" si="530"/>
        <v>9.25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1.000115776625064E+16</v>
      </c>
      <c r="CF373" s="43">
        <f t="shared" si="534"/>
        <v>2775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11.274999999999999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4883377815552.0518</v>
      </c>
      <c r="CQ373" s="43">
        <f t="shared" si="541"/>
        <v>3382.4999999999995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13.55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4768923648.0000353</v>
      </c>
      <c r="DB373" s="43">
        <f t="shared" si="548"/>
        <v>4065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18.95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768143.61320897809</v>
      </c>
      <c r="DM373" s="43">
        <f t="shared" si="555"/>
        <v>5685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90">
        <f t="shared" si="484"/>
        <v>2.5750000000000002</v>
      </c>
      <c r="F374" s="102">
        <f t="shared" si="472"/>
        <v>18.95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7">
        <f t="shared" si="488"/>
        <v>2.5750000000000002</v>
      </c>
      <c r="N374" s="43">
        <f t="shared" si="473"/>
        <v>3.0092294979452349E+23</v>
      </c>
      <c r="O374" s="43">
        <f t="shared" si="489"/>
        <v>2.851545872252905E+26</v>
      </c>
      <c r="P374" s="43">
        <f t="shared" si="490"/>
        <v>1.6276766958912322E+25</v>
      </c>
      <c r="Q374" s="43">
        <f t="shared" si="491"/>
        <v>300</v>
      </c>
      <c r="R374" s="43">
        <f t="shared" si="492"/>
        <v>2594258.1132124402</v>
      </c>
      <c r="S374" s="71">
        <f t="shared" si="493"/>
        <v>5.708050190352585E-2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1.2104743021125853E+24</v>
      </c>
      <c r="AA374" s="43">
        <f t="shared" si="497"/>
        <v>4.4545454317743138E+26</v>
      </c>
      <c r="AB374" s="43">
        <f t="shared" si="498"/>
        <v>1.6276766958912322E+25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3.6539681114957305E-2</v>
      </c>
      <c r="AG374" s="44">
        <f t="shared" si="501"/>
        <v>353</v>
      </c>
      <c r="AH374" s="44">
        <f t="shared" si="502"/>
        <v>3.1500000000000004</v>
      </c>
      <c r="AI374" s="44">
        <v>1</v>
      </c>
      <c r="AJ374" s="35">
        <f t="shared" si="503"/>
        <v>1.075</v>
      </c>
      <c r="AK374" s="43">
        <f t="shared" si="475"/>
        <v>1.1577268492366502E+22</v>
      </c>
      <c r="AL374" s="43">
        <f t="shared" si="504"/>
        <v>4.3932839611407777E+24</v>
      </c>
      <c r="AM374" s="43">
        <f t="shared" si="505"/>
        <v>2.0345958698640389E+24</v>
      </c>
      <c r="AN374" s="43">
        <f t="shared" si="506"/>
        <v>945.00000000000011</v>
      </c>
      <c r="AO374" s="43">
        <f t="shared" si="507"/>
        <v>2594258.1132124402</v>
      </c>
      <c r="AP374" s="71">
        <f t="shared" si="566"/>
        <v>0.46311503828578554</v>
      </c>
      <c r="AR374" s="44">
        <f t="shared" si="508"/>
        <v>333</v>
      </c>
      <c r="AS374" s="44">
        <f t="shared" si="509"/>
        <v>4.4249999999999998</v>
      </c>
      <c r="AT374" s="44">
        <v>1</v>
      </c>
      <c r="AU374" s="35">
        <f t="shared" si="510"/>
        <v>1.175</v>
      </c>
      <c r="AV374" s="43">
        <f t="shared" si="476"/>
        <v>1.152581396573376E+21</v>
      </c>
      <c r="AW374" s="43">
        <f t="shared" si="511"/>
        <v>4.509762859442477E+23</v>
      </c>
      <c r="AX374" s="43">
        <f t="shared" si="512"/>
        <v>1.2716224186650221E+23</v>
      </c>
      <c r="AY374" s="43">
        <f t="shared" si="513"/>
        <v>1327.5</v>
      </c>
      <c r="AZ374" s="43">
        <f t="shared" si="514"/>
        <v>2594258.1132124402</v>
      </c>
      <c r="BA374" s="71">
        <f t="shared" si="559"/>
        <v>0.2819710167248633</v>
      </c>
      <c r="BC374" s="44">
        <f t="shared" si="515"/>
        <v>308</v>
      </c>
      <c r="BD374" s="44">
        <f t="shared" si="516"/>
        <v>5.85</v>
      </c>
      <c r="BE374" s="44">
        <v>1</v>
      </c>
      <c r="BF374" s="35">
        <f t="shared" si="517"/>
        <v>1.3</v>
      </c>
      <c r="BG374" s="43">
        <f t="shared" si="477"/>
        <v>1.0373232569160384E+21</v>
      </c>
      <c r="BH374" s="43">
        <f t="shared" si="518"/>
        <v>4.153442320691818E+23</v>
      </c>
      <c r="BI374" s="43">
        <f t="shared" si="519"/>
        <v>3.9738200583281878E+21</v>
      </c>
      <c r="BJ374" s="43">
        <f t="shared" si="520"/>
        <v>1755</v>
      </c>
      <c r="BK374" s="43">
        <f t="shared" si="521"/>
        <v>2594258.1132124402</v>
      </c>
      <c r="BL374" s="71">
        <f t="shared" si="567"/>
        <v>9.5675339910975057E-3</v>
      </c>
      <c r="BN374" s="44">
        <f t="shared" si="522"/>
        <v>278</v>
      </c>
      <c r="BO374" s="44">
        <f t="shared" si="523"/>
        <v>7.45</v>
      </c>
      <c r="BP374" s="44">
        <v>1</v>
      </c>
      <c r="BQ374" s="35">
        <f t="shared" si="524"/>
        <v>1.45</v>
      </c>
      <c r="BR374" s="43">
        <f t="shared" si="478"/>
        <v>3.1362759090432E+18</v>
      </c>
      <c r="BS374" s="43">
        <f t="shared" si="525"/>
        <v>1.264232818935314E+21</v>
      </c>
      <c r="BT374" s="43">
        <f t="shared" si="526"/>
        <v>6.2090938411377803E+19</v>
      </c>
      <c r="BU374" s="43">
        <f t="shared" si="527"/>
        <v>2235</v>
      </c>
      <c r="BV374" s="43">
        <f t="shared" si="528"/>
        <v>2594258.1132124402</v>
      </c>
      <c r="BW374" s="71">
        <f t="shared" si="565"/>
        <v>4.911353152789396E-2</v>
      </c>
      <c r="BY374" s="44">
        <f t="shared" si="529"/>
        <v>216</v>
      </c>
      <c r="BZ374" s="44">
        <f t="shared" si="530"/>
        <v>9.25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1.1488313474157932E+16</v>
      </c>
      <c r="CF374" s="43">
        <f t="shared" si="534"/>
        <v>2775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11.274999999999999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5609528063553.6582</v>
      </c>
      <c r="CQ374" s="43">
        <f t="shared" si="541"/>
        <v>3382.4999999999995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13.55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5478054749.5640984</v>
      </c>
      <c r="DB374" s="43">
        <f t="shared" si="548"/>
        <v>4065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18.95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882365.30489463196</v>
      </c>
      <c r="DM374" s="43">
        <f t="shared" si="555"/>
        <v>5685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90">
        <f t="shared" si="484"/>
        <v>2.5750000000000002</v>
      </c>
      <c r="F375" s="102">
        <f t="shared" si="472"/>
        <v>18.95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7">
        <f t="shared" si="488"/>
        <v>2.5750000000000002</v>
      </c>
      <c r="N375" s="43">
        <f t="shared" si="473"/>
        <v>3.0092294979452349E+23</v>
      </c>
      <c r="O375" s="43">
        <f t="shared" si="489"/>
        <v>2.8592946382101139E+26</v>
      </c>
      <c r="P375" s="43">
        <f t="shared" si="490"/>
        <v>1.8697095430372677E+25</v>
      </c>
      <c r="Q375" s="43">
        <f t="shared" si="491"/>
        <v>300</v>
      </c>
      <c r="R375" s="43">
        <f t="shared" si="492"/>
        <v>2685744.4279997526</v>
      </c>
      <c r="S375" s="71">
        <f t="shared" si="493"/>
        <v>6.5390586826955505E-2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1.2104743021125853E+24</v>
      </c>
      <c r="AA375" s="43">
        <f t="shared" si="497"/>
        <v>4.4666501747954397E+26</v>
      </c>
      <c r="AB375" s="43">
        <f t="shared" si="498"/>
        <v>1.8697095430372677E+25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4.1859323427380232E-2</v>
      </c>
      <c r="AG375" s="44">
        <f t="shared" si="501"/>
        <v>354</v>
      </c>
      <c r="AH375" s="44">
        <f t="shared" si="502"/>
        <v>3.1500000000000004</v>
      </c>
      <c r="AI375" s="44">
        <v>1</v>
      </c>
      <c r="AJ375" s="35">
        <f t="shared" si="503"/>
        <v>1.075</v>
      </c>
      <c r="AK375" s="43">
        <f t="shared" si="475"/>
        <v>1.1577268492366502E+22</v>
      </c>
      <c r="AL375" s="43">
        <f t="shared" si="504"/>
        <v>4.4057295247700719E+24</v>
      </c>
      <c r="AM375" s="43">
        <f t="shared" si="505"/>
        <v>2.3371369287965822E+24</v>
      </c>
      <c r="AN375" s="43">
        <f t="shared" si="506"/>
        <v>945.00000000000011</v>
      </c>
      <c r="AO375" s="43">
        <f t="shared" si="507"/>
        <v>2685744.4279997526</v>
      </c>
      <c r="AP375" s="71">
        <f t="shared" si="566"/>
        <v>0.53047671575312005</v>
      </c>
      <c r="AR375" s="44">
        <f t="shared" si="508"/>
        <v>334</v>
      </c>
      <c r="AS375" s="44">
        <f t="shared" si="509"/>
        <v>4.4249999999999998</v>
      </c>
      <c r="AT375" s="44">
        <v>1</v>
      </c>
      <c r="AU375" s="35">
        <f t="shared" si="510"/>
        <v>1.175</v>
      </c>
      <c r="AV375" s="43">
        <f t="shared" si="476"/>
        <v>1.152581396573376E+21</v>
      </c>
      <c r="AW375" s="43">
        <f t="shared" si="511"/>
        <v>4.5233056908522137E+23</v>
      </c>
      <c r="AX375" s="43">
        <f t="shared" si="512"/>
        <v>1.4607105804978619E+23</v>
      </c>
      <c r="AY375" s="43">
        <f t="shared" si="513"/>
        <v>1327.5</v>
      </c>
      <c r="AZ375" s="43">
        <f t="shared" si="514"/>
        <v>2685744.4279997526</v>
      </c>
      <c r="BA375" s="71">
        <f t="shared" si="559"/>
        <v>0.32292988365830666</v>
      </c>
      <c r="BC375" s="44">
        <f t="shared" si="515"/>
        <v>309</v>
      </c>
      <c r="BD375" s="44">
        <f t="shared" si="516"/>
        <v>5.85</v>
      </c>
      <c r="BE375" s="44">
        <v>1</v>
      </c>
      <c r="BF375" s="35">
        <f t="shared" si="517"/>
        <v>1.3</v>
      </c>
      <c r="BG375" s="43">
        <f t="shared" si="477"/>
        <v>1.0373232569160384E+21</v>
      </c>
      <c r="BH375" s="43">
        <f t="shared" si="518"/>
        <v>4.1669275230317259E+23</v>
      </c>
      <c r="BI375" s="43">
        <f t="shared" si="519"/>
        <v>4.564720564055811E+21</v>
      </c>
      <c r="BJ375" s="43">
        <f t="shared" si="520"/>
        <v>1755</v>
      </c>
      <c r="BK375" s="43">
        <f t="shared" si="521"/>
        <v>2685744.4279997526</v>
      </c>
      <c r="BL375" s="71">
        <f t="shared" si="567"/>
        <v>1.095464353249577E-2</v>
      </c>
      <c r="BN375" s="44">
        <f t="shared" si="522"/>
        <v>279</v>
      </c>
      <c r="BO375" s="44">
        <f t="shared" si="523"/>
        <v>7.45</v>
      </c>
      <c r="BP375" s="44">
        <v>1</v>
      </c>
      <c r="BQ375" s="35">
        <f t="shared" si="524"/>
        <v>1.45</v>
      </c>
      <c r="BR375" s="43">
        <f t="shared" si="478"/>
        <v>3.1362759090432E+18</v>
      </c>
      <c r="BS375" s="43">
        <f t="shared" si="525"/>
        <v>1.2687804190034265E+21</v>
      </c>
      <c r="BT375" s="43">
        <f t="shared" si="526"/>
        <v>7.1323758813371908E+19</v>
      </c>
      <c r="BU375" s="43">
        <f t="shared" si="527"/>
        <v>2235</v>
      </c>
      <c r="BV375" s="43">
        <f t="shared" si="528"/>
        <v>2685744.4279997526</v>
      </c>
      <c r="BW375" s="71">
        <f t="shared" si="565"/>
        <v>5.6214422720515904E-2</v>
      </c>
      <c r="BY375" s="44">
        <f t="shared" si="529"/>
        <v>217</v>
      </c>
      <c r="BZ375" s="44">
        <f t="shared" si="530"/>
        <v>9.25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1.3196606789455492E+16</v>
      </c>
      <c r="CF375" s="43">
        <f t="shared" si="534"/>
        <v>2775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11.274999999999999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6443655658913.79</v>
      </c>
      <c r="CQ375" s="43">
        <f t="shared" si="541"/>
        <v>3382.4999999999995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13.55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6292632479.4079771</v>
      </c>
      <c r="DB375" s="43">
        <f t="shared" si="548"/>
        <v>4065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18.95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1013571.5742389212</v>
      </c>
      <c r="DM375" s="43">
        <f t="shared" si="555"/>
        <v>5685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90">
        <f t="shared" si="484"/>
        <v>2.5750000000000002</v>
      </c>
      <c r="F376" s="102">
        <f t="shared" si="472"/>
        <v>18.95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7">
        <f t="shared" si="488"/>
        <v>2.5750000000000002</v>
      </c>
      <c r="N376" s="43">
        <f t="shared" si="473"/>
        <v>1.203691799178094E+24</v>
      </c>
      <c r="O376" s="43">
        <f t="shared" si="489"/>
        <v>1.1468173616669292E+27</v>
      </c>
      <c r="P376" s="43">
        <f t="shared" si="490"/>
        <v>2.1477322764091675E+25</v>
      </c>
      <c r="Q376" s="43">
        <f t="shared" si="491"/>
        <v>300</v>
      </c>
      <c r="R376" s="43">
        <f t="shared" si="492"/>
        <v>2780457.0007105679</v>
      </c>
      <c r="S376" s="71">
        <f t="shared" si="493"/>
        <v>1.8727762137184443E-2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1.2104743021125853E+24</v>
      </c>
      <c r="AA376" s="43">
        <f t="shared" si="497"/>
        <v>4.4787549178165657E+26</v>
      </c>
      <c r="AB376" s="43">
        <f t="shared" si="498"/>
        <v>2.1477322764091675E+25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4.7953779919179117E-2</v>
      </c>
      <c r="AG376" s="44">
        <f t="shared" si="501"/>
        <v>355</v>
      </c>
      <c r="AH376" s="44">
        <f t="shared" si="502"/>
        <v>3.1500000000000004</v>
      </c>
      <c r="AI376" s="44">
        <v>15</v>
      </c>
      <c r="AJ376" s="35">
        <f t="shared" si="503"/>
        <v>1.075</v>
      </c>
      <c r="AK376" s="43">
        <f t="shared" si="475"/>
        <v>1.7365902738549752E+23</v>
      </c>
      <c r="AL376" s="43">
        <f t="shared" si="504"/>
        <v>6.6272626325990486E+25</v>
      </c>
      <c r="AM376" s="43">
        <f t="shared" si="505"/>
        <v>2.6846653455114572E+24</v>
      </c>
      <c r="AN376" s="43">
        <f t="shared" si="506"/>
        <v>945.00000000000011</v>
      </c>
      <c r="AO376" s="43">
        <f t="shared" si="507"/>
        <v>2780457.0007105679</v>
      </c>
      <c r="AP376" s="71">
        <f t="shared" si="566"/>
        <v>4.0509415339989294E-2</v>
      </c>
      <c r="AR376" s="44">
        <f t="shared" si="508"/>
        <v>335</v>
      </c>
      <c r="AS376" s="44">
        <f t="shared" si="509"/>
        <v>4.4249999999999998</v>
      </c>
      <c r="AT376" s="44">
        <v>1</v>
      </c>
      <c r="AU376" s="35">
        <f t="shared" si="510"/>
        <v>1.175</v>
      </c>
      <c r="AV376" s="43">
        <f t="shared" si="476"/>
        <v>1.152581396573376E+21</v>
      </c>
      <c r="AW376" s="43">
        <f t="shared" si="511"/>
        <v>4.5368485222619511E+23</v>
      </c>
      <c r="AX376" s="43">
        <f t="shared" si="512"/>
        <v>1.6779158409446581E+23</v>
      </c>
      <c r="AY376" s="43">
        <f t="shared" si="513"/>
        <v>1327.5</v>
      </c>
      <c r="AZ376" s="43">
        <f t="shared" si="514"/>
        <v>2780457.0007105679</v>
      </c>
      <c r="BA376" s="71">
        <f t="shared" si="559"/>
        <v>0.36984171561189666</v>
      </c>
      <c r="BC376" s="44">
        <f t="shared" si="515"/>
        <v>310</v>
      </c>
      <c r="BD376" s="44">
        <f t="shared" si="516"/>
        <v>5.85</v>
      </c>
      <c r="BE376" s="44">
        <v>1</v>
      </c>
      <c r="BF376" s="35">
        <f t="shared" si="517"/>
        <v>1.3</v>
      </c>
      <c r="BG376" s="43">
        <f t="shared" si="477"/>
        <v>1.0373232569160384E+21</v>
      </c>
      <c r="BH376" s="43">
        <f t="shared" si="518"/>
        <v>4.1804127253716345E+23</v>
      </c>
      <c r="BI376" s="43">
        <f t="shared" si="519"/>
        <v>5.243487002952047E+21</v>
      </c>
      <c r="BJ376" s="43">
        <f t="shared" si="520"/>
        <v>1755</v>
      </c>
      <c r="BK376" s="43">
        <f t="shared" si="521"/>
        <v>2780457.0007105679</v>
      </c>
      <c r="BL376" s="71">
        <f t="shared" si="567"/>
        <v>1.2542988808565322E-2</v>
      </c>
      <c r="BN376" s="44">
        <f t="shared" si="522"/>
        <v>280</v>
      </c>
      <c r="BO376" s="44">
        <f t="shared" si="523"/>
        <v>7.45</v>
      </c>
      <c r="BP376" s="44">
        <v>1</v>
      </c>
      <c r="BQ376" s="35">
        <f t="shared" si="524"/>
        <v>1.45</v>
      </c>
      <c r="BR376" s="43">
        <f t="shared" si="478"/>
        <v>3.1362759090432E+18</v>
      </c>
      <c r="BS376" s="43">
        <f t="shared" si="525"/>
        <v>1.2733280190715393E+21</v>
      </c>
      <c r="BT376" s="43">
        <f t="shared" si="526"/>
        <v>8.1929484421125587E+19</v>
      </c>
      <c r="BU376" s="43">
        <f t="shared" si="527"/>
        <v>2235</v>
      </c>
      <c r="BV376" s="43">
        <f t="shared" si="528"/>
        <v>2780457.0007105679</v>
      </c>
      <c r="BW376" s="71">
        <f t="shared" si="565"/>
        <v>6.4342795567213965E-2</v>
      </c>
      <c r="BY376" s="44">
        <f t="shared" si="529"/>
        <v>218</v>
      </c>
      <c r="BZ376" s="44">
        <f t="shared" si="530"/>
        <v>9.25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1.5158920510590226E+16</v>
      </c>
      <c r="CF376" s="43">
        <f t="shared" si="534"/>
        <v>2775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11.274999999999999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7401816655561.6074</v>
      </c>
      <c r="CQ376" s="43">
        <f t="shared" si="541"/>
        <v>3382.4999999999995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13.55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7228336577.6968565</v>
      </c>
      <c r="DB376" s="43">
        <f t="shared" si="548"/>
        <v>4065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18.95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1164288.000000004</v>
      </c>
      <c r="DM376" s="43">
        <f t="shared" si="555"/>
        <v>5685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90">
        <f t="shared" si="484"/>
        <v>2.5750000000000002</v>
      </c>
      <c r="F377" s="102">
        <f t="shared" si="472"/>
        <v>18.95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7">
        <f t="shared" si="488"/>
        <v>2.5750000000000002</v>
      </c>
      <c r="N377" s="43">
        <f t="shared" si="473"/>
        <v>1.203691799178094E+24</v>
      </c>
      <c r="O377" s="43">
        <f t="shared" si="489"/>
        <v>1.1499168680498128E+27</v>
      </c>
      <c r="P377" s="43">
        <f t="shared" si="490"/>
        <v>2.4670965328852487E+25</v>
      </c>
      <c r="Q377" s="43">
        <f t="shared" si="491"/>
        <v>300</v>
      </c>
      <c r="R377" s="43">
        <f t="shared" si="492"/>
        <v>2878509.6050848514</v>
      </c>
      <c r="S377" s="71">
        <f t="shared" si="493"/>
        <v>2.145456425097312E-2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1.2104743021125853E+24</v>
      </c>
      <c r="AA377" s="43">
        <f t="shared" si="497"/>
        <v>4.4908596608376916E+26</v>
      </c>
      <c r="AB377" s="43">
        <f t="shared" si="498"/>
        <v>2.4670965328852487E+25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5.4935952561587169E-2</v>
      </c>
      <c r="AG377" s="44">
        <f t="shared" si="501"/>
        <v>356</v>
      </c>
      <c r="AH377" s="44">
        <f t="shared" si="502"/>
        <v>3.1500000000000004</v>
      </c>
      <c r="AI377" s="44">
        <v>1</v>
      </c>
      <c r="AJ377" s="35">
        <f t="shared" si="503"/>
        <v>1.075</v>
      </c>
      <c r="AK377" s="43">
        <f t="shared" si="475"/>
        <v>1.7365902738549752E+23</v>
      </c>
      <c r="AL377" s="43">
        <f t="shared" si="504"/>
        <v>6.6459309780429897E+25</v>
      </c>
      <c r="AM377" s="43">
        <f t="shared" si="505"/>
        <v>3.0838706661065571E+24</v>
      </c>
      <c r="AN377" s="43">
        <f t="shared" si="506"/>
        <v>945.00000000000011</v>
      </c>
      <c r="AO377" s="43">
        <f t="shared" si="507"/>
        <v>2878509.6050848514</v>
      </c>
      <c r="AP377" s="71">
        <f t="shared" si="566"/>
        <v>4.6402387811356062E-2</v>
      </c>
      <c r="AR377" s="44">
        <f t="shared" si="508"/>
        <v>336</v>
      </c>
      <c r="AS377" s="44">
        <f t="shared" si="509"/>
        <v>4.4249999999999998</v>
      </c>
      <c r="AT377" s="44">
        <v>1</v>
      </c>
      <c r="AU377" s="35">
        <f t="shared" si="510"/>
        <v>1.175</v>
      </c>
      <c r="AV377" s="43">
        <f t="shared" si="476"/>
        <v>1.152581396573376E+21</v>
      </c>
      <c r="AW377" s="43">
        <f t="shared" si="511"/>
        <v>4.5503913536716885E+23</v>
      </c>
      <c r="AX377" s="43">
        <f t="shared" si="512"/>
        <v>1.9274191663165959E+23</v>
      </c>
      <c r="AY377" s="43">
        <f t="shared" si="513"/>
        <v>1327.5</v>
      </c>
      <c r="AZ377" s="43">
        <f t="shared" si="514"/>
        <v>2878509.6050848514</v>
      </c>
      <c r="BA377" s="71">
        <f t="shared" si="559"/>
        <v>0.42357217577810552</v>
      </c>
      <c r="BC377" s="44">
        <f t="shared" si="515"/>
        <v>311</v>
      </c>
      <c r="BD377" s="44">
        <f t="shared" si="516"/>
        <v>5.85</v>
      </c>
      <c r="BE377" s="44">
        <v>1</v>
      </c>
      <c r="BF377" s="35">
        <f t="shared" si="517"/>
        <v>1.3</v>
      </c>
      <c r="BG377" s="43">
        <f t="shared" si="477"/>
        <v>1.0373232569160384E+21</v>
      </c>
      <c r="BH377" s="43">
        <f t="shared" si="518"/>
        <v>4.1938979277115432E+23</v>
      </c>
      <c r="BI377" s="43">
        <f t="shared" si="519"/>
        <v>6.0231848947393526E+21</v>
      </c>
      <c r="BJ377" s="43">
        <f t="shared" si="520"/>
        <v>1755</v>
      </c>
      <c r="BK377" s="43">
        <f t="shared" si="521"/>
        <v>2878509.6050848514</v>
      </c>
      <c r="BL377" s="71">
        <f t="shared" si="567"/>
        <v>1.4361782281205838E-2</v>
      </c>
      <c r="BN377" s="44">
        <f t="shared" si="522"/>
        <v>281</v>
      </c>
      <c r="BO377" s="44">
        <f t="shared" si="523"/>
        <v>7.45</v>
      </c>
      <c r="BP377" s="44">
        <v>1</v>
      </c>
      <c r="BQ377" s="35">
        <f t="shared" si="524"/>
        <v>1.45</v>
      </c>
      <c r="BR377" s="43">
        <f t="shared" si="478"/>
        <v>3.1362759090432E+18</v>
      </c>
      <c r="BS377" s="43">
        <f t="shared" si="525"/>
        <v>1.2778756191396519E+21</v>
      </c>
      <c r="BT377" s="43">
        <f t="shared" si="526"/>
        <v>9.4112263980302189E+19</v>
      </c>
      <c r="BU377" s="43">
        <f t="shared" si="527"/>
        <v>2235</v>
      </c>
      <c r="BV377" s="43">
        <f t="shared" si="528"/>
        <v>2878509.6050848514</v>
      </c>
      <c r="BW377" s="71">
        <f t="shared" si="565"/>
        <v>7.3647436863741575E-2</v>
      </c>
      <c r="BY377" s="44">
        <f t="shared" si="529"/>
        <v>219</v>
      </c>
      <c r="BZ377" s="44">
        <f t="shared" si="530"/>
        <v>9.25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1.7413027054045804E+16</v>
      </c>
      <c r="CF377" s="43">
        <f t="shared" si="534"/>
        <v>2775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11.274999999999999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8502454616233.2725</v>
      </c>
      <c r="CQ377" s="43">
        <f t="shared" si="541"/>
        <v>3382.4999999999995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13.55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8303178336.1652775</v>
      </c>
      <c r="DB377" s="43">
        <f t="shared" si="548"/>
        <v>4065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18.95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1337415.7103427923</v>
      </c>
      <c r="DM377" s="43">
        <f t="shared" si="555"/>
        <v>5685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90">
        <f t="shared" si="484"/>
        <v>2.5750000000000002</v>
      </c>
      <c r="F378" s="102">
        <f t="shared" si="472"/>
        <v>18.95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7">
        <f t="shared" si="488"/>
        <v>2.5750000000000002</v>
      </c>
      <c r="N378" s="43">
        <f t="shared" si="473"/>
        <v>1.203691799178094E+24</v>
      </c>
      <c r="O378" s="43">
        <f t="shared" si="489"/>
        <v>1.1530163744326963E+27</v>
      </c>
      <c r="P378" s="43">
        <f t="shared" si="490"/>
        <v>2.8339497289441736E+25</v>
      </c>
      <c r="Q378" s="43">
        <f t="shared" si="491"/>
        <v>300</v>
      </c>
      <c r="R378" s="43">
        <f t="shared" si="492"/>
        <v>2980020.0270848423</v>
      </c>
      <c r="S378" s="71">
        <f t="shared" si="493"/>
        <v>2.4578573138985343E-2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1.2104743021125853E+24</v>
      </c>
      <c r="AA378" s="43">
        <f t="shared" si="497"/>
        <v>4.5029644038588176E+26</v>
      </c>
      <c r="AB378" s="43">
        <f t="shared" si="498"/>
        <v>2.8339497289441736E+25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6.2935201675492242E-2</v>
      </c>
      <c r="AG378" s="44">
        <f t="shared" si="501"/>
        <v>357</v>
      </c>
      <c r="AH378" s="44">
        <f t="shared" si="502"/>
        <v>3.1500000000000004</v>
      </c>
      <c r="AI378" s="44">
        <v>1</v>
      </c>
      <c r="AJ378" s="35">
        <f t="shared" si="503"/>
        <v>1.075</v>
      </c>
      <c r="AK378" s="43">
        <f t="shared" si="475"/>
        <v>1.7365902738549752E+23</v>
      </c>
      <c r="AL378" s="43">
        <f t="shared" si="504"/>
        <v>6.6645993234869309E+25</v>
      </c>
      <c r="AM378" s="43">
        <f t="shared" si="505"/>
        <v>3.5424371611802127E+24</v>
      </c>
      <c r="AN378" s="43">
        <f t="shared" si="506"/>
        <v>945.00000000000011</v>
      </c>
      <c r="AO378" s="43">
        <f t="shared" si="507"/>
        <v>2980020.0270848423</v>
      </c>
      <c r="AP378" s="71">
        <f t="shared" si="566"/>
        <v>5.3153040253990889E-2</v>
      </c>
      <c r="AR378" s="44">
        <f t="shared" si="508"/>
        <v>337</v>
      </c>
      <c r="AS378" s="44">
        <f t="shared" si="509"/>
        <v>4.4249999999999998</v>
      </c>
      <c r="AT378" s="44">
        <v>1</v>
      </c>
      <c r="AU378" s="35">
        <f t="shared" si="510"/>
        <v>1.175</v>
      </c>
      <c r="AV378" s="43">
        <f t="shared" si="476"/>
        <v>1.152581396573376E+21</v>
      </c>
      <c r="AW378" s="43">
        <f t="shared" si="511"/>
        <v>4.5639341850814259E+23</v>
      </c>
      <c r="AX378" s="43">
        <f t="shared" si="512"/>
        <v>2.2140232257376302E+23</v>
      </c>
      <c r="AY378" s="43">
        <f t="shared" si="513"/>
        <v>1327.5</v>
      </c>
      <c r="AZ378" s="43">
        <f t="shared" si="514"/>
        <v>2980020.0270848423</v>
      </c>
      <c r="BA378" s="71">
        <f t="shared" si="559"/>
        <v>0.48511287322565311</v>
      </c>
      <c r="BC378" s="44">
        <f t="shared" si="515"/>
        <v>312</v>
      </c>
      <c r="BD378" s="44">
        <f t="shared" si="516"/>
        <v>5.85</v>
      </c>
      <c r="BE378" s="44">
        <v>1</v>
      </c>
      <c r="BF378" s="35">
        <f t="shared" si="517"/>
        <v>1.3</v>
      </c>
      <c r="BG378" s="43">
        <f t="shared" si="477"/>
        <v>1.0373232569160384E+21</v>
      </c>
      <c r="BH378" s="43">
        <f t="shared" si="518"/>
        <v>4.2073831300514518E+23</v>
      </c>
      <c r="BI378" s="43">
        <f t="shared" si="519"/>
        <v>6.9188225804300829E+21</v>
      </c>
      <c r="BJ378" s="43">
        <f t="shared" si="520"/>
        <v>1755</v>
      </c>
      <c r="BK378" s="43">
        <f t="shared" si="521"/>
        <v>2980020.0270848423</v>
      </c>
      <c r="BL378" s="71">
        <f t="shared" si="567"/>
        <v>1.6444479541242712E-2</v>
      </c>
      <c r="BN378" s="44">
        <f t="shared" si="522"/>
        <v>282</v>
      </c>
      <c r="BO378" s="44">
        <f t="shared" si="523"/>
        <v>7.45</v>
      </c>
      <c r="BP378" s="44">
        <v>1</v>
      </c>
      <c r="BQ378" s="35">
        <f t="shared" si="524"/>
        <v>1.45</v>
      </c>
      <c r="BR378" s="43">
        <f t="shared" si="478"/>
        <v>3.1362759090432E+18</v>
      </c>
      <c r="BS378" s="43">
        <f t="shared" si="525"/>
        <v>1.2824232192077644E+21</v>
      </c>
      <c r="BT378" s="43">
        <f t="shared" si="526"/>
        <v>1.0810660281921982E+20</v>
      </c>
      <c r="BU378" s="43">
        <f t="shared" si="527"/>
        <v>2235</v>
      </c>
      <c r="BV378" s="43">
        <f t="shared" si="528"/>
        <v>2980020.0270848423</v>
      </c>
      <c r="BW378" s="71">
        <f t="shared" si="565"/>
        <v>8.4298694222024642E-2</v>
      </c>
      <c r="BY378" s="44">
        <f t="shared" si="529"/>
        <v>220</v>
      </c>
      <c r="BZ378" s="44">
        <f t="shared" si="530"/>
        <v>9.25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2.0002315532501284E+16</v>
      </c>
      <c r="CF378" s="43">
        <f t="shared" si="534"/>
        <v>2775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11.274999999999999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9766755631104.1055</v>
      </c>
      <c r="CQ378" s="43">
        <f t="shared" si="541"/>
        <v>3382.4999999999995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13.55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9537847296.0000744</v>
      </c>
      <c r="DB378" s="43">
        <f t="shared" si="548"/>
        <v>4065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18.95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1536287.2264179569</v>
      </c>
      <c r="DM378" s="43">
        <f t="shared" si="555"/>
        <v>5685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90">
        <f t="shared" si="484"/>
        <v>2.5750000000000002</v>
      </c>
      <c r="F379" s="102">
        <f t="shared" si="472"/>
        <v>18.95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7">
        <f t="shared" si="488"/>
        <v>2.5750000000000002</v>
      </c>
      <c r="N379" s="43">
        <f t="shared" si="473"/>
        <v>1.203691799178094E+24</v>
      </c>
      <c r="O379" s="43">
        <f t="shared" si="489"/>
        <v>1.1561158808155799E+27</v>
      </c>
      <c r="P379" s="43">
        <f t="shared" si="490"/>
        <v>3.2553533917824652E+25</v>
      </c>
      <c r="Q379" s="43">
        <f t="shared" si="491"/>
        <v>300</v>
      </c>
      <c r="R379" s="43">
        <f t="shared" si="492"/>
        <v>3085110.2063857689</v>
      </c>
      <c r="S379" s="71">
        <f t="shared" si="493"/>
        <v>2.8157673861256727E-2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1.2104743021125853E+24</v>
      </c>
      <c r="AA379" s="43">
        <f t="shared" si="497"/>
        <v>4.5150691468799428E+26</v>
      </c>
      <c r="AB379" s="43">
        <f t="shared" si="498"/>
        <v>3.2553533917824652E+25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7.209974611423213E-2</v>
      </c>
      <c r="AG379" s="44">
        <f t="shared" si="501"/>
        <v>358</v>
      </c>
      <c r="AH379" s="44">
        <f t="shared" si="502"/>
        <v>3.1500000000000004</v>
      </c>
      <c r="AI379" s="44">
        <v>1</v>
      </c>
      <c r="AJ379" s="35">
        <f t="shared" si="503"/>
        <v>1.075</v>
      </c>
      <c r="AK379" s="43">
        <f t="shared" si="475"/>
        <v>1.7365902738549752E+23</v>
      </c>
      <c r="AL379" s="43">
        <f t="shared" si="504"/>
        <v>6.6832676689308711E+25</v>
      </c>
      <c r="AM379" s="43">
        <f t="shared" si="505"/>
        <v>4.0691917397280777E+24</v>
      </c>
      <c r="AN379" s="43">
        <f t="shared" si="506"/>
        <v>945.00000000000011</v>
      </c>
      <c r="AO379" s="43">
        <f t="shared" si="507"/>
        <v>3085110.2063857689</v>
      </c>
      <c r="AP379" s="71">
        <f t="shared" si="566"/>
        <v>6.0886260154518548E-2</v>
      </c>
      <c r="AR379" s="44">
        <f t="shared" si="508"/>
        <v>338</v>
      </c>
      <c r="AS379" s="44">
        <f t="shared" si="509"/>
        <v>4.4249999999999998</v>
      </c>
      <c r="AT379" s="44">
        <v>1</v>
      </c>
      <c r="AU379" s="35">
        <f t="shared" si="510"/>
        <v>1.175</v>
      </c>
      <c r="AV379" s="43">
        <f t="shared" si="476"/>
        <v>1.152581396573376E+21</v>
      </c>
      <c r="AW379" s="43">
        <f t="shared" si="511"/>
        <v>4.5774770164911626E+23</v>
      </c>
      <c r="AX379" s="43">
        <f t="shared" si="512"/>
        <v>2.5432448373300456E+23</v>
      </c>
      <c r="AY379" s="43">
        <f t="shared" si="513"/>
        <v>1327.5</v>
      </c>
      <c r="AZ379" s="43">
        <f t="shared" si="514"/>
        <v>3085110.2063857689</v>
      </c>
      <c r="BA379" s="71">
        <f t="shared" si="559"/>
        <v>0.55559969567680201</v>
      </c>
      <c r="BC379" s="44">
        <f t="shared" si="515"/>
        <v>313</v>
      </c>
      <c r="BD379" s="44">
        <f t="shared" si="516"/>
        <v>5.85</v>
      </c>
      <c r="BE379" s="44">
        <v>1</v>
      </c>
      <c r="BF379" s="35">
        <f t="shared" si="517"/>
        <v>1.3</v>
      </c>
      <c r="BG379" s="43">
        <f t="shared" si="477"/>
        <v>1.0373232569160384E+21</v>
      </c>
      <c r="BH379" s="43">
        <f t="shared" si="518"/>
        <v>4.2208683323913604E+23</v>
      </c>
      <c r="BI379" s="43">
        <f t="shared" si="519"/>
        <v>7.9476401166563798E+21</v>
      </c>
      <c r="BJ379" s="43">
        <f t="shared" si="520"/>
        <v>1755</v>
      </c>
      <c r="BK379" s="43">
        <f t="shared" si="521"/>
        <v>3085110.2063857689</v>
      </c>
      <c r="BL379" s="71">
        <f t="shared" si="567"/>
        <v>1.8829395969699896E-2</v>
      </c>
      <c r="BN379" s="44">
        <f t="shared" si="522"/>
        <v>283</v>
      </c>
      <c r="BO379" s="44">
        <f t="shared" si="523"/>
        <v>7.45</v>
      </c>
      <c r="BP379" s="44">
        <v>1</v>
      </c>
      <c r="BQ379" s="35">
        <f t="shared" si="524"/>
        <v>1.45</v>
      </c>
      <c r="BR379" s="43">
        <f t="shared" si="478"/>
        <v>3.1362759090432E+18</v>
      </c>
      <c r="BS379" s="43">
        <f t="shared" si="525"/>
        <v>1.286970819275877E+21</v>
      </c>
      <c r="BT379" s="43">
        <f t="shared" si="526"/>
        <v>1.2418187682275564E+20</v>
      </c>
      <c r="BU379" s="43">
        <f t="shared" si="527"/>
        <v>2235</v>
      </c>
      <c r="BV379" s="43">
        <f t="shared" si="528"/>
        <v>3085110.2063857689</v>
      </c>
      <c r="BW379" s="71">
        <f t="shared" si="565"/>
        <v>9.6491602577770508E-2</v>
      </c>
      <c r="BY379" s="44">
        <f t="shared" si="529"/>
        <v>221</v>
      </c>
      <c r="BZ379" s="44">
        <f t="shared" si="530"/>
        <v>9.25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2.2976626948315872E+16</v>
      </c>
      <c r="CF379" s="43">
        <f t="shared" si="534"/>
        <v>2775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11.274999999999999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11219056127107.318</v>
      </c>
      <c r="CQ379" s="43">
        <f t="shared" si="541"/>
        <v>3382.4999999999995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13.55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10956109499.128204</v>
      </c>
      <c r="DB379" s="43">
        <f t="shared" si="548"/>
        <v>4065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18.95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1764730.6097892644</v>
      </c>
      <c r="DM379" s="43">
        <f t="shared" si="555"/>
        <v>5685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90">
        <f t="shared" si="484"/>
        <v>2.5750000000000002</v>
      </c>
      <c r="F380" s="102">
        <f t="shared" si="472"/>
        <v>18.95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7">
        <f t="shared" si="488"/>
        <v>2.5750000000000002</v>
      </c>
      <c r="N380" s="43">
        <f t="shared" si="473"/>
        <v>1.203691799178094E+24</v>
      </c>
      <c r="O380" s="43">
        <f t="shared" si="489"/>
        <v>1.1592153871984635E+27</v>
      </c>
      <c r="P380" s="43">
        <f t="shared" si="490"/>
        <v>3.7394190860745363E+25</v>
      </c>
      <c r="Q380" s="43">
        <f t="shared" si="491"/>
        <v>300</v>
      </c>
      <c r="R380" s="43">
        <f t="shared" si="492"/>
        <v>3193906.38285622</v>
      </c>
      <c r="S380" s="71">
        <f t="shared" si="493"/>
        <v>3.2258190560356399E-2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1.2104743021125853E+24</v>
      </c>
      <c r="AA380" s="43">
        <f t="shared" si="497"/>
        <v>4.5271738899010688E+26</v>
      </c>
      <c r="AB380" s="43">
        <f t="shared" si="498"/>
        <v>3.7394190860745363E+25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8.2599413608039102E-2</v>
      </c>
      <c r="AG380" s="44">
        <f t="shared" si="501"/>
        <v>359</v>
      </c>
      <c r="AH380" s="44">
        <f t="shared" si="502"/>
        <v>3.1500000000000004</v>
      </c>
      <c r="AI380" s="44">
        <v>1</v>
      </c>
      <c r="AJ380" s="35">
        <f t="shared" si="503"/>
        <v>1.075</v>
      </c>
      <c r="AK380" s="43">
        <f t="shared" si="475"/>
        <v>1.7365902738549752E+23</v>
      </c>
      <c r="AL380" s="43">
        <f t="shared" si="504"/>
        <v>6.7019360143748131E+25</v>
      </c>
      <c r="AM380" s="43">
        <f t="shared" si="505"/>
        <v>4.6742738575931671E+24</v>
      </c>
      <c r="AN380" s="43">
        <f t="shared" si="506"/>
        <v>945.00000000000011</v>
      </c>
      <c r="AO380" s="43">
        <f t="shared" si="507"/>
        <v>3193906.38285622</v>
      </c>
      <c r="AP380" s="71">
        <f t="shared" si="566"/>
        <v>6.9745128087875433E-2</v>
      </c>
      <c r="AR380" s="44">
        <f t="shared" si="508"/>
        <v>339</v>
      </c>
      <c r="AS380" s="44">
        <f t="shared" si="509"/>
        <v>4.4249999999999998</v>
      </c>
      <c r="AT380" s="44">
        <v>1</v>
      </c>
      <c r="AU380" s="35">
        <f t="shared" si="510"/>
        <v>1.175</v>
      </c>
      <c r="AV380" s="43">
        <f t="shared" si="476"/>
        <v>1.152581396573376E+21</v>
      </c>
      <c r="AW380" s="43">
        <f t="shared" si="511"/>
        <v>4.5910198479009E+23</v>
      </c>
      <c r="AX380" s="43">
        <f t="shared" si="512"/>
        <v>2.9214211609957248E+23</v>
      </c>
      <c r="AY380" s="43">
        <f t="shared" si="513"/>
        <v>1327.5</v>
      </c>
      <c r="AZ380" s="43">
        <f t="shared" si="514"/>
        <v>3193906.38285622</v>
      </c>
      <c r="BA380" s="71">
        <f t="shared" si="559"/>
        <v>0.636333812046457</v>
      </c>
      <c r="BC380" s="44">
        <f t="shared" si="515"/>
        <v>314</v>
      </c>
      <c r="BD380" s="44">
        <f t="shared" si="516"/>
        <v>5.85</v>
      </c>
      <c r="BE380" s="44">
        <v>1</v>
      </c>
      <c r="BF380" s="35">
        <f t="shared" si="517"/>
        <v>1.3</v>
      </c>
      <c r="BG380" s="43">
        <f t="shared" si="477"/>
        <v>1.0373232569160384E+21</v>
      </c>
      <c r="BH380" s="43">
        <f t="shared" si="518"/>
        <v>4.234353534731269E+23</v>
      </c>
      <c r="BI380" s="43">
        <f t="shared" si="519"/>
        <v>9.1294411281116252E+21</v>
      </c>
      <c r="BJ380" s="43">
        <f t="shared" si="520"/>
        <v>1755</v>
      </c>
      <c r="BK380" s="43">
        <f t="shared" si="521"/>
        <v>3193906.38285622</v>
      </c>
      <c r="BL380" s="71">
        <f t="shared" si="567"/>
        <v>2.1560413067141359E-2</v>
      </c>
      <c r="BN380" s="44">
        <f t="shared" si="522"/>
        <v>284</v>
      </c>
      <c r="BO380" s="44">
        <f t="shared" si="523"/>
        <v>7.45</v>
      </c>
      <c r="BP380" s="44">
        <v>1</v>
      </c>
      <c r="BQ380" s="35">
        <f t="shared" si="524"/>
        <v>1.45</v>
      </c>
      <c r="BR380" s="43">
        <f t="shared" si="478"/>
        <v>3.1362759090432E+18</v>
      </c>
      <c r="BS380" s="43">
        <f t="shared" si="525"/>
        <v>1.2915184193439898E+21</v>
      </c>
      <c r="BT380" s="43">
        <f t="shared" si="526"/>
        <v>1.4264751762674387E+20</v>
      </c>
      <c r="BU380" s="43">
        <f t="shared" si="527"/>
        <v>2235</v>
      </c>
      <c r="BV380" s="43">
        <f t="shared" si="528"/>
        <v>3193906.38285622</v>
      </c>
      <c r="BW380" s="71">
        <f t="shared" si="565"/>
        <v>0.11044946435932353</v>
      </c>
      <c r="BY380" s="44">
        <f t="shared" si="529"/>
        <v>222</v>
      </c>
      <c r="BZ380" s="44">
        <f t="shared" si="530"/>
        <v>9.25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2.6393213578910984E+16</v>
      </c>
      <c r="CF380" s="43">
        <f t="shared" si="534"/>
        <v>2775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11.274999999999999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12887311317827.584</v>
      </c>
      <c r="CQ380" s="43">
        <f t="shared" si="541"/>
        <v>3382.4999999999995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13.55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12585264958.815956</v>
      </c>
      <c r="DB380" s="43">
        <f t="shared" si="548"/>
        <v>4065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18.95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2027143.1484778426</v>
      </c>
      <c r="DM380" s="43">
        <f t="shared" si="555"/>
        <v>5685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>1+J381/200</f>
        <v>2.875</v>
      </c>
      <c r="F381" s="102">
        <f t="shared" si="472"/>
        <v>22.125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7">
        <f t="shared" si="488"/>
        <v>2.875</v>
      </c>
      <c r="N381" s="43">
        <f t="shared" si="473"/>
        <v>1.203691799178094E+24</v>
      </c>
      <c r="O381" s="43">
        <f t="shared" si="489"/>
        <v>1.2977302209888826E+27</v>
      </c>
      <c r="P381" s="43">
        <f t="shared" si="490"/>
        <v>5.0151532048076903E+25</v>
      </c>
      <c r="Q381" s="43">
        <f t="shared" si="491"/>
        <v>300</v>
      </c>
      <c r="R381" s="43">
        <f t="shared" si="492"/>
        <v>3306539.2482041344</v>
      </c>
      <c r="S381" s="71">
        <f t="shared" si="493"/>
        <v>3.8645576127418042E-2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1.2104743021125853E+24</v>
      </c>
      <c r="AA381" s="43">
        <f t="shared" si="497"/>
        <v>4.5392786329221947E+26</v>
      </c>
      <c r="AB381" s="43">
        <f t="shared" si="498"/>
        <v>5.0151532048076903E+25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0.11048348449980802</v>
      </c>
      <c r="AG381" s="44">
        <f t="shared" si="501"/>
        <v>360</v>
      </c>
      <c r="AH381" s="44">
        <f t="shared" si="502"/>
        <v>3.1500000000000004</v>
      </c>
      <c r="AI381" s="44">
        <v>1</v>
      </c>
      <c r="AJ381" s="35">
        <f t="shared" si="503"/>
        <v>1.075</v>
      </c>
      <c r="AK381" s="43">
        <f t="shared" si="475"/>
        <v>1.7365902738549752E+23</v>
      </c>
      <c r="AL381" s="43">
        <f t="shared" si="504"/>
        <v>6.7206043598187543E+25</v>
      </c>
      <c r="AM381" s="43">
        <f t="shared" si="505"/>
        <v>6.2689415060096043E+24</v>
      </c>
      <c r="AN381" s="43">
        <f t="shared" si="506"/>
        <v>945.00000000000011</v>
      </c>
      <c r="AO381" s="43">
        <f t="shared" si="507"/>
        <v>3306539.2482041344</v>
      </c>
      <c r="AP381" s="71">
        <f t="shared" si="566"/>
        <v>9.3279430991213261E-2</v>
      </c>
      <c r="AR381" s="44">
        <f t="shared" si="508"/>
        <v>340</v>
      </c>
      <c r="AS381" s="44">
        <f t="shared" si="509"/>
        <v>4.4249999999999998</v>
      </c>
      <c r="AT381" s="44">
        <v>15</v>
      </c>
      <c r="AU381" s="35">
        <f t="shared" si="510"/>
        <v>1.175</v>
      </c>
      <c r="AV381" s="43">
        <f t="shared" si="476"/>
        <v>1.7288720948600639E+22</v>
      </c>
      <c r="AW381" s="43">
        <f t="shared" si="511"/>
        <v>6.9068440189659559E+24</v>
      </c>
      <c r="AX381" s="43">
        <f t="shared" si="512"/>
        <v>3.9180884412559973E+23</v>
      </c>
      <c r="AY381" s="43">
        <f t="shared" si="513"/>
        <v>1327.5</v>
      </c>
      <c r="AZ381" s="43">
        <f t="shared" si="514"/>
        <v>3306539.2482041344</v>
      </c>
      <c r="BA381" s="71">
        <f t="shared" si="559"/>
        <v>5.672762307208707E-2</v>
      </c>
      <c r="BC381" s="44">
        <f t="shared" si="515"/>
        <v>315</v>
      </c>
      <c r="BD381" s="44">
        <f t="shared" si="516"/>
        <v>5.85</v>
      </c>
      <c r="BE381" s="44">
        <v>1</v>
      </c>
      <c r="BF381" s="35">
        <f t="shared" si="517"/>
        <v>1.3</v>
      </c>
      <c r="BG381" s="43">
        <f t="shared" si="477"/>
        <v>1.0373232569160384E+21</v>
      </c>
      <c r="BH381" s="43">
        <f t="shared" si="518"/>
        <v>4.247838737071177E+23</v>
      </c>
      <c r="BI381" s="43">
        <f t="shared" si="519"/>
        <v>1.2244026378924971E+22</v>
      </c>
      <c r="BJ381" s="43">
        <f t="shared" si="520"/>
        <v>1755</v>
      </c>
      <c r="BK381" s="43">
        <f t="shared" si="521"/>
        <v>3306539.2482041344</v>
      </c>
      <c r="BL381" s="71">
        <f t="shared" si="567"/>
        <v>2.8824131839258683E-2</v>
      </c>
      <c r="BN381" s="44">
        <f t="shared" si="522"/>
        <v>285</v>
      </c>
      <c r="BO381" s="44">
        <f t="shared" si="523"/>
        <v>7.45</v>
      </c>
      <c r="BP381" s="44">
        <v>1</v>
      </c>
      <c r="BQ381" s="35">
        <f t="shared" si="524"/>
        <v>1.45</v>
      </c>
      <c r="BR381" s="43">
        <f t="shared" si="478"/>
        <v>3.1362759090432E+18</v>
      </c>
      <c r="BS381" s="43">
        <f t="shared" si="525"/>
        <v>1.2960660194121023E+21</v>
      </c>
      <c r="BT381" s="43">
        <f t="shared" si="526"/>
        <v>1.9131291217070231E+20</v>
      </c>
      <c r="BU381" s="43">
        <f t="shared" si="527"/>
        <v>2235</v>
      </c>
      <c r="BV381" s="43">
        <f t="shared" si="528"/>
        <v>3306539.2482041344</v>
      </c>
      <c r="BW381" s="71">
        <f t="shared" si="565"/>
        <v>0.1476104683752778</v>
      </c>
      <c r="BY381" s="44">
        <f t="shared" si="529"/>
        <v>223</v>
      </c>
      <c r="BZ381" s="44">
        <f t="shared" si="530"/>
        <v>9.25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3.5397479292539196E+16</v>
      </c>
      <c r="CF381" s="43">
        <f t="shared" si="534"/>
        <v>2775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11.274999999999999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17283925435810.088</v>
      </c>
      <c r="CQ381" s="43">
        <f t="shared" si="541"/>
        <v>3382.4999999999995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13.55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16878833433.40823</v>
      </c>
      <c r="DB381" s="43">
        <f t="shared" si="548"/>
        <v>4065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18.95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2718720.0000000102</v>
      </c>
      <c r="DM381" s="43">
        <f t="shared" si="555"/>
        <v>5685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90">
        <f t="shared" si="484"/>
        <v>2.875</v>
      </c>
      <c r="F382" s="102">
        <f t="shared" si="472"/>
        <v>22.125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7">
        <f t="shared" si="488"/>
        <v>2.875</v>
      </c>
      <c r="N382" s="43">
        <f t="shared" si="473"/>
        <v>1.203691799178094E+24</v>
      </c>
      <c r="O382" s="43">
        <f t="shared" si="489"/>
        <v>1.3011908349115196E+27</v>
      </c>
      <c r="P382" s="43">
        <f t="shared" si="490"/>
        <v>5.7608982364207E+25</v>
      </c>
      <c r="Q382" s="43">
        <f t="shared" si="491"/>
        <v>300</v>
      </c>
      <c r="R382" s="43">
        <f t="shared" si="492"/>
        <v>3423144.1029705792</v>
      </c>
      <c r="S382" s="71">
        <f t="shared" si="493"/>
        <v>4.4274045603867468E-2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1.2104743021125853E+24</v>
      </c>
      <c r="AA382" s="43">
        <f t="shared" si="497"/>
        <v>4.5513833759433207E+26</v>
      </c>
      <c r="AB382" s="43">
        <f t="shared" si="498"/>
        <v>5.7608982364207E+25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0.12657466446070795</v>
      </c>
      <c r="AG382" s="44">
        <f t="shared" si="501"/>
        <v>361</v>
      </c>
      <c r="AH382" s="44">
        <f t="shared" si="502"/>
        <v>3.1500000000000004</v>
      </c>
      <c r="AI382" s="44">
        <v>1</v>
      </c>
      <c r="AJ382" s="35">
        <f t="shared" si="503"/>
        <v>1.075</v>
      </c>
      <c r="AK382" s="43">
        <f t="shared" si="475"/>
        <v>1.7365902738549752E+23</v>
      </c>
      <c r="AL382" s="43">
        <f t="shared" si="504"/>
        <v>6.7392727052626946E+25</v>
      </c>
      <c r="AM382" s="43">
        <f t="shared" si="505"/>
        <v>7.2011227955258697E+24</v>
      </c>
      <c r="AN382" s="43">
        <f t="shared" si="506"/>
        <v>945.00000000000011</v>
      </c>
      <c r="AO382" s="43">
        <f t="shared" si="507"/>
        <v>3423144.1029705792</v>
      </c>
      <c r="AP382" s="71">
        <f t="shared" si="566"/>
        <v>0.1068531147270909</v>
      </c>
      <c r="AR382" s="44">
        <f t="shared" si="508"/>
        <v>341</v>
      </c>
      <c r="AS382" s="44">
        <f t="shared" si="509"/>
        <v>4.4249999999999998</v>
      </c>
      <c r="AT382" s="44">
        <v>1</v>
      </c>
      <c r="AU382" s="35">
        <f t="shared" si="510"/>
        <v>1.175</v>
      </c>
      <c r="AV382" s="43">
        <f t="shared" si="476"/>
        <v>1.7288720948600639E+22</v>
      </c>
      <c r="AW382" s="43">
        <f t="shared" si="511"/>
        <v>6.9271582660805609E+24</v>
      </c>
      <c r="AX382" s="43">
        <f t="shared" si="512"/>
        <v>4.5007017472036618E+23</v>
      </c>
      <c r="AY382" s="43">
        <f t="shared" si="513"/>
        <v>1327.5</v>
      </c>
      <c r="AZ382" s="43">
        <f t="shared" si="514"/>
        <v>3423144.1029705792</v>
      </c>
      <c r="BA382" s="71">
        <f t="shared" si="559"/>
        <v>6.4971833677335528E-2</v>
      </c>
      <c r="BC382" s="44">
        <f t="shared" si="515"/>
        <v>316</v>
      </c>
      <c r="BD382" s="44">
        <f t="shared" si="516"/>
        <v>5.85</v>
      </c>
      <c r="BE382" s="44">
        <v>1</v>
      </c>
      <c r="BF382" s="35">
        <f t="shared" si="517"/>
        <v>1.3</v>
      </c>
      <c r="BG382" s="43">
        <f t="shared" si="477"/>
        <v>1.0373232569160384E+21</v>
      </c>
      <c r="BH382" s="43">
        <f t="shared" si="518"/>
        <v>4.2613239394110856E+23</v>
      </c>
      <c r="BI382" s="43">
        <f t="shared" si="519"/>
        <v>1.406469296001142E+22</v>
      </c>
      <c r="BJ382" s="43">
        <f t="shared" si="520"/>
        <v>1755</v>
      </c>
      <c r="BK382" s="43">
        <f t="shared" si="521"/>
        <v>3423144.1029705792</v>
      </c>
      <c r="BL382" s="71">
        <f t="shared" si="567"/>
        <v>3.3005453610164069E-2</v>
      </c>
      <c r="BN382" s="44">
        <f t="shared" si="522"/>
        <v>286</v>
      </c>
      <c r="BO382" s="44">
        <f t="shared" si="523"/>
        <v>7.45</v>
      </c>
      <c r="BP382" s="44">
        <v>1</v>
      </c>
      <c r="BQ382" s="35">
        <f t="shared" si="524"/>
        <v>1.45</v>
      </c>
      <c r="BR382" s="43">
        <f t="shared" si="478"/>
        <v>3.1362759090432E+18</v>
      </c>
      <c r="BS382" s="43">
        <f t="shared" si="525"/>
        <v>1.3006136194802149E+21</v>
      </c>
      <c r="BT382" s="43">
        <f t="shared" si="526"/>
        <v>2.1976082750017795E+20</v>
      </c>
      <c r="BU382" s="43">
        <f t="shared" si="527"/>
        <v>2235</v>
      </c>
      <c r="BV382" s="43">
        <f t="shared" si="528"/>
        <v>3423144.1029705792</v>
      </c>
      <c r="BW382" s="71">
        <f t="shared" si="565"/>
        <v>0.16896703541210378</v>
      </c>
      <c r="BY382" s="44">
        <f t="shared" si="529"/>
        <v>224</v>
      </c>
      <c r="BZ382" s="44">
        <f t="shared" si="530"/>
        <v>9.25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4.0661026234381384E+16</v>
      </c>
      <c r="CF382" s="43">
        <f t="shared" si="534"/>
        <v>2775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11.274999999999999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19854016716006.461</v>
      </c>
      <c r="CQ382" s="43">
        <f t="shared" si="541"/>
        <v>3382.4999999999995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13.55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19388688199.224998</v>
      </c>
      <c r="DB382" s="43">
        <f t="shared" si="548"/>
        <v>4065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18.95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3122989.1916975509</v>
      </c>
      <c r="DM382" s="43">
        <f t="shared" si="555"/>
        <v>5685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90">
        <f t="shared" si="484"/>
        <v>2.875</v>
      </c>
      <c r="F383" s="102">
        <f t="shared" si="472"/>
        <v>22.125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7">
        <f t="shared" si="488"/>
        <v>2.875</v>
      </c>
      <c r="N383" s="43">
        <f t="shared" si="473"/>
        <v>1.203691799178094E+24</v>
      </c>
      <c r="O383" s="43">
        <f t="shared" si="489"/>
        <v>1.3046514488341566E+27</v>
      </c>
      <c r="P383" s="43">
        <f t="shared" si="490"/>
        <v>6.617534327481782E+25</v>
      </c>
      <c r="Q383" s="43">
        <f t="shared" si="491"/>
        <v>300</v>
      </c>
      <c r="R383" s="43">
        <f t="shared" si="492"/>
        <v>3543861.0190598979</v>
      </c>
      <c r="S383" s="71">
        <f t="shared" si="493"/>
        <v>5.072262276177477E-2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1.2104743021125853E+24</v>
      </c>
      <c r="AA383" s="43">
        <f t="shared" si="497"/>
        <v>4.5634881189644466E+26</v>
      </c>
      <c r="AB383" s="43">
        <f t="shared" si="498"/>
        <v>6.617534327481782E+25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0.14501044277909597</v>
      </c>
      <c r="AG383" s="44">
        <f t="shared" si="501"/>
        <v>362</v>
      </c>
      <c r="AH383" s="44">
        <f t="shared" si="502"/>
        <v>3.1500000000000004</v>
      </c>
      <c r="AI383" s="44">
        <v>1</v>
      </c>
      <c r="AJ383" s="35">
        <f t="shared" si="503"/>
        <v>1.075</v>
      </c>
      <c r="AK383" s="43">
        <f t="shared" si="475"/>
        <v>1.7365902738549752E+23</v>
      </c>
      <c r="AL383" s="43">
        <f t="shared" si="504"/>
        <v>6.7579410507066357E+25</v>
      </c>
      <c r="AM383" s="43">
        <f t="shared" si="505"/>
        <v>8.2719179093522157E+24</v>
      </c>
      <c r="AN383" s="43">
        <f t="shared" si="506"/>
        <v>945.00000000000011</v>
      </c>
      <c r="AO383" s="43">
        <f t="shared" si="507"/>
        <v>3543861.0190598979</v>
      </c>
      <c r="AP383" s="71">
        <f t="shared" si="566"/>
        <v>0.12240293082295048</v>
      </c>
      <c r="AR383" s="44">
        <f t="shared" si="508"/>
        <v>342</v>
      </c>
      <c r="AS383" s="44">
        <f t="shared" si="509"/>
        <v>4.4249999999999998</v>
      </c>
      <c r="AT383" s="44">
        <v>1</v>
      </c>
      <c r="AU383" s="35">
        <f t="shared" si="510"/>
        <v>1.175</v>
      </c>
      <c r="AV383" s="43">
        <f t="shared" si="476"/>
        <v>1.7288720948600639E+22</v>
      </c>
      <c r="AW383" s="43">
        <f t="shared" si="511"/>
        <v>6.947472513195167E+24</v>
      </c>
      <c r="AX383" s="43">
        <f t="shared" si="512"/>
        <v>5.1699486933451281E+23</v>
      </c>
      <c r="AY383" s="43">
        <f t="shared" si="513"/>
        <v>1327.5</v>
      </c>
      <c r="AZ383" s="43">
        <f t="shared" si="514"/>
        <v>3543861.0190598979</v>
      </c>
      <c r="BA383" s="71">
        <f t="shared" si="559"/>
        <v>7.4414813207622901E-2</v>
      </c>
      <c r="BC383" s="44">
        <f t="shared" si="515"/>
        <v>317</v>
      </c>
      <c r="BD383" s="44">
        <f t="shared" si="516"/>
        <v>5.85</v>
      </c>
      <c r="BE383" s="44">
        <v>1</v>
      </c>
      <c r="BF383" s="35">
        <f t="shared" si="517"/>
        <v>1.3</v>
      </c>
      <c r="BG383" s="43">
        <f t="shared" si="477"/>
        <v>1.0373232569160384E+21</v>
      </c>
      <c r="BH383" s="43">
        <f t="shared" si="518"/>
        <v>4.2748091417509942E+23</v>
      </c>
      <c r="BI383" s="43">
        <f t="shared" si="519"/>
        <v>1.6156089666703496E+22</v>
      </c>
      <c r="BJ383" s="43">
        <f t="shared" si="520"/>
        <v>1755</v>
      </c>
      <c r="BK383" s="43">
        <f t="shared" si="521"/>
        <v>3543861.0190598979</v>
      </c>
      <c r="BL383" s="71">
        <f t="shared" si="567"/>
        <v>3.7793709920078064E-2</v>
      </c>
      <c r="BN383" s="44">
        <f t="shared" si="522"/>
        <v>287</v>
      </c>
      <c r="BO383" s="44">
        <f t="shared" si="523"/>
        <v>7.45</v>
      </c>
      <c r="BP383" s="44">
        <v>1</v>
      </c>
      <c r="BQ383" s="35">
        <f t="shared" si="524"/>
        <v>1.45</v>
      </c>
      <c r="BR383" s="43">
        <f t="shared" si="478"/>
        <v>3.1362759090432E+18</v>
      </c>
      <c r="BS383" s="43">
        <f t="shared" si="525"/>
        <v>1.3051612195483277E+21</v>
      </c>
      <c r="BT383" s="43">
        <f t="shared" si="526"/>
        <v>2.5243890104224163E+20</v>
      </c>
      <c r="BU383" s="43">
        <f t="shared" si="527"/>
        <v>2235</v>
      </c>
      <c r="BV383" s="43">
        <f t="shared" si="528"/>
        <v>3543861.0190598979</v>
      </c>
      <c r="BW383" s="71">
        <f t="shared" si="565"/>
        <v>0.1934158763387118</v>
      </c>
      <c r="BY383" s="44">
        <f t="shared" si="529"/>
        <v>225</v>
      </c>
      <c r="BZ383" s="44">
        <f t="shared" si="530"/>
        <v>9.25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4.6707253947925192E+16</v>
      </c>
      <c r="CF383" s="43">
        <f t="shared" si="534"/>
        <v>2775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11.274999999999999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22806276341760.258</v>
      </c>
      <c r="CQ383" s="43">
        <f t="shared" si="541"/>
        <v>3382.4999999999995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13.55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22271754240.000179</v>
      </c>
      <c r="DB383" s="43">
        <f t="shared" si="548"/>
        <v>4065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18.95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3587372.5471764975</v>
      </c>
      <c r="DM383" s="43">
        <f t="shared" si="555"/>
        <v>5685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90">
        <f t="shared" si="484"/>
        <v>2.875</v>
      </c>
      <c r="F384" s="102">
        <f t="shared" si="472"/>
        <v>22.125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7">
        <f t="shared" si="488"/>
        <v>2.875</v>
      </c>
      <c r="N384" s="43">
        <f t="shared" si="473"/>
        <v>1.203691799178094E+24</v>
      </c>
      <c r="O384" s="43">
        <f t="shared" si="489"/>
        <v>1.3081120627567936E+27</v>
      </c>
      <c r="P384" s="43">
        <f t="shared" si="490"/>
        <v>7.6015507961147296E+25</v>
      </c>
      <c r="Q384" s="43">
        <f t="shared" si="491"/>
        <v>300</v>
      </c>
      <c r="R384" s="43">
        <f t="shared" si="492"/>
        <v>3668835.0080014719</v>
      </c>
      <c r="S384" s="71">
        <f t="shared" si="493"/>
        <v>5.8110853133597491E-2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1.2104743021125853E+24</v>
      </c>
      <c r="AA384" s="43">
        <f t="shared" si="497"/>
        <v>4.5755928619855725E+26</v>
      </c>
      <c r="AB384" s="43">
        <f t="shared" si="498"/>
        <v>7.6015507961147296E+25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0.16613258708546999</v>
      </c>
      <c r="AG384" s="44">
        <f t="shared" si="501"/>
        <v>363</v>
      </c>
      <c r="AH384" s="44">
        <f t="shared" si="502"/>
        <v>3.1500000000000004</v>
      </c>
      <c r="AI384" s="44">
        <v>1</v>
      </c>
      <c r="AJ384" s="35">
        <f t="shared" si="503"/>
        <v>1.075</v>
      </c>
      <c r="AK384" s="43">
        <f t="shared" si="475"/>
        <v>1.7365902738549752E+23</v>
      </c>
      <c r="AL384" s="43">
        <f t="shared" si="504"/>
        <v>6.776609396150576E+25</v>
      </c>
      <c r="AM384" s="43">
        <f t="shared" si="505"/>
        <v>9.5019384951434045E+24</v>
      </c>
      <c r="AN384" s="43">
        <f t="shared" si="506"/>
        <v>945.00000000000011</v>
      </c>
      <c r="AO384" s="43">
        <f t="shared" si="507"/>
        <v>3668835.0080014719</v>
      </c>
      <c r="AP384" s="71">
        <f t="shared" si="566"/>
        <v>0.14021670631541697</v>
      </c>
      <c r="AR384" s="44">
        <f t="shared" si="508"/>
        <v>343</v>
      </c>
      <c r="AS384" s="44">
        <f t="shared" si="509"/>
        <v>4.4249999999999998</v>
      </c>
      <c r="AT384" s="44">
        <v>1</v>
      </c>
      <c r="AU384" s="35">
        <f t="shared" si="510"/>
        <v>1.175</v>
      </c>
      <c r="AV384" s="43">
        <f t="shared" si="476"/>
        <v>1.7288720948600639E+22</v>
      </c>
      <c r="AW384" s="43">
        <f t="shared" si="511"/>
        <v>6.9677867603097731E+24</v>
      </c>
      <c r="AX384" s="43">
        <f t="shared" si="512"/>
        <v>5.9387115594646198E+23</v>
      </c>
      <c r="AY384" s="43">
        <f t="shared" si="513"/>
        <v>1327.5</v>
      </c>
      <c r="AZ384" s="43">
        <f t="shared" si="514"/>
        <v>3668835.0080014719</v>
      </c>
      <c r="BA384" s="71">
        <f t="shared" si="559"/>
        <v>8.5230960185133403E-2</v>
      </c>
      <c r="BC384" s="44">
        <f t="shared" si="515"/>
        <v>318</v>
      </c>
      <c r="BD384" s="44">
        <f t="shared" si="516"/>
        <v>5.85</v>
      </c>
      <c r="BE384" s="44">
        <v>1</v>
      </c>
      <c r="BF384" s="35">
        <f t="shared" si="517"/>
        <v>1.3</v>
      </c>
      <c r="BG384" s="43">
        <f t="shared" si="477"/>
        <v>1.0373232569160384E+21</v>
      </c>
      <c r="BH384" s="43">
        <f t="shared" si="518"/>
        <v>4.2882943440909029E+23</v>
      </c>
      <c r="BI384" s="43">
        <f t="shared" si="519"/>
        <v>1.8558473623326901E+22</v>
      </c>
      <c r="BJ384" s="43">
        <f t="shared" si="520"/>
        <v>1755</v>
      </c>
      <c r="BK384" s="43">
        <f t="shared" si="521"/>
        <v>3668835.0080014719</v>
      </c>
      <c r="BL384" s="71">
        <f t="shared" si="567"/>
        <v>4.3277051746458899E-2</v>
      </c>
      <c r="BN384" s="44">
        <f t="shared" si="522"/>
        <v>288</v>
      </c>
      <c r="BO384" s="44">
        <f t="shared" si="523"/>
        <v>7.45</v>
      </c>
      <c r="BP384" s="44">
        <v>1</v>
      </c>
      <c r="BQ384" s="35">
        <f t="shared" si="524"/>
        <v>1.45</v>
      </c>
      <c r="BR384" s="43">
        <f t="shared" si="478"/>
        <v>3.1362759090432E+18</v>
      </c>
      <c r="BS384" s="43">
        <f t="shared" si="525"/>
        <v>1.3097088196164403E+21</v>
      </c>
      <c r="BT384" s="43">
        <f t="shared" si="526"/>
        <v>2.8997615036448234E+20</v>
      </c>
      <c r="BU384" s="43">
        <f t="shared" si="527"/>
        <v>2235</v>
      </c>
      <c r="BV384" s="43">
        <f t="shared" si="528"/>
        <v>3668835.0080014719</v>
      </c>
      <c r="BW384" s="71">
        <f t="shared" si="565"/>
        <v>0.22140505280357234</v>
      </c>
      <c r="BY384" s="44">
        <f t="shared" si="529"/>
        <v>226</v>
      </c>
      <c r="BZ384" s="44">
        <f t="shared" si="530"/>
        <v>9.25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5.3652545776410432E+16</v>
      </c>
      <c r="CF384" s="43">
        <f t="shared" si="534"/>
        <v>2775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11.274999999999999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26197532117387.809</v>
      </c>
      <c r="CQ384" s="43">
        <f t="shared" si="541"/>
        <v>3382.4999999999995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13.55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25583527458.386456</v>
      </c>
      <c r="DB384" s="43">
        <f t="shared" si="548"/>
        <v>4065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18.95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4120808.9437031648</v>
      </c>
      <c r="DM384" s="43">
        <f t="shared" si="555"/>
        <v>5685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90">
        <f t="shared" si="484"/>
        <v>2.875</v>
      </c>
      <c r="F385" s="102">
        <f t="shared" si="472"/>
        <v>22.125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7">
        <f t="shared" si="488"/>
        <v>2.875</v>
      </c>
      <c r="N385" s="43">
        <f t="shared" si="473"/>
        <v>1.203691799178094E+24</v>
      </c>
      <c r="O385" s="43">
        <f t="shared" si="489"/>
        <v>1.3115726766794306E+27</v>
      </c>
      <c r="P385" s="43">
        <f t="shared" si="490"/>
        <v>8.7318888949233931E+25</v>
      </c>
      <c r="Q385" s="43">
        <f t="shared" si="491"/>
        <v>300</v>
      </c>
      <c r="R385" s="43">
        <f t="shared" si="492"/>
        <v>3798216.1951452233</v>
      </c>
      <c r="S385" s="71">
        <f t="shared" si="493"/>
        <v>6.6575715171425506E-2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1.2104743021125853E+24</v>
      </c>
      <c r="AA385" s="43">
        <f t="shared" si="497"/>
        <v>4.5876976050066985E+26</v>
      </c>
      <c r="AB385" s="43">
        <f t="shared" si="498"/>
        <v>8.7318888949233931E+25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0.19033270382498638</v>
      </c>
      <c r="AG385" s="44">
        <f t="shared" si="501"/>
        <v>364</v>
      </c>
      <c r="AH385" s="44">
        <f t="shared" si="502"/>
        <v>3.1500000000000004</v>
      </c>
      <c r="AI385" s="44">
        <v>1</v>
      </c>
      <c r="AJ385" s="35">
        <f t="shared" si="503"/>
        <v>1.075</v>
      </c>
      <c r="AK385" s="43">
        <f t="shared" si="475"/>
        <v>1.7365902738549752E+23</v>
      </c>
      <c r="AL385" s="43">
        <f t="shared" si="504"/>
        <v>6.7952777415945171E+25</v>
      </c>
      <c r="AM385" s="43">
        <f t="shared" si="505"/>
        <v>1.0914861118654231E+25</v>
      </c>
      <c r="AN385" s="43">
        <f t="shared" si="506"/>
        <v>945.00000000000011</v>
      </c>
      <c r="AO385" s="43">
        <f t="shared" si="507"/>
        <v>3798216.1951452233</v>
      </c>
      <c r="AP385" s="71">
        <f t="shared" si="566"/>
        <v>0.16062420895386464</v>
      </c>
      <c r="AR385" s="44">
        <f t="shared" si="508"/>
        <v>344</v>
      </c>
      <c r="AS385" s="44">
        <f t="shared" si="509"/>
        <v>4.4249999999999998</v>
      </c>
      <c r="AT385" s="44">
        <v>1</v>
      </c>
      <c r="AU385" s="35">
        <f t="shared" si="510"/>
        <v>1.175</v>
      </c>
      <c r="AV385" s="43">
        <f t="shared" si="476"/>
        <v>1.7288720948600639E+22</v>
      </c>
      <c r="AW385" s="43">
        <f t="shared" si="511"/>
        <v>6.9881010074243781E+24</v>
      </c>
      <c r="AX385" s="43">
        <f t="shared" si="512"/>
        <v>6.8217881991588847E+23</v>
      </c>
      <c r="AY385" s="43">
        <f t="shared" si="513"/>
        <v>1327.5</v>
      </c>
      <c r="AZ385" s="43">
        <f t="shared" si="514"/>
        <v>3798216.1951452233</v>
      </c>
      <c r="BA385" s="71">
        <f t="shared" si="559"/>
        <v>9.7620057178784372E-2</v>
      </c>
      <c r="BC385" s="44">
        <f t="shared" si="515"/>
        <v>319</v>
      </c>
      <c r="BD385" s="44">
        <f t="shared" si="516"/>
        <v>5.85</v>
      </c>
      <c r="BE385" s="44">
        <v>1</v>
      </c>
      <c r="BF385" s="35">
        <f t="shared" si="517"/>
        <v>1.3</v>
      </c>
      <c r="BG385" s="43">
        <f t="shared" si="477"/>
        <v>1.0373232569160384E+21</v>
      </c>
      <c r="BH385" s="43">
        <f t="shared" si="518"/>
        <v>4.3017795464308115E+23</v>
      </c>
      <c r="BI385" s="43">
        <f t="shared" si="519"/>
        <v>2.1318088122371481E+22</v>
      </c>
      <c r="BJ385" s="43">
        <f t="shared" si="520"/>
        <v>1755</v>
      </c>
      <c r="BK385" s="43">
        <f t="shared" si="521"/>
        <v>3798216.1951452233</v>
      </c>
      <c r="BL385" s="71">
        <f t="shared" si="567"/>
        <v>4.9556440287738847E-2</v>
      </c>
      <c r="BN385" s="44">
        <f t="shared" si="522"/>
        <v>289</v>
      </c>
      <c r="BO385" s="44">
        <f t="shared" si="523"/>
        <v>7.45</v>
      </c>
      <c r="BP385" s="44">
        <v>1</v>
      </c>
      <c r="BQ385" s="35">
        <f t="shared" si="524"/>
        <v>1.45</v>
      </c>
      <c r="BR385" s="43">
        <f t="shared" si="478"/>
        <v>3.1362759090432E+18</v>
      </c>
      <c r="BS385" s="43">
        <f t="shared" si="525"/>
        <v>1.3142564196845528E+21</v>
      </c>
      <c r="BT385" s="43">
        <f t="shared" si="526"/>
        <v>3.3309512691205374E+20</v>
      </c>
      <c r="BU385" s="43">
        <f t="shared" si="527"/>
        <v>2235</v>
      </c>
      <c r="BV385" s="43">
        <f t="shared" si="528"/>
        <v>3798216.1951452233</v>
      </c>
      <c r="BW385" s="71">
        <f t="shared" si="565"/>
        <v>0.25344759357690871</v>
      </c>
      <c r="BY385" s="44">
        <f t="shared" si="529"/>
        <v>227</v>
      </c>
      <c r="BZ385" s="44">
        <f t="shared" si="530"/>
        <v>9.25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6.1630591074765792E+16</v>
      </c>
      <c r="CF385" s="43">
        <f t="shared" si="534"/>
        <v>2775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11.274999999999999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30093062048225.371</v>
      </c>
      <c r="CQ385" s="43">
        <f t="shared" si="541"/>
        <v>3382.4999999999995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13.55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29387755906.469986</v>
      </c>
      <c r="DB385" s="43">
        <f t="shared" si="548"/>
        <v>4065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18.95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4733566.4548888952</v>
      </c>
      <c r="DM385" s="43">
        <f t="shared" si="555"/>
        <v>5685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90">
        <f t="shared" si="484"/>
        <v>2.875</v>
      </c>
      <c r="F386" s="102">
        <f t="shared" si="472"/>
        <v>22.125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7">
        <f t="shared" si="488"/>
        <v>2.875</v>
      </c>
      <c r="N386" s="43">
        <f t="shared" si="473"/>
        <v>4.8147671967123759E+24</v>
      </c>
      <c r="O386" s="43">
        <f t="shared" si="489"/>
        <v>5.2601331624082706E+27</v>
      </c>
      <c r="P386" s="43">
        <f t="shared" si="490"/>
        <v>1.0030306409615381E+26</v>
      </c>
      <c r="Q386" s="43">
        <f t="shared" si="491"/>
        <v>300</v>
      </c>
      <c r="R386" s="43">
        <f t="shared" si="492"/>
        <v>3932160.0000001066</v>
      </c>
      <c r="S386" s="71">
        <f t="shared" si="493"/>
        <v>1.906854085234443E-2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1.8157114531688779E+25</v>
      </c>
      <c r="AA386" s="43">
        <f t="shared" si="497"/>
        <v>6.8997035220417357E+27</v>
      </c>
      <c r="AB386" s="43">
        <f t="shared" si="498"/>
        <v>1.0030306409615381E+26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1.4537300592080003E-2</v>
      </c>
      <c r="AG386" s="44">
        <f t="shared" si="501"/>
        <v>365</v>
      </c>
      <c r="AH386" s="44">
        <f t="shared" si="502"/>
        <v>3.1500000000000004</v>
      </c>
      <c r="AI386" s="44">
        <v>1</v>
      </c>
      <c r="AJ386" s="35">
        <f t="shared" si="503"/>
        <v>1.075</v>
      </c>
      <c r="AK386" s="43">
        <f t="shared" si="475"/>
        <v>1.7365902738549752E+23</v>
      </c>
      <c r="AL386" s="43">
        <f t="shared" si="504"/>
        <v>6.8139460870384591E+25</v>
      </c>
      <c r="AM386" s="43">
        <f t="shared" si="505"/>
        <v>1.2537883012019215E+25</v>
      </c>
      <c r="AN386" s="43">
        <f t="shared" si="506"/>
        <v>945.00000000000011</v>
      </c>
      <c r="AO386" s="43">
        <f t="shared" si="507"/>
        <v>3932160.0000001066</v>
      </c>
      <c r="AP386" s="71">
        <f t="shared" si="566"/>
        <v>0.18400326113335227</v>
      </c>
      <c r="AR386" s="44">
        <f t="shared" si="508"/>
        <v>345</v>
      </c>
      <c r="AS386" s="44">
        <f t="shared" si="509"/>
        <v>4.4249999999999998</v>
      </c>
      <c r="AT386" s="44">
        <v>1</v>
      </c>
      <c r="AU386" s="35">
        <f t="shared" si="510"/>
        <v>1.175</v>
      </c>
      <c r="AV386" s="43">
        <f t="shared" si="476"/>
        <v>1.7288720948600639E+22</v>
      </c>
      <c r="AW386" s="43">
        <f t="shared" si="511"/>
        <v>7.0084152545389842E+24</v>
      </c>
      <c r="AX386" s="43">
        <f t="shared" si="512"/>
        <v>7.8361768825119987E+23</v>
      </c>
      <c r="AY386" s="43">
        <f t="shared" si="513"/>
        <v>1327.5</v>
      </c>
      <c r="AZ386" s="43">
        <f t="shared" si="514"/>
        <v>3932160.0000001066</v>
      </c>
      <c r="BA386" s="71">
        <f t="shared" si="559"/>
        <v>0.11181096721454849</v>
      </c>
      <c r="BC386" s="44">
        <f t="shared" si="515"/>
        <v>320</v>
      </c>
      <c r="BD386" s="44">
        <f t="shared" si="516"/>
        <v>5.85</v>
      </c>
      <c r="BE386" s="44">
        <v>1</v>
      </c>
      <c r="BF386" s="35">
        <f t="shared" si="517"/>
        <v>1.3</v>
      </c>
      <c r="BG386" s="43">
        <f t="shared" si="477"/>
        <v>1.0373232569160384E+21</v>
      </c>
      <c r="BH386" s="43">
        <f t="shared" si="518"/>
        <v>4.3152647487707201E+23</v>
      </c>
      <c r="BI386" s="43">
        <f t="shared" si="519"/>
        <v>2.448805275784995E+22</v>
      </c>
      <c r="BJ386" s="43">
        <f t="shared" si="520"/>
        <v>1755</v>
      </c>
      <c r="BK386" s="43">
        <f t="shared" si="521"/>
        <v>3932160.0000001066</v>
      </c>
      <c r="BL386" s="71">
        <f t="shared" si="567"/>
        <v>5.6747509558540542E-2</v>
      </c>
      <c r="BN386" s="44">
        <f t="shared" si="522"/>
        <v>290</v>
      </c>
      <c r="BO386" s="44">
        <f t="shared" si="523"/>
        <v>7.45</v>
      </c>
      <c r="BP386" s="44">
        <v>1</v>
      </c>
      <c r="BQ386" s="35">
        <f t="shared" si="524"/>
        <v>1.45</v>
      </c>
      <c r="BR386" s="43">
        <f t="shared" si="478"/>
        <v>3.1362759090432E+18</v>
      </c>
      <c r="BS386" s="43">
        <f t="shared" si="525"/>
        <v>1.3188040197526656E+21</v>
      </c>
      <c r="BT386" s="43">
        <f t="shared" si="526"/>
        <v>3.8262582434140475E+20</v>
      </c>
      <c r="BU386" s="43">
        <f t="shared" si="527"/>
        <v>2235</v>
      </c>
      <c r="BV386" s="43">
        <f t="shared" si="528"/>
        <v>3932160.0000001066</v>
      </c>
      <c r="BW386" s="71">
        <f t="shared" si="565"/>
        <v>0.29013092059968404</v>
      </c>
      <c r="BY386" s="44">
        <f t="shared" si="529"/>
        <v>228</v>
      </c>
      <c r="BZ386" s="44">
        <f t="shared" si="530"/>
        <v>9.25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7.07949585850784E+16</v>
      </c>
      <c r="CF386" s="43">
        <f t="shared" si="534"/>
        <v>2775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11.274999999999999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34567850871620.187</v>
      </c>
      <c r="CQ386" s="43">
        <f t="shared" si="541"/>
        <v>3382.4999999999995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13.55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33757666866.816475</v>
      </c>
      <c r="DB386" s="43">
        <f t="shared" si="548"/>
        <v>4065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18.95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5437440.0000000214</v>
      </c>
      <c r="DM386" s="43">
        <f t="shared" si="555"/>
        <v>5685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90">
        <f t="shared" si="484"/>
        <v>2.875</v>
      </c>
      <c r="F387" s="102">
        <f t="shared" si="472"/>
        <v>22.125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7">
        <f t="shared" si="488"/>
        <v>2.875</v>
      </c>
      <c r="N387" s="43">
        <f t="shared" si="473"/>
        <v>4.8147671967123759E+24</v>
      </c>
      <c r="O387" s="43">
        <f t="shared" si="489"/>
        <v>5.2739756180988187E+27</v>
      </c>
      <c r="P387" s="43">
        <f t="shared" si="490"/>
        <v>1.1521796472841405E+26</v>
      </c>
      <c r="Q387" s="43">
        <f t="shared" si="491"/>
        <v>300</v>
      </c>
      <c r="R387" s="43">
        <f t="shared" si="492"/>
        <v>4070827.3229322215</v>
      </c>
      <c r="S387" s="71">
        <f t="shared" si="493"/>
        <v>2.1846510691672146E-2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1.8157114531688779E+25</v>
      </c>
      <c r="AA387" s="43">
        <f t="shared" si="497"/>
        <v>6.9178606365734243E+27</v>
      </c>
      <c r="AB387" s="43">
        <f t="shared" si="498"/>
        <v>1.1521796472841405E+26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1.6655143950035419E-2</v>
      </c>
      <c r="AG387" s="44">
        <f t="shared" si="501"/>
        <v>366</v>
      </c>
      <c r="AH387" s="44">
        <f t="shared" si="502"/>
        <v>3.1500000000000004</v>
      </c>
      <c r="AI387" s="44">
        <v>1</v>
      </c>
      <c r="AJ387" s="35">
        <f t="shared" si="503"/>
        <v>1.075</v>
      </c>
      <c r="AK387" s="43">
        <f t="shared" si="475"/>
        <v>1.7365902738549752E+23</v>
      </c>
      <c r="AL387" s="43">
        <f t="shared" si="504"/>
        <v>6.8326144324823994E+25</v>
      </c>
      <c r="AM387" s="43">
        <f t="shared" si="505"/>
        <v>1.4402245591051742E+25</v>
      </c>
      <c r="AN387" s="43">
        <f t="shared" si="506"/>
        <v>945.00000000000011</v>
      </c>
      <c r="AO387" s="43">
        <f t="shared" si="507"/>
        <v>4070827.3229322215</v>
      </c>
      <c r="AP387" s="71">
        <f t="shared" si="566"/>
        <v>0.21078674544524492</v>
      </c>
      <c r="AR387" s="44">
        <f t="shared" si="508"/>
        <v>346</v>
      </c>
      <c r="AS387" s="44">
        <f t="shared" si="509"/>
        <v>4.4249999999999998</v>
      </c>
      <c r="AT387" s="44">
        <v>1</v>
      </c>
      <c r="AU387" s="35">
        <f t="shared" si="510"/>
        <v>1.175</v>
      </c>
      <c r="AV387" s="43">
        <f t="shared" si="476"/>
        <v>1.7288720948600639E+22</v>
      </c>
      <c r="AW387" s="43">
        <f t="shared" si="511"/>
        <v>7.0287295016535893E+24</v>
      </c>
      <c r="AX387" s="43">
        <f t="shared" si="512"/>
        <v>9.0014034944073264E+23</v>
      </c>
      <c r="AY387" s="43">
        <f t="shared" si="513"/>
        <v>1327.5</v>
      </c>
      <c r="AZ387" s="43">
        <f t="shared" si="514"/>
        <v>4070827.3229322215</v>
      </c>
      <c r="BA387" s="71">
        <f t="shared" si="559"/>
        <v>0.12806586869347644</v>
      </c>
      <c r="BC387" s="44">
        <f t="shared" si="515"/>
        <v>321</v>
      </c>
      <c r="BD387" s="44">
        <f t="shared" si="516"/>
        <v>5.85</v>
      </c>
      <c r="BE387" s="44">
        <v>1</v>
      </c>
      <c r="BF387" s="35">
        <f t="shared" si="517"/>
        <v>1.3</v>
      </c>
      <c r="BG387" s="43">
        <f t="shared" si="477"/>
        <v>1.0373232569160384E+21</v>
      </c>
      <c r="BH387" s="43">
        <f t="shared" si="518"/>
        <v>4.3287499511106287E+23</v>
      </c>
      <c r="BI387" s="43">
        <f t="shared" si="519"/>
        <v>2.8129385920022853E+22</v>
      </c>
      <c r="BJ387" s="43">
        <f t="shared" si="520"/>
        <v>1755</v>
      </c>
      <c r="BK387" s="43">
        <f t="shared" si="521"/>
        <v>4070827.3229322215</v>
      </c>
      <c r="BL387" s="71">
        <f t="shared" si="567"/>
        <v>6.4982699942752964E-2</v>
      </c>
      <c r="BN387" s="44">
        <f t="shared" si="522"/>
        <v>291</v>
      </c>
      <c r="BO387" s="44">
        <f t="shared" si="523"/>
        <v>7.45</v>
      </c>
      <c r="BP387" s="44">
        <v>1</v>
      </c>
      <c r="BQ387" s="35">
        <f t="shared" si="524"/>
        <v>1.45</v>
      </c>
      <c r="BR387" s="43">
        <f t="shared" si="478"/>
        <v>3.1362759090432E+18</v>
      </c>
      <c r="BS387" s="43">
        <f t="shared" si="525"/>
        <v>1.3233516198207782E+21</v>
      </c>
      <c r="BT387" s="43">
        <f t="shared" si="526"/>
        <v>4.3952165500035623E+20</v>
      </c>
      <c r="BU387" s="43">
        <f t="shared" si="527"/>
        <v>2235</v>
      </c>
      <c r="BV387" s="43">
        <f t="shared" si="528"/>
        <v>4070827.3229322215</v>
      </c>
      <c r="BW387" s="71">
        <f t="shared" si="565"/>
        <v>0.33212764349045854</v>
      </c>
      <c r="BY387" s="44">
        <f t="shared" si="529"/>
        <v>229</v>
      </c>
      <c r="BZ387" s="44">
        <f t="shared" si="530"/>
        <v>9.25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8.1322052468762784E+16</v>
      </c>
      <c r="CF387" s="43">
        <f t="shared" si="534"/>
        <v>2775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11.274999999999999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39708033432012.937</v>
      </c>
      <c r="CQ387" s="43">
        <f t="shared" si="541"/>
        <v>3382.4999999999995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13.55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38777376398.450005</v>
      </c>
      <c r="DB387" s="43">
        <f t="shared" si="548"/>
        <v>4065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18.95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6245978.3833951028</v>
      </c>
      <c r="DM387" s="43">
        <f t="shared" si="555"/>
        <v>5685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90">
        <f t="shared" si="484"/>
        <v>2.875</v>
      </c>
      <c r="F388" s="102">
        <f t="shared" si="472"/>
        <v>22.125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7">
        <f t="shared" si="488"/>
        <v>2.875</v>
      </c>
      <c r="N388" s="43">
        <f t="shared" si="473"/>
        <v>4.8147671967123759E+24</v>
      </c>
      <c r="O388" s="43">
        <f t="shared" si="489"/>
        <v>5.2878180737893668E+27</v>
      </c>
      <c r="P388" s="43">
        <f t="shared" si="490"/>
        <v>1.3235068654963564E+26</v>
      </c>
      <c r="Q388" s="43">
        <f t="shared" si="491"/>
        <v>300</v>
      </c>
      <c r="R388" s="43">
        <f t="shared" si="492"/>
        <v>4214384.7384468252</v>
      </c>
      <c r="S388" s="71">
        <f t="shared" si="493"/>
        <v>2.5029357043441215E-2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1.8157114531688779E+25</v>
      </c>
      <c r="AA388" s="43">
        <f t="shared" si="497"/>
        <v>6.9360177511051139E+27</v>
      </c>
      <c r="AB388" s="43">
        <f t="shared" si="498"/>
        <v>1.3235068654963564E+26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1.9081653377912455E-2</v>
      </c>
      <c r="AG388" s="44">
        <f t="shared" si="501"/>
        <v>367</v>
      </c>
      <c r="AH388" s="44">
        <f t="shared" si="502"/>
        <v>3.1500000000000004</v>
      </c>
      <c r="AI388" s="44">
        <v>1</v>
      </c>
      <c r="AJ388" s="35">
        <f t="shared" si="503"/>
        <v>1.075</v>
      </c>
      <c r="AK388" s="43">
        <f t="shared" si="475"/>
        <v>1.7365902738549752E+23</v>
      </c>
      <c r="AL388" s="43">
        <f t="shared" si="504"/>
        <v>6.8512827779263405E+25</v>
      </c>
      <c r="AM388" s="43">
        <f t="shared" si="505"/>
        <v>1.6543835818704436E+25</v>
      </c>
      <c r="AN388" s="43">
        <f t="shared" si="506"/>
        <v>945.00000000000011</v>
      </c>
      <c r="AO388" s="43">
        <f t="shared" si="507"/>
        <v>4214384.7384468252</v>
      </c>
      <c r="AP388" s="71">
        <f t="shared" si="566"/>
        <v>0.24147063192320481</v>
      </c>
      <c r="AR388" s="44">
        <f t="shared" si="508"/>
        <v>347</v>
      </c>
      <c r="AS388" s="44">
        <f t="shared" si="509"/>
        <v>4.4249999999999998</v>
      </c>
      <c r="AT388" s="44">
        <v>1</v>
      </c>
      <c r="AU388" s="35">
        <f t="shared" si="510"/>
        <v>1.175</v>
      </c>
      <c r="AV388" s="43">
        <f t="shared" si="476"/>
        <v>1.7288720948600639E+22</v>
      </c>
      <c r="AW388" s="43">
        <f t="shared" si="511"/>
        <v>7.0490437487681964E+24</v>
      </c>
      <c r="AX388" s="43">
        <f t="shared" si="512"/>
        <v>1.0339897386690258E+24</v>
      </c>
      <c r="AY388" s="43">
        <f t="shared" si="513"/>
        <v>1327.5</v>
      </c>
      <c r="AZ388" s="43">
        <f t="shared" si="514"/>
        <v>4214384.7384468252</v>
      </c>
      <c r="BA388" s="71">
        <f t="shared" si="559"/>
        <v>0.1466851073026342</v>
      </c>
      <c r="BC388" s="44">
        <f t="shared" si="515"/>
        <v>322</v>
      </c>
      <c r="BD388" s="44">
        <f t="shared" si="516"/>
        <v>5.85</v>
      </c>
      <c r="BE388" s="44">
        <v>1</v>
      </c>
      <c r="BF388" s="35">
        <f t="shared" si="517"/>
        <v>1.3</v>
      </c>
      <c r="BG388" s="43">
        <f t="shared" si="477"/>
        <v>1.0373232569160384E+21</v>
      </c>
      <c r="BH388" s="43">
        <f t="shared" si="518"/>
        <v>4.3422351534505374E+23</v>
      </c>
      <c r="BI388" s="43">
        <f t="shared" si="519"/>
        <v>3.2312179333407013E+22</v>
      </c>
      <c r="BJ388" s="43">
        <f t="shared" si="520"/>
        <v>1755</v>
      </c>
      <c r="BK388" s="43">
        <f t="shared" si="521"/>
        <v>4214384.7384468252</v>
      </c>
      <c r="BL388" s="71">
        <f t="shared" si="567"/>
        <v>7.4413702140774862E-2</v>
      </c>
      <c r="BN388" s="44">
        <f t="shared" si="522"/>
        <v>292</v>
      </c>
      <c r="BO388" s="44">
        <f t="shared" si="523"/>
        <v>7.45</v>
      </c>
      <c r="BP388" s="44">
        <v>15</v>
      </c>
      <c r="BQ388" s="35">
        <f t="shared" si="524"/>
        <v>1.45</v>
      </c>
      <c r="BR388" s="43">
        <f t="shared" si="478"/>
        <v>4.7044138635648E+19</v>
      </c>
      <c r="BS388" s="43">
        <f t="shared" si="525"/>
        <v>1.9918488298333363E+22</v>
      </c>
      <c r="BT388" s="43">
        <f t="shared" si="526"/>
        <v>5.0487780208448347E+20</v>
      </c>
      <c r="BU388" s="43">
        <f t="shared" si="527"/>
        <v>2235</v>
      </c>
      <c r="BV388" s="43">
        <f t="shared" si="528"/>
        <v>4214384.7384468252</v>
      </c>
      <c r="BW388" s="71">
        <f t="shared" si="565"/>
        <v>2.5347194753064069E-2</v>
      </c>
      <c r="BY388" s="44">
        <f t="shared" si="529"/>
        <v>230</v>
      </c>
      <c r="BZ388" s="44">
        <f t="shared" si="530"/>
        <v>9.25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9.3414507895850384E+16</v>
      </c>
      <c r="CF388" s="43">
        <f t="shared" si="534"/>
        <v>2775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11.274999999999999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45612552683520.523</v>
      </c>
      <c r="CQ388" s="43">
        <f t="shared" si="541"/>
        <v>3382.4999999999995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13.55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44543508480.000366</v>
      </c>
      <c r="DB388" s="43">
        <f t="shared" si="548"/>
        <v>4065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18.95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7174745.094352995</v>
      </c>
      <c r="DM388" s="43">
        <f t="shared" si="555"/>
        <v>5685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90">
        <f t="shared" si="484"/>
        <v>2.875</v>
      </c>
      <c r="F389" s="102">
        <f t="shared" si="472"/>
        <v>22.125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7">
        <f t="shared" si="488"/>
        <v>2.875</v>
      </c>
      <c r="N389" s="43">
        <f t="shared" si="473"/>
        <v>4.8147671967123759E+24</v>
      </c>
      <c r="O389" s="43">
        <f t="shared" si="489"/>
        <v>5.3016605294799149E+27</v>
      </c>
      <c r="P389" s="43">
        <f t="shared" si="490"/>
        <v>1.5203101592229466E+26</v>
      </c>
      <c r="Q389" s="43">
        <f t="shared" si="491"/>
        <v>300</v>
      </c>
      <c r="R389" s="43">
        <f t="shared" si="492"/>
        <v>4363004.6952864174</v>
      </c>
      <c r="S389" s="71">
        <f t="shared" si="493"/>
        <v>2.8676112904046817E-2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1.8157114531688779E+25</v>
      </c>
      <c r="AA389" s="43">
        <f t="shared" si="497"/>
        <v>6.9541748656368025E+27</v>
      </c>
      <c r="AB389" s="43">
        <f t="shared" si="498"/>
        <v>1.5203101592229466E+26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2.1861833914119298E-2</v>
      </c>
      <c r="AG389" s="44">
        <f t="shared" si="501"/>
        <v>368</v>
      </c>
      <c r="AH389" s="44">
        <f t="shared" si="502"/>
        <v>3.1500000000000004</v>
      </c>
      <c r="AI389" s="44">
        <v>1</v>
      </c>
      <c r="AJ389" s="35">
        <f t="shared" si="503"/>
        <v>1.075</v>
      </c>
      <c r="AK389" s="43">
        <f t="shared" si="475"/>
        <v>1.7365902738549752E+23</v>
      </c>
      <c r="AL389" s="43">
        <f t="shared" si="504"/>
        <v>6.8699511233702817E+25</v>
      </c>
      <c r="AM389" s="43">
        <f t="shared" si="505"/>
        <v>1.9003876990286813E+25</v>
      </c>
      <c r="AN389" s="43">
        <f t="shared" si="506"/>
        <v>945.00000000000011</v>
      </c>
      <c r="AO389" s="43">
        <f t="shared" si="507"/>
        <v>4363004.6952864174</v>
      </c>
      <c r="AP389" s="71">
        <f t="shared" si="566"/>
        <v>0.27662317604617592</v>
      </c>
      <c r="AR389" s="44">
        <f t="shared" si="508"/>
        <v>348</v>
      </c>
      <c r="AS389" s="44">
        <f t="shared" si="509"/>
        <v>4.4249999999999998</v>
      </c>
      <c r="AT389" s="44">
        <v>1</v>
      </c>
      <c r="AU389" s="35">
        <f t="shared" si="510"/>
        <v>1.175</v>
      </c>
      <c r="AV389" s="43">
        <f t="shared" si="476"/>
        <v>1.7288720948600639E+22</v>
      </c>
      <c r="AW389" s="43">
        <f t="shared" si="511"/>
        <v>7.0693579958828014E+24</v>
      </c>
      <c r="AX389" s="43">
        <f t="shared" si="512"/>
        <v>1.1877423118929244E+24</v>
      </c>
      <c r="AY389" s="43">
        <f t="shared" si="513"/>
        <v>1327.5</v>
      </c>
      <c r="AZ389" s="43">
        <f t="shared" si="514"/>
        <v>4363004.6952864174</v>
      </c>
      <c r="BA389" s="71">
        <f t="shared" si="559"/>
        <v>0.16801275484770559</v>
      </c>
      <c r="BC389" s="44">
        <f t="shared" si="515"/>
        <v>323</v>
      </c>
      <c r="BD389" s="44">
        <f t="shared" si="516"/>
        <v>5.85</v>
      </c>
      <c r="BE389" s="44">
        <v>1</v>
      </c>
      <c r="BF389" s="35">
        <f t="shared" si="517"/>
        <v>1.3</v>
      </c>
      <c r="BG389" s="43">
        <f t="shared" si="477"/>
        <v>1.0373232569160384E+21</v>
      </c>
      <c r="BH389" s="43">
        <f t="shared" si="518"/>
        <v>4.355720355790446E+23</v>
      </c>
      <c r="BI389" s="43">
        <f t="shared" si="519"/>
        <v>3.7116947246653823E+22</v>
      </c>
      <c r="BJ389" s="43">
        <f t="shared" si="520"/>
        <v>1755</v>
      </c>
      <c r="BK389" s="43">
        <f t="shared" si="521"/>
        <v>4363004.6952864174</v>
      </c>
      <c r="BL389" s="71">
        <f t="shared" si="567"/>
        <v>8.5214256689621889E-2</v>
      </c>
      <c r="BN389" s="44">
        <f t="shared" si="522"/>
        <v>293</v>
      </c>
      <c r="BO389" s="44">
        <f t="shared" si="523"/>
        <v>7.45</v>
      </c>
      <c r="BP389" s="44">
        <v>1</v>
      </c>
      <c r="BQ389" s="35">
        <f t="shared" si="524"/>
        <v>1.45</v>
      </c>
      <c r="BR389" s="43">
        <f t="shared" si="478"/>
        <v>4.7044138635648E+19</v>
      </c>
      <c r="BS389" s="43">
        <f t="shared" si="525"/>
        <v>1.9986702299355054E+22</v>
      </c>
      <c r="BT389" s="43">
        <f t="shared" si="526"/>
        <v>5.7995230072896474E+20</v>
      </c>
      <c r="BU389" s="43">
        <f t="shared" si="527"/>
        <v>2235</v>
      </c>
      <c r="BV389" s="43">
        <f t="shared" si="528"/>
        <v>4363004.6952864174</v>
      </c>
      <c r="BW389" s="71">
        <f t="shared" si="565"/>
        <v>2.9016907944222448E-2</v>
      </c>
      <c r="BY389" s="44">
        <f t="shared" si="529"/>
        <v>231</v>
      </c>
      <c r="BZ389" s="44">
        <f t="shared" si="530"/>
        <v>9.25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1.0730509155282091E+17</v>
      </c>
      <c r="CF389" s="43">
        <f t="shared" si="534"/>
        <v>2775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11.274999999999999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52395064234775.633</v>
      </c>
      <c r="CQ389" s="43">
        <f t="shared" si="541"/>
        <v>3382.4999999999995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13.55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51167054916.772911</v>
      </c>
      <c r="DB389" s="43">
        <f t="shared" si="548"/>
        <v>4065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18.95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8241617.8874063333</v>
      </c>
      <c r="DM389" s="43">
        <f t="shared" si="555"/>
        <v>5685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91"/>
      <c r="E390" s="90">
        <f t="shared" si="484"/>
        <v>2.875</v>
      </c>
      <c r="F390" s="102">
        <f t="shared" ref="F390:F453" si="568">C390+E390</f>
        <v>22.125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7">
        <f t="shared" si="488"/>
        <v>2.875</v>
      </c>
      <c r="N390" s="43">
        <f t="shared" ref="N390:N406" si="569">N389*L390</f>
        <v>4.8147671967123759E+24</v>
      </c>
      <c r="O390" s="43">
        <f t="shared" si="489"/>
        <v>5.315502985170463E+27</v>
      </c>
      <c r="P390" s="43">
        <f t="shared" si="490"/>
        <v>1.7463777789846793E+26</v>
      </c>
      <c r="Q390" s="43">
        <f t="shared" si="491"/>
        <v>300</v>
      </c>
      <c r="R390" s="43">
        <f t="shared" si="492"/>
        <v>4516865.7235852648</v>
      </c>
      <c r="S390" s="71">
        <f t="shared" si="493"/>
        <v>3.2854421940065465E-2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1.8157114531688779E+25</v>
      </c>
      <c r="AA390" s="43">
        <f t="shared" si="497"/>
        <v>6.9723319801684911E+27</v>
      </c>
      <c r="AB390" s="43">
        <f t="shared" si="498"/>
        <v>1.7463777789846793E+26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2.5047255121413151E-2</v>
      </c>
      <c r="AG390" s="44">
        <f t="shared" si="501"/>
        <v>369</v>
      </c>
      <c r="AH390" s="44">
        <f t="shared" si="502"/>
        <v>3.1500000000000004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1.7365902738549752E+23</v>
      </c>
      <c r="AL390" s="43">
        <f t="shared" si="504"/>
        <v>6.888619468814222E+25</v>
      </c>
      <c r="AM390" s="43">
        <f t="shared" si="505"/>
        <v>2.182972223730847E+25</v>
      </c>
      <c r="AN390" s="43">
        <f t="shared" si="506"/>
        <v>945.00000000000011</v>
      </c>
      <c r="AO390" s="43">
        <f t="shared" si="507"/>
        <v>4516865.7235852648</v>
      </c>
      <c r="AP390" s="71">
        <f t="shared" si="566"/>
        <v>0.31689545831548371</v>
      </c>
      <c r="AR390" s="44">
        <f t="shared" si="508"/>
        <v>349</v>
      </c>
      <c r="AS390" s="44">
        <f t="shared" si="509"/>
        <v>4.4249999999999998</v>
      </c>
      <c r="AT390" s="44">
        <v>1</v>
      </c>
      <c r="AU390" s="35">
        <f t="shared" si="510"/>
        <v>1.175</v>
      </c>
      <c r="AV390" s="43">
        <f t="shared" ref="AV390:AV406" si="572">AV389*AT390</f>
        <v>1.7288720948600639E+22</v>
      </c>
      <c r="AW390" s="43">
        <f t="shared" si="511"/>
        <v>7.0896722429974065E+24</v>
      </c>
      <c r="AX390" s="43">
        <f t="shared" si="512"/>
        <v>1.3643576398317775E+24</v>
      </c>
      <c r="AY390" s="43">
        <f t="shared" si="513"/>
        <v>1327.5</v>
      </c>
      <c r="AZ390" s="43">
        <f t="shared" si="514"/>
        <v>4516865.7235852648</v>
      </c>
      <c r="BA390" s="71">
        <f t="shared" si="559"/>
        <v>0.19244297804872115</v>
      </c>
      <c r="BC390" s="44">
        <f t="shared" si="515"/>
        <v>324</v>
      </c>
      <c r="BD390" s="44">
        <f t="shared" si="516"/>
        <v>5.85</v>
      </c>
      <c r="BE390" s="44">
        <v>1</v>
      </c>
      <c r="BF390" s="35">
        <f t="shared" si="517"/>
        <v>1.3</v>
      </c>
      <c r="BG390" s="43">
        <f t="shared" ref="BG390:BG406" si="573">BG389*BE390</f>
        <v>1.0373232569160384E+21</v>
      </c>
      <c r="BH390" s="43">
        <f t="shared" si="518"/>
        <v>4.3692055581303533E+23</v>
      </c>
      <c r="BI390" s="43">
        <f t="shared" si="519"/>
        <v>4.2636176244742979E+22</v>
      </c>
      <c r="BJ390" s="43">
        <f t="shared" si="520"/>
        <v>1755</v>
      </c>
      <c r="BK390" s="43">
        <f t="shared" si="521"/>
        <v>4516865.7235852648</v>
      </c>
      <c r="BL390" s="71">
        <f t="shared" si="567"/>
        <v>9.7583360813510503E-2</v>
      </c>
      <c r="BN390" s="44">
        <f t="shared" si="522"/>
        <v>294</v>
      </c>
      <c r="BO390" s="44">
        <f t="shared" si="523"/>
        <v>7.45</v>
      </c>
      <c r="BP390" s="44">
        <v>1</v>
      </c>
      <c r="BQ390" s="35">
        <f t="shared" si="524"/>
        <v>1.45</v>
      </c>
      <c r="BR390" s="43">
        <f t="shared" ref="BR390:BR406" si="574">BR389*BP390</f>
        <v>4.7044138635648E+19</v>
      </c>
      <c r="BS390" s="43">
        <f t="shared" si="525"/>
        <v>2.0054916300376744E+22</v>
      </c>
      <c r="BT390" s="43">
        <f t="shared" si="526"/>
        <v>6.6619025382410761E+20</v>
      </c>
      <c r="BU390" s="43">
        <f t="shared" si="527"/>
        <v>2235</v>
      </c>
      <c r="BV390" s="43">
        <f t="shared" si="528"/>
        <v>4516865.7235852648</v>
      </c>
      <c r="BW390" s="71">
        <f t="shared" si="565"/>
        <v>3.3218301380374883E-2</v>
      </c>
      <c r="BY390" s="44">
        <f t="shared" si="529"/>
        <v>232</v>
      </c>
      <c r="BZ390" s="44">
        <f t="shared" si="530"/>
        <v>9.25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1.2326118214953162E+17</v>
      </c>
      <c r="CF390" s="43">
        <f t="shared" si="534"/>
        <v>2775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11.274999999999999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60186124096450.766</v>
      </c>
      <c r="CQ390" s="43">
        <f t="shared" si="541"/>
        <v>3382.4999999999995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13.55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58775511812.940002</v>
      </c>
      <c r="DB390" s="43">
        <f t="shared" si="548"/>
        <v>4065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18.95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9467132.9097777959</v>
      </c>
      <c r="DM390" s="43">
        <f t="shared" si="555"/>
        <v>5685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90">
        <f t="shared" ref="E391:E454" si="580">E390</f>
        <v>2.875</v>
      </c>
      <c r="F391" s="102">
        <f t="shared" si="568"/>
        <v>22.125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7">
        <f t="shared" ref="M391:M406" si="584">E391</f>
        <v>2.875</v>
      </c>
      <c r="N391" s="43">
        <f t="shared" si="569"/>
        <v>4.8147671967123759E+24</v>
      </c>
      <c r="O391" s="43">
        <f t="shared" ref="O391:O406" si="585">J391*N391*M391</f>
        <v>5.329345440861011E+27</v>
      </c>
      <c r="P391" s="43">
        <f t="shared" ref="P391:P406" si="586">F391*N$3*POWER($H$1,J391)</f>
        <v>2.0060612819230768E+26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3.76417949293033E-2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1.8157114531688779E+25</v>
      </c>
      <c r="AA391" s="43">
        <f t="shared" ref="AA391:AA406" si="593">V391*Z391*Y391</f>
        <v>6.9904890947001797E+27</v>
      </c>
      <c r="AB391" s="43">
        <f t="shared" ref="AB391:AB406" si="594">$F391*Z$3*POWER($H$1,V391)</f>
        <v>2.0060612819230768E+26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2.8697008960989107E-2</v>
      </c>
      <c r="AG391" s="44">
        <f t="shared" ref="AG391:AG406" si="597">$I391-AH$3</f>
        <v>370</v>
      </c>
      <c r="AH391" s="44">
        <f t="shared" ref="AH391:AH406" si="598">AI$3</f>
        <v>3.1500000000000004</v>
      </c>
      <c r="AI391" s="44">
        <v>1</v>
      </c>
      <c r="AJ391" s="35">
        <f t="shared" ref="AJ391:AJ406" si="599">AJ$3</f>
        <v>1.075</v>
      </c>
      <c r="AK391" s="43">
        <f t="shared" si="571"/>
        <v>1.7365902738549752E+23</v>
      </c>
      <c r="AL391" s="43">
        <f t="shared" ref="AL391:AL406" si="600">AG391*AK391*AJ391</f>
        <v>6.9072878142581631E+25</v>
      </c>
      <c r="AM391" s="43">
        <f t="shared" ref="AM391:AM406" si="601">$F391*AK$3*POWER($H$1,AG391)</f>
        <v>2.5075766024038435E+25</v>
      </c>
      <c r="AN391" s="43">
        <f t="shared" ref="AN391:AN406" si="602">AO$3</f>
        <v>945.00000000000011</v>
      </c>
      <c r="AO391" s="43">
        <f t="shared" ref="AO391:AO406" si="603">$A391*(30+$B391)</f>
        <v>4676152.6493292283</v>
      </c>
      <c r="AP391" s="71">
        <f t="shared" si="566"/>
        <v>0.36303346115499241</v>
      </c>
      <c r="AR391" s="44">
        <f t="shared" ref="AR391:AR406" si="604">$I391-AS$3</f>
        <v>350</v>
      </c>
      <c r="AS391" s="44">
        <f t="shared" ref="AS391:AS406" si="605">AT$3</f>
        <v>4.4249999999999998</v>
      </c>
      <c r="AT391" s="44">
        <v>1</v>
      </c>
      <c r="AU391" s="35">
        <f t="shared" ref="AU391:AU406" si="606">AU$3</f>
        <v>1.175</v>
      </c>
      <c r="AV391" s="43">
        <f t="shared" si="572"/>
        <v>1.7288720948600639E+22</v>
      </c>
      <c r="AW391" s="43">
        <f t="shared" ref="AW391:AW406" si="607">AR391*AV391*AU391</f>
        <v>7.1099864901120136E+24</v>
      </c>
      <c r="AX391" s="43">
        <f t="shared" ref="AX391:AX406" si="608">$F391*AV$3*POWER($H$1,AR391)</f>
        <v>1.5672353765023997E+24</v>
      </c>
      <c r="AY391" s="43">
        <f t="shared" ref="AY391:AY406" si="609">AZ$3</f>
        <v>1327.5</v>
      </c>
      <c r="AZ391" s="43">
        <f t="shared" ref="AZ391:AZ406" si="610">$A391*(30+$B391)</f>
        <v>4676152.6493292283</v>
      </c>
      <c r="BA391" s="71">
        <f t="shared" si="559"/>
        <v>0.22042733536582415</v>
      </c>
      <c r="BC391" s="44">
        <f t="shared" ref="BC391:BC406" si="611">$I391-BD$3</f>
        <v>325</v>
      </c>
      <c r="BD391" s="44">
        <f t="shared" ref="BD391:BD406" si="612">BE$3</f>
        <v>5.85</v>
      </c>
      <c r="BE391" s="44">
        <v>15</v>
      </c>
      <c r="BF391" s="35">
        <f t="shared" ref="BF391:BF406" si="613">BF$3</f>
        <v>1.3</v>
      </c>
      <c r="BG391" s="43">
        <f t="shared" si="573"/>
        <v>1.5559848853740576E+22</v>
      </c>
      <c r="BH391" s="43">
        <f t="shared" ref="BH391:BH406" si="614">BC391*BG391*BF391</f>
        <v>6.5740361407053932E+24</v>
      </c>
      <c r="BI391" s="43">
        <f t="shared" ref="BI391:BI406" si="615">$F391*BG$3*POWER($H$1,BC391)</f>
        <v>4.8976105515699925E+22</v>
      </c>
      <c r="BJ391" s="43">
        <f t="shared" ref="BJ391:BJ406" si="616">BK$3</f>
        <v>1755</v>
      </c>
      <c r="BK391" s="43">
        <f t="shared" ref="BK391:BK406" si="617">$A391*(30+$B391)</f>
        <v>4676152.6493292283</v>
      </c>
      <c r="BL391" s="71">
        <f t="shared" si="567"/>
        <v>7.4499294599930195E-3</v>
      </c>
      <c r="BN391" s="44">
        <f t="shared" ref="BN391:BN406" si="618">$I391-BO$3</f>
        <v>295</v>
      </c>
      <c r="BO391" s="44">
        <f t="shared" ref="BO391:BO406" si="619">BP$3</f>
        <v>7.45</v>
      </c>
      <c r="BP391" s="44">
        <v>1</v>
      </c>
      <c r="BQ391" s="35">
        <f t="shared" ref="BQ391:BQ406" si="620">BQ$3</f>
        <v>1.45</v>
      </c>
      <c r="BR391" s="43">
        <f t="shared" si="574"/>
        <v>4.7044138635648E+19</v>
      </c>
      <c r="BS391" s="43">
        <f t="shared" ref="BS391:BS406" si="621">BN391*BR391*BQ391</f>
        <v>2.0123130301398431E+22</v>
      </c>
      <c r="BT391" s="43">
        <f t="shared" ref="BT391:BT406" si="622">$F391*BR$3*POWER($H$1,BN391)</f>
        <v>7.6525164868280975E+20</v>
      </c>
      <c r="BU391" s="43">
        <f t="shared" ref="BU391:BU406" si="623">BV$3</f>
        <v>2235</v>
      </c>
      <c r="BV391" s="43">
        <f t="shared" ref="BV391:BV406" si="624">$A391*(30+$B391)</f>
        <v>4676152.6493292283</v>
      </c>
      <c r="BW391" s="71">
        <f t="shared" si="565"/>
        <v>3.8028459649224133E-2</v>
      </c>
      <c r="BY391" s="44">
        <f t="shared" ref="BY391:BY406" si="625">$I391-BZ$3</f>
        <v>233</v>
      </c>
      <c r="BZ391" s="44">
        <f t="shared" ref="BZ391:BZ406" si="626">CA$3</f>
        <v>9.25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$F391*CC$3*POWER($H$1,BY391)</f>
        <v>1.415899171701569E+17</v>
      </c>
      <c r="CF391" s="43">
        <f t="shared" ref="CF391:CF406" si="630">CG$3</f>
        <v>2775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11.274999999999999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$F391*CN$3*POWER($H$1,CJ391)</f>
        <v>69135701743240.406</v>
      </c>
      <c r="CQ391" s="43">
        <f t="shared" ref="CQ391:CQ406" si="637">CR$3</f>
        <v>3382.4999999999995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13.55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$F391*CY$3*POWER($H$1,CU391)</f>
        <v>67515333733.63298</v>
      </c>
      <c r="DB391" s="43">
        <f t="shared" ref="DB391:DB406" si="644">DC$3</f>
        <v>4065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18.95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$F391*DJ$3*POWER($H$1,DF391)</f>
        <v>10874880.000000048</v>
      </c>
      <c r="DM391" s="43">
        <f t="shared" ref="DM391:DM406" si="651">DN$3</f>
        <v>5685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90">
        <f t="shared" si="580"/>
        <v>2.875</v>
      </c>
      <c r="F392" s="102">
        <f t="shared" si="568"/>
        <v>22.125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7">
        <f t="shared" si="584"/>
        <v>2.875</v>
      </c>
      <c r="N392" s="43">
        <f t="shared" si="569"/>
        <v>4.8147671967123759E+24</v>
      </c>
      <c r="O392" s="43">
        <f t="shared" si="585"/>
        <v>5.3431878965515591E+27</v>
      </c>
      <c r="P392" s="43">
        <f t="shared" si="586"/>
        <v>2.3043592945682817E+26</v>
      </c>
      <c r="Q392" s="43">
        <f t="shared" si="587"/>
        <v>300</v>
      </c>
      <c r="R392" s="43">
        <f t="shared" si="588"/>
        <v>4841056.8163784798</v>
      </c>
      <c r="S392" s="71">
        <f t="shared" si="589"/>
        <v>4.3127049603767308E-2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1.8157114531688779E+25</v>
      </c>
      <c r="AA392" s="43">
        <f t="shared" si="593"/>
        <v>7.0086462092318682E+27</v>
      </c>
      <c r="AB392" s="43">
        <f t="shared" si="594"/>
        <v>2.3043592945682817E+26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3.2878807486857502E-2</v>
      </c>
      <c r="AG392" s="44">
        <f t="shared" si="597"/>
        <v>371</v>
      </c>
      <c r="AH392" s="44">
        <f t="shared" si="598"/>
        <v>3.1500000000000004</v>
      </c>
      <c r="AI392" s="44">
        <v>1</v>
      </c>
      <c r="AJ392" s="35">
        <f t="shared" si="599"/>
        <v>1.075</v>
      </c>
      <c r="AK392" s="43">
        <f t="shared" si="571"/>
        <v>1.7365902738549752E+23</v>
      </c>
      <c r="AL392" s="43">
        <f t="shared" si="600"/>
        <v>6.9259561597021051E+25</v>
      </c>
      <c r="AM392" s="43">
        <f t="shared" si="601"/>
        <v>2.8804491182103496E+25</v>
      </c>
      <c r="AN392" s="43">
        <f t="shared" si="602"/>
        <v>945.00000000000011</v>
      </c>
      <c r="AO392" s="43">
        <f t="shared" si="603"/>
        <v>4841056.8163784798</v>
      </c>
      <c r="AP392" s="71">
        <f t="shared" si="566"/>
        <v>0.41589190745530819</v>
      </c>
      <c r="AR392" s="44">
        <f t="shared" si="604"/>
        <v>351</v>
      </c>
      <c r="AS392" s="44">
        <f t="shared" si="605"/>
        <v>4.4249999999999998</v>
      </c>
      <c r="AT392" s="44">
        <v>1</v>
      </c>
      <c r="AU392" s="35">
        <f t="shared" si="606"/>
        <v>1.175</v>
      </c>
      <c r="AV392" s="43">
        <f t="shared" si="572"/>
        <v>1.7288720948600639E+22</v>
      </c>
      <c r="AW392" s="43">
        <f t="shared" si="607"/>
        <v>7.1303007372266186E+24</v>
      </c>
      <c r="AX392" s="43">
        <f t="shared" si="608"/>
        <v>1.8002806988814661E+24</v>
      </c>
      <c r="AY392" s="43">
        <f t="shared" si="609"/>
        <v>1327.5</v>
      </c>
      <c r="AZ392" s="43">
        <f t="shared" si="610"/>
        <v>4841056.8163784798</v>
      </c>
      <c r="BA392" s="71">
        <f t="shared" ref="BA392:BA406" si="655">AX392/AW392</f>
        <v>0.25248313713927556</v>
      </c>
      <c r="BC392" s="44">
        <f t="shared" si="611"/>
        <v>326</v>
      </c>
      <c r="BD392" s="44">
        <f t="shared" si="612"/>
        <v>5.85</v>
      </c>
      <c r="BE392" s="44">
        <v>1</v>
      </c>
      <c r="BF392" s="35">
        <f t="shared" si="613"/>
        <v>1.3</v>
      </c>
      <c r="BG392" s="43">
        <f t="shared" si="573"/>
        <v>1.5559848853740576E+22</v>
      </c>
      <c r="BH392" s="43">
        <f t="shared" si="614"/>
        <v>6.5942639442152556E+24</v>
      </c>
      <c r="BI392" s="43">
        <f t="shared" si="615"/>
        <v>5.6258771840045714E+22</v>
      </c>
      <c r="BJ392" s="43">
        <f t="shared" si="616"/>
        <v>1755</v>
      </c>
      <c r="BK392" s="43">
        <f t="shared" si="617"/>
        <v>4841056.8163784798</v>
      </c>
      <c r="BL392" s="71">
        <f t="shared" si="567"/>
        <v>8.531471035428919E-3</v>
      </c>
      <c r="BN392" s="44">
        <f t="shared" si="618"/>
        <v>296</v>
      </c>
      <c r="BO392" s="44">
        <f t="shared" si="619"/>
        <v>7.45</v>
      </c>
      <c r="BP392" s="44">
        <v>1</v>
      </c>
      <c r="BQ392" s="35">
        <f t="shared" si="620"/>
        <v>1.45</v>
      </c>
      <c r="BR392" s="43">
        <f t="shared" si="574"/>
        <v>4.7044138635648E+19</v>
      </c>
      <c r="BS392" s="43">
        <f t="shared" si="621"/>
        <v>2.0191344302420121E+22</v>
      </c>
      <c r="BT392" s="43">
        <f t="shared" si="622"/>
        <v>8.7904331000071258E+20</v>
      </c>
      <c r="BU392" s="43">
        <f t="shared" si="623"/>
        <v>2235</v>
      </c>
      <c r="BV392" s="43">
        <f t="shared" si="624"/>
        <v>4841056.8163784798</v>
      </c>
      <c r="BW392" s="71">
        <f t="shared" si="565"/>
        <v>4.3535650565641189E-2</v>
      </c>
      <c r="BY392" s="44">
        <f t="shared" si="625"/>
        <v>234</v>
      </c>
      <c r="BZ392" s="44">
        <f t="shared" si="626"/>
        <v>9.25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1.6264410493752563E+17</v>
      </c>
      <c r="CF392" s="43">
        <f t="shared" si="630"/>
        <v>2775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11.274999999999999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79416066864025.906</v>
      </c>
      <c r="CQ392" s="43">
        <f t="shared" si="637"/>
        <v>3382.4999999999995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13.55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77554752796.90004</v>
      </c>
      <c r="DB392" s="43">
        <f t="shared" si="644"/>
        <v>4065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18.95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12491956.766790213</v>
      </c>
      <c r="DM392" s="43">
        <f t="shared" si="651"/>
        <v>5685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90">
        <f t="shared" si="580"/>
        <v>2.875</v>
      </c>
      <c r="F393" s="102">
        <f t="shared" si="568"/>
        <v>22.125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7">
        <f t="shared" si="584"/>
        <v>2.875</v>
      </c>
      <c r="N393" s="43">
        <f t="shared" si="569"/>
        <v>4.8147671967123759E+24</v>
      </c>
      <c r="O393" s="43">
        <f t="shared" si="585"/>
        <v>5.3570303522421072E+27</v>
      </c>
      <c r="P393" s="43">
        <f t="shared" si="586"/>
        <v>2.6470137309927135E+26</v>
      </c>
      <c r="Q393" s="43">
        <f t="shared" si="587"/>
        <v>300</v>
      </c>
      <c r="R393" s="43">
        <f t="shared" si="588"/>
        <v>5011776.3163198484</v>
      </c>
      <c r="S393" s="71">
        <f t="shared" si="589"/>
        <v>4.9411960674907218E-2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1.8157114531688779E+25</v>
      </c>
      <c r="AA393" s="43">
        <f t="shared" si="593"/>
        <v>7.0268033237635579E+27</v>
      </c>
      <c r="AB393" s="43">
        <f t="shared" si="594"/>
        <v>2.6470137309927135E+26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3.7670240777067487E-2</v>
      </c>
      <c r="AG393" s="44">
        <f t="shared" si="597"/>
        <v>372</v>
      </c>
      <c r="AH393" s="44">
        <f t="shared" si="598"/>
        <v>3.1500000000000004</v>
      </c>
      <c r="AI393" s="44">
        <v>1</v>
      </c>
      <c r="AJ393" s="35">
        <f t="shared" si="599"/>
        <v>1.075</v>
      </c>
      <c r="AK393" s="43">
        <f t="shared" si="571"/>
        <v>1.7365902738549752E+23</v>
      </c>
      <c r="AL393" s="43">
        <f t="shared" si="600"/>
        <v>6.9446245051460454E+25</v>
      </c>
      <c r="AM393" s="43">
        <f t="shared" si="601"/>
        <v>3.3087671637408889E+25</v>
      </c>
      <c r="AN393" s="43">
        <f t="shared" si="602"/>
        <v>945.00000000000011</v>
      </c>
      <c r="AO393" s="43">
        <f t="shared" si="603"/>
        <v>5011776.3163198484</v>
      </c>
      <c r="AP393" s="71">
        <f t="shared" si="566"/>
        <v>0.47645011782696889</v>
      </c>
      <c r="AR393" s="44">
        <f t="shared" si="604"/>
        <v>352</v>
      </c>
      <c r="AS393" s="44">
        <f t="shared" si="605"/>
        <v>4.4249999999999998</v>
      </c>
      <c r="AT393" s="44">
        <v>1</v>
      </c>
      <c r="AU393" s="35">
        <f t="shared" si="606"/>
        <v>1.175</v>
      </c>
      <c r="AV393" s="43">
        <f t="shared" si="572"/>
        <v>1.7288720948600639E+22</v>
      </c>
      <c r="AW393" s="43">
        <f t="shared" si="607"/>
        <v>7.1506149843412236E+24</v>
      </c>
      <c r="AX393" s="43">
        <f t="shared" si="608"/>
        <v>2.0679794773380526E+24</v>
      </c>
      <c r="AY393" s="43">
        <f t="shared" si="609"/>
        <v>1327.5</v>
      </c>
      <c r="AZ393" s="43">
        <f t="shared" si="610"/>
        <v>5011776.3163198484</v>
      </c>
      <c r="BA393" s="71">
        <f t="shared" si="655"/>
        <v>0.28920302405689835</v>
      </c>
      <c r="BC393" s="44">
        <f t="shared" si="611"/>
        <v>327</v>
      </c>
      <c r="BD393" s="44">
        <f t="shared" si="612"/>
        <v>5.85</v>
      </c>
      <c r="BE393" s="44">
        <v>1</v>
      </c>
      <c r="BF393" s="35">
        <f t="shared" si="613"/>
        <v>1.3</v>
      </c>
      <c r="BG393" s="43">
        <f t="shared" si="573"/>
        <v>1.5559848853740576E+22</v>
      </c>
      <c r="BH393" s="43">
        <f t="shared" si="614"/>
        <v>6.614491747725119E+24</v>
      </c>
      <c r="BI393" s="43">
        <f t="shared" si="615"/>
        <v>6.4624358666814035E+22</v>
      </c>
      <c r="BJ393" s="43">
        <f t="shared" si="616"/>
        <v>1755</v>
      </c>
      <c r="BK393" s="43">
        <f t="shared" si="617"/>
        <v>5011776.3163198484</v>
      </c>
      <c r="BL393" s="71">
        <f t="shared" si="567"/>
        <v>9.7701170598693231E-3</v>
      </c>
      <c r="BN393" s="44">
        <f t="shared" si="618"/>
        <v>297</v>
      </c>
      <c r="BO393" s="44">
        <f t="shared" si="619"/>
        <v>7.45</v>
      </c>
      <c r="BP393" s="44">
        <v>1</v>
      </c>
      <c r="BQ393" s="35">
        <f t="shared" si="620"/>
        <v>1.45</v>
      </c>
      <c r="BR393" s="43">
        <f t="shared" si="574"/>
        <v>4.7044138635648E+19</v>
      </c>
      <c r="BS393" s="43">
        <f t="shared" si="621"/>
        <v>2.0259558303441808E+22</v>
      </c>
      <c r="BT393" s="43">
        <f t="shared" si="622"/>
        <v>1.0097556041689673E+21</v>
      </c>
      <c r="BU393" s="43">
        <f t="shared" si="623"/>
        <v>2235</v>
      </c>
      <c r="BV393" s="43">
        <f t="shared" si="624"/>
        <v>5011776.3163198484</v>
      </c>
      <c r="BW393" s="71">
        <f t="shared" si="565"/>
        <v>4.9840948605351598E-2</v>
      </c>
      <c r="BY393" s="44">
        <f t="shared" si="625"/>
        <v>235</v>
      </c>
      <c r="BZ393" s="44">
        <f t="shared" si="626"/>
        <v>9.25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1.8682901579170086E+17</v>
      </c>
      <c r="CF393" s="43">
        <f t="shared" si="630"/>
        <v>2775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11.274999999999999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91225105367041.094</v>
      </c>
      <c r="CQ393" s="43">
        <f t="shared" si="637"/>
        <v>3382.4999999999995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13.55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89087016960.000778</v>
      </c>
      <c r="DB393" s="43">
        <f t="shared" si="644"/>
        <v>4065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18.95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14349490.188705998</v>
      </c>
      <c r="DM393" s="43">
        <f t="shared" si="651"/>
        <v>5685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90">
        <f t="shared" si="580"/>
        <v>2.875</v>
      </c>
      <c r="F394" s="102">
        <f t="shared" si="568"/>
        <v>22.125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7">
        <f t="shared" si="584"/>
        <v>2.875</v>
      </c>
      <c r="N394" s="43">
        <f t="shared" si="569"/>
        <v>4.8147671967123759E+24</v>
      </c>
      <c r="O394" s="43">
        <f t="shared" si="585"/>
        <v>5.3708728079326553E+27</v>
      </c>
      <c r="P394" s="43">
        <f t="shared" si="586"/>
        <v>3.0406203184458946E+26</v>
      </c>
      <c r="Q394" s="43">
        <f t="shared" si="587"/>
        <v>300</v>
      </c>
      <c r="R394" s="43">
        <f t="shared" si="588"/>
        <v>5188516.2264248878</v>
      </c>
      <c r="S394" s="71">
        <f t="shared" si="589"/>
        <v>5.6613150733247089E-2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1.8157114531688779E+25</v>
      </c>
      <c r="AA394" s="43">
        <f t="shared" si="593"/>
        <v>7.0449604382952465E+27</v>
      </c>
      <c r="AB394" s="43">
        <f t="shared" si="594"/>
        <v>3.0406203184458946E+26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4.3160218500555125E-2</v>
      </c>
      <c r="AG394" s="44">
        <f t="shared" si="597"/>
        <v>373</v>
      </c>
      <c r="AH394" s="44">
        <f t="shared" si="598"/>
        <v>3.1500000000000004</v>
      </c>
      <c r="AI394" s="44">
        <v>1</v>
      </c>
      <c r="AJ394" s="35">
        <f t="shared" si="599"/>
        <v>1.075</v>
      </c>
      <c r="AK394" s="43">
        <f t="shared" si="571"/>
        <v>1.7365902738549752E+23</v>
      </c>
      <c r="AL394" s="43">
        <f t="shared" si="600"/>
        <v>6.9632928505899865E+25</v>
      </c>
      <c r="AM394" s="43">
        <f t="shared" si="601"/>
        <v>3.800775398057364E+25</v>
      </c>
      <c r="AN394" s="43">
        <f t="shared" si="602"/>
        <v>945.00000000000011</v>
      </c>
      <c r="AO394" s="43">
        <f t="shared" si="603"/>
        <v>5188516.2264248878</v>
      </c>
      <c r="AP394" s="71">
        <f t="shared" si="566"/>
        <v>0.54583018115277626</v>
      </c>
      <c r="AR394" s="44">
        <f t="shared" si="604"/>
        <v>353</v>
      </c>
      <c r="AS394" s="44">
        <f t="shared" si="605"/>
        <v>4.4249999999999998</v>
      </c>
      <c r="AT394" s="44">
        <v>1</v>
      </c>
      <c r="AU394" s="35">
        <f t="shared" si="606"/>
        <v>1.175</v>
      </c>
      <c r="AV394" s="43">
        <f t="shared" si="572"/>
        <v>1.7288720948600639E+22</v>
      </c>
      <c r="AW394" s="43">
        <f t="shared" si="607"/>
        <v>7.1709292314558308E+24</v>
      </c>
      <c r="AX394" s="43">
        <f t="shared" si="608"/>
        <v>2.3754846237858501E+24</v>
      </c>
      <c r="AY394" s="43">
        <f t="shared" si="609"/>
        <v>1327.5</v>
      </c>
      <c r="AZ394" s="43">
        <f t="shared" si="610"/>
        <v>5188516.2264248878</v>
      </c>
      <c r="BA394" s="71">
        <f t="shared" si="655"/>
        <v>0.33126594156941397</v>
      </c>
      <c r="BC394" s="44">
        <f t="shared" si="611"/>
        <v>328</v>
      </c>
      <c r="BD394" s="44">
        <f t="shared" si="612"/>
        <v>5.85</v>
      </c>
      <c r="BE394" s="44">
        <v>1</v>
      </c>
      <c r="BF394" s="35">
        <f t="shared" si="613"/>
        <v>1.3</v>
      </c>
      <c r="BG394" s="43">
        <f t="shared" si="573"/>
        <v>1.5559848853740576E+22</v>
      </c>
      <c r="BH394" s="43">
        <f t="shared" si="614"/>
        <v>6.6347195512349813E+24</v>
      </c>
      <c r="BI394" s="43">
        <f t="shared" si="615"/>
        <v>7.4233894493307672E+22</v>
      </c>
      <c r="BJ394" s="43">
        <f t="shared" si="616"/>
        <v>1755</v>
      </c>
      <c r="BK394" s="43">
        <f t="shared" si="617"/>
        <v>5188516.2264248878</v>
      </c>
      <c r="BL394" s="71">
        <f t="shared" si="567"/>
        <v>1.1188701183230848E-2</v>
      </c>
      <c r="BN394" s="44">
        <f t="shared" si="618"/>
        <v>298</v>
      </c>
      <c r="BO394" s="44">
        <f t="shared" si="619"/>
        <v>7.45</v>
      </c>
      <c r="BP394" s="44">
        <v>1</v>
      </c>
      <c r="BQ394" s="35">
        <f t="shared" si="620"/>
        <v>1.45</v>
      </c>
      <c r="BR394" s="43">
        <f t="shared" si="574"/>
        <v>4.7044138635648E+19</v>
      </c>
      <c r="BS394" s="43">
        <f t="shared" si="621"/>
        <v>2.0327772304463503E+22</v>
      </c>
      <c r="BT394" s="43">
        <f t="shared" si="622"/>
        <v>1.15990460145793E+21</v>
      </c>
      <c r="BU394" s="43">
        <f t="shared" si="623"/>
        <v>2235</v>
      </c>
      <c r="BV394" s="43">
        <f t="shared" si="624"/>
        <v>5188516.2264248878</v>
      </c>
      <c r="BW394" s="71">
        <f t="shared" si="565"/>
        <v>5.706009414535021E-2</v>
      </c>
      <c r="BY394" s="44">
        <f t="shared" si="625"/>
        <v>236</v>
      </c>
      <c r="BZ394" s="44">
        <f t="shared" si="626"/>
        <v>9.25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2.1461018310564189E+17</v>
      </c>
      <c r="CF394" s="43">
        <f t="shared" si="630"/>
        <v>2775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11.274999999999999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104790128469551.3</v>
      </c>
      <c r="CQ394" s="43">
        <f t="shared" si="637"/>
        <v>3382.4999999999995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13.55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102334109833.54585</v>
      </c>
      <c r="DB394" s="43">
        <f t="shared" si="644"/>
        <v>4065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18.95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16483235.774812674</v>
      </c>
      <c r="DM394" s="43">
        <f t="shared" si="651"/>
        <v>5685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90">
        <f t="shared" si="580"/>
        <v>2.875</v>
      </c>
      <c r="F395" s="102">
        <f t="shared" si="568"/>
        <v>22.125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7">
        <f t="shared" si="584"/>
        <v>2.875</v>
      </c>
      <c r="N395" s="43">
        <f t="shared" si="569"/>
        <v>4.8147671967123759E+24</v>
      </c>
      <c r="O395" s="43">
        <f t="shared" si="585"/>
        <v>5.3847152636232034E+27</v>
      </c>
      <c r="P395" s="43">
        <f t="shared" si="586"/>
        <v>3.49275555796936E+26</v>
      </c>
      <c r="Q395" s="43">
        <f t="shared" si="587"/>
        <v>300</v>
      </c>
      <c r="R395" s="43">
        <f t="shared" si="588"/>
        <v>5371488.8559995126</v>
      </c>
      <c r="S395" s="71">
        <f t="shared" si="589"/>
        <v>6.4864257197867065E-2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1.8157114531688779E+25</v>
      </c>
      <c r="AA395" s="43">
        <f t="shared" si="593"/>
        <v>7.063117552826935E+27</v>
      </c>
      <c r="AB395" s="43">
        <f t="shared" si="594"/>
        <v>3.49275555796936E+26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4.9450621936363258E-2</v>
      </c>
      <c r="AG395" s="44">
        <f t="shared" si="597"/>
        <v>374</v>
      </c>
      <c r="AH395" s="44">
        <f t="shared" si="598"/>
        <v>3.1500000000000004</v>
      </c>
      <c r="AI395" s="44">
        <v>1</v>
      </c>
      <c r="AJ395" s="35">
        <f t="shared" si="599"/>
        <v>1.075</v>
      </c>
      <c r="AK395" s="43">
        <f t="shared" si="571"/>
        <v>1.7365902738549752E+23</v>
      </c>
      <c r="AL395" s="43">
        <f t="shared" si="600"/>
        <v>6.9819611960339268E+25</v>
      </c>
      <c r="AM395" s="43">
        <f t="shared" si="601"/>
        <v>4.3659444474616948E+25</v>
      </c>
      <c r="AN395" s="43">
        <f t="shared" si="602"/>
        <v>945.00000000000011</v>
      </c>
      <c r="AO395" s="43">
        <f t="shared" si="603"/>
        <v>5371488.8559995126</v>
      </c>
      <c r="AP395" s="71">
        <f t="shared" si="566"/>
        <v>0.62531777603429695</v>
      </c>
      <c r="AR395" s="44">
        <f t="shared" si="604"/>
        <v>354</v>
      </c>
      <c r="AS395" s="44">
        <f t="shared" si="605"/>
        <v>4.4249999999999998</v>
      </c>
      <c r="AT395" s="44">
        <v>1</v>
      </c>
      <c r="AU395" s="35">
        <f t="shared" si="606"/>
        <v>1.175</v>
      </c>
      <c r="AV395" s="43">
        <f t="shared" si="572"/>
        <v>1.7288720948600639E+22</v>
      </c>
      <c r="AW395" s="43">
        <f t="shared" si="607"/>
        <v>7.1912434785704358E+24</v>
      </c>
      <c r="AX395" s="43">
        <f t="shared" si="608"/>
        <v>2.728715279663556E+24</v>
      </c>
      <c r="AY395" s="43">
        <f t="shared" si="609"/>
        <v>1327.5</v>
      </c>
      <c r="AZ395" s="43">
        <f t="shared" si="610"/>
        <v>5371488.8559995126</v>
      </c>
      <c r="BA395" s="71">
        <f t="shared" si="655"/>
        <v>0.3794497137796819</v>
      </c>
      <c r="BC395" s="44">
        <f t="shared" si="611"/>
        <v>329</v>
      </c>
      <c r="BD395" s="44">
        <f t="shared" si="612"/>
        <v>5.85</v>
      </c>
      <c r="BE395" s="44">
        <v>1</v>
      </c>
      <c r="BF395" s="35">
        <f t="shared" si="613"/>
        <v>1.3</v>
      </c>
      <c r="BG395" s="43">
        <f t="shared" si="573"/>
        <v>1.5559848853740576E+22</v>
      </c>
      <c r="BH395" s="43">
        <f t="shared" si="614"/>
        <v>6.6549473547448436E+24</v>
      </c>
      <c r="BI395" s="43">
        <f t="shared" si="615"/>
        <v>8.5272352489485992E+22</v>
      </c>
      <c r="BJ395" s="43">
        <f t="shared" si="616"/>
        <v>1755</v>
      </c>
      <c r="BK395" s="43">
        <f t="shared" si="617"/>
        <v>5371488.8559995126</v>
      </c>
      <c r="BL395" s="71">
        <f t="shared" si="567"/>
        <v>1.2813377468521748E-2</v>
      </c>
      <c r="BN395" s="44">
        <f t="shared" si="618"/>
        <v>299</v>
      </c>
      <c r="BO395" s="44">
        <f t="shared" si="619"/>
        <v>7.45</v>
      </c>
      <c r="BP395" s="44">
        <v>1</v>
      </c>
      <c r="BQ395" s="35">
        <f t="shared" si="620"/>
        <v>1.45</v>
      </c>
      <c r="BR395" s="43">
        <f t="shared" si="574"/>
        <v>4.7044138635648E+19</v>
      </c>
      <c r="BS395" s="43">
        <f t="shared" si="621"/>
        <v>2.0395986305485189E+22</v>
      </c>
      <c r="BT395" s="43">
        <f t="shared" si="622"/>
        <v>1.3323805076482157E+21</v>
      </c>
      <c r="BU395" s="43">
        <f t="shared" si="623"/>
        <v>2235</v>
      </c>
      <c r="BV395" s="43">
        <f t="shared" si="624"/>
        <v>5371488.8559995126</v>
      </c>
      <c r="BW395" s="71">
        <f t="shared" si="565"/>
        <v>6.5325622781473053E-2</v>
      </c>
      <c r="BY395" s="44">
        <f t="shared" si="625"/>
        <v>237</v>
      </c>
      <c r="BZ395" s="44">
        <f t="shared" si="626"/>
        <v>9.25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2.4652236429906326E+17</v>
      </c>
      <c r="CF395" s="43">
        <f t="shared" si="630"/>
        <v>2775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11.274999999999999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120372248192901.55</v>
      </c>
      <c r="CQ395" s="43">
        <f t="shared" si="637"/>
        <v>3382.4999999999995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13.55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117551023625.88004</v>
      </c>
      <c r="DB395" s="43">
        <f t="shared" si="644"/>
        <v>4065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18.95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18934265.819555596</v>
      </c>
      <c r="DM395" s="43">
        <f t="shared" si="651"/>
        <v>5685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91"/>
      <c r="E396" s="90">
        <f t="shared" si="580"/>
        <v>2.875</v>
      </c>
      <c r="F396" s="102">
        <f t="shared" si="568"/>
        <v>22.125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7">
        <f t="shared" si="584"/>
        <v>2.875</v>
      </c>
      <c r="N396" s="43">
        <f t="shared" si="569"/>
        <v>1.9259068786849503E+25</v>
      </c>
      <c r="O396" s="43">
        <f t="shared" si="585"/>
        <v>2.1594230877255006E+28</v>
      </c>
      <c r="P396" s="43">
        <f t="shared" si="586"/>
        <v>4.012122563846155E+26</v>
      </c>
      <c r="Q396" s="43">
        <f t="shared" si="587"/>
        <v>300</v>
      </c>
      <c r="R396" s="43">
        <f t="shared" si="588"/>
        <v>5560914.0014211433</v>
      </c>
      <c r="S396" s="71">
        <f t="shared" si="589"/>
        <v>1.8579603907412534E-2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1.8157114531688779E+25</v>
      </c>
      <c r="AA396" s="43">
        <f t="shared" si="593"/>
        <v>7.0812746673586236E+27</v>
      </c>
      <c r="AB396" s="43">
        <f t="shared" si="594"/>
        <v>4.012122563846155E+26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5.6658197179388768E-2</v>
      </c>
      <c r="AG396" s="44">
        <f t="shared" si="597"/>
        <v>375</v>
      </c>
      <c r="AH396" s="44">
        <f t="shared" si="598"/>
        <v>3.1500000000000004</v>
      </c>
      <c r="AI396" s="44">
        <v>15</v>
      </c>
      <c r="AJ396" s="35">
        <f t="shared" si="599"/>
        <v>1.075</v>
      </c>
      <c r="AK396" s="43">
        <f t="shared" si="571"/>
        <v>2.6048854107824627E+24</v>
      </c>
      <c r="AL396" s="43">
        <f t="shared" si="600"/>
        <v>1.0500944312216802E+27</v>
      </c>
      <c r="AM396" s="43">
        <f t="shared" si="601"/>
        <v>5.0151532048076903E+25</v>
      </c>
      <c r="AN396" s="43">
        <f t="shared" si="602"/>
        <v>945.00000000000011</v>
      </c>
      <c r="AO396" s="43">
        <f t="shared" si="603"/>
        <v>5560914.0014211433</v>
      </c>
      <c r="AP396" s="71">
        <f t="shared" si="566"/>
        <v>4.7759068667501257E-2</v>
      </c>
      <c r="AR396" s="44">
        <f t="shared" si="604"/>
        <v>355</v>
      </c>
      <c r="AS396" s="44">
        <f t="shared" si="605"/>
        <v>4.4249999999999998</v>
      </c>
      <c r="AT396" s="44">
        <v>1</v>
      </c>
      <c r="AU396" s="35">
        <f t="shared" si="606"/>
        <v>1.175</v>
      </c>
      <c r="AV396" s="43">
        <f t="shared" si="572"/>
        <v>1.7288720948600639E+22</v>
      </c>
      <c r="AW396" s="43">
        <f t="shared" si="607"/>
        <v>7.2115577256850419E+24</v>
      </c>
      <c r="AX396" s="43">
        <f t="shared" si="608"/>
        <v>3.1344707530048016E+24</v>
      </c>
      <c r="AY396" s="43">
        <f t="shared" si="609"/>
        <v>1327.5</v>
      </c>
      <c r="AZ396" s="43">
        <f t="shared" si="610"/>
        <v>5560914.0014211433</v>
      </c>
      <c r="BA396" s="71">
        <f t="shared" si="655"/>
        <v>0.43464545001711835</v>
      </c>
      <c r="BC396" s="44">
        <f t="shared" si="611"/>
        <v>330</v>
      </c>
      <c r="BD396" s="44">
        <f t="shared" si="612"/>
        <v>5.85</v>
      </c>
      <c r="BE396" s="44">
        <v>1</v>
      </c>
      <c r="BF396" s="35">
        <f t="shared" si="613"/>
        <v>1.3</v>
      </c>
      <c r="BG396" s="43">
        <f t="shared" si="573"/>
        <v>1.5559848853740576E+22</v>
      </c>
      <c r="BH396" s="43">
        <f t="shared" si="614"/>
        <v>6.675175158254707E+24</v>
      </c>
      <c r="BI396" s="43">
        <f t="shared" si="615"/>
        <v>9.7952211031399867E+22</v>
      </c>
      <c r="BJ396" s="43">
        <f t="shared" si="616"/>
        <v>1755</v>
      </c>
      <c r="BK396" s="43">
        <f t="shared" si="617"/>
        <v>5560914.0014211433</v>
      </c>
      <c r="BL396" s="71">
        <f t="shared" si="567"/>
        <v>1.4674103481804436E-2</v>
      </c>
      <c r="BN396" s="44">
        <f t="shared" si="618"/>
        <v>300</v>
      </c>
      <c r="BO396" s="44">
        <f t="shared" si="619"/>
        <v>7.45</v>
      </c>
      <c r="BP396" s="44">
        <v>1</v>
      </c>
      <c r="BQ396" s="35">
        <f t="shared" si="620"/>
        <v>1.45</v>
      </c>
      <c r="BR396" s="43">
        <f t="shared" si="574"/>
        <v>4.7044138635648E+19</v>
      </c>
      <c r="BS396" s="43">
        <f t="shared" si="621"/>
        <v>2.0464200306506879E+22</v>
      </c>
      <c r="BT396" s="43">
        <f t="shared" si="622"/>
        <v>1.53050329736562E+21</v>
      </c>
      <c r="BU396" s="43">
        <f t="shared" si="623"/>
        <v>2235</v>
      </c>
      <c r="BV396" s="43">
        <f t="shared" si="624"/>
        <v>5560914.0014211433</v>
      </c>
      <c r="BW396" s="71">
        <f t="shared" si="565"/>
        <v>7.4789303976807497E-2</v>
      </c>
      <c r="BY396" s="44">
        <f t="shared" si="625"/>
        <v>238</v>
      </c>
      <c r="BZ396" s="44">
        <f t="shared" si="626"/>
        <v>9.25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2.8317983434031382E+17</v>
      </c>
      <c r="CF396" s="43">
        <f t="shared" si="630"/>
        <v>2775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11.274999999999999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138271403486480.87</v>
      </c>
      <c r="CQ396" s="43">
        <f t="shared" si="637"/>
        <v>3382.4999999999995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13.55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135030667467.26601</v>
      </c>
      <c r="DB396" s="43">
        <f t="shared" si="644"/>
        <v>4065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18.95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21749760.000000101</v>
      </c>
      <c r="DM396" s="43">
        <f t="shared" si="651"/>
        <v>5685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90">
        <f t="shared" si="580"/>
        <v>2.875</v>
      </c>
      <c r="F397" s="102">
        <f t="shared" si="568"/>
        <v>22.125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7">
        <f t="shared" si="584"/>
        <v>2.875</v>
      </c>
      <c r="N397" s="43">
        <f t="shared" si="569"/>
        <v>1.9259068786849503E+25</v>
      </c>
      <c r="O397" s="43">
        <f t="shared" si="585"/>
        <v>2.1649600700017198E+28</v>
      </c>
      <c r="P397" s="43">
        <f t="shared" si="586"/>
        <v>4.6087185891365655E+26</v>
      </c>
      <c r="Q397" s="43">
        <f t="shared" si="587"/>
        <v>300</v>
      </c>
      <c r="R397" s="43">
        <f t="shared" si="588"/>
        <v>5757019.2101697121</v>
      </c>
      <c r="S397" s="71">
        <f t="shared" si="589"/>
        <v>2.1287776402882593E-2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1.8157114531688779E+25</v>
      </c>
      <c r="AA397" s="43">
        <f t="shared" si="593"/>
        <v>7.0994317818903122E+27</v>
      </c>
      <c r="AB397" s="43">
        <f t="shared" si="594"/>
        <v>4.6087185891365655E+26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6.4916724756659841E-2</v>
      </c>
      <c r="AG397" s="44">
        <f t="shared" si="597"/>
        <v>376</v>
      </c>
      <c r="AH397" s="44">
        <f t="shared" si="598"/>
        <v>3.1500000000000004</v>
      </c>
      <c r="AI397" s="44">
        <v>1</v>
      </c>
      <c r="AJ397" s="35">
        <f t="shared" si="599"/>
        <v>1.075</v>
      </c>
      <c r="AK397" s="43">
        <f t="shared" si="571"/>
        <v>2.6048854107824627E+24</v>
      </c>
      <c r="AL397" s="43">
        <f t="shared" si="600"/>
        <v>1.0528946830382715E+27</v>
      </c>
      <c r="AM397" s="43">
        <f t="shared" si="601"/>
        <v>5.7608982364207E+25</v>
      </c>
      <c r="AN397" s="43">
        <f t="shared" si="602"/>
        <v>945.00000000000011</v>
      </c>
      <c r="AO397" s="43">
        <f t="shared" si="603"/>
        <v>5757019.2101697121</v>
      </c>
      <c r="AP397" s="71">
        <f t="shared" si="566"/>
        <v>5.4714857328340201E-2</v>
      </c>
      <c r="AR397" s="44">
        <f t="shared" si="604"/>
        <v>356</v>
      </c>
      <c r="AS397" s="44">
        <f t="shared" si="605"/>
        <v>4.4249999999999998</v>
      </c>
      <c r="AT397" s="44">
        <v>1</v>
      </c>
      <c r="AU397" s="35">
        <f t="shared" si="606"/>
        <v>1.175</v>
      </c>
      <c r="AV397" s="43">
        <f t="shared" si="572"/>
        <v>1.7288720948600639E+22</v>
      </c>
      <c r="AW397" s="43">
        <f t="shared" si="607"/>
        <v>7.2318719727996469E+24</v>
      </c>
      <c r="AX397" s="43">
        <f t="shared" si="608"/>
        <v>3.6005613977629327E+24</v>
      </c>
      <c r="AY397" s="43">
        <f t="shared" si="609"/>
        <v>1327.5</v>
      </c>
      <c r="AZ397" s="43">
        <f t="shared" si="610"/>
        <v>5757019.2101697121</v>
      </c>
      <c r="BA397" s="71">
        <f t="shared" si="655"/>
        <v>0.49787405132520079</v>
      </c>
      <c r="BC397" s="44">
        <f t="shared" si="611"/>
        <v>331</v>
      </c>
      <c r="BD397" s="44">
        <f t="shared" si="612"/>
        <v>5.85</v>
      </c>
      <c r="BE397" s="44">
        <v>1</v>
      </c>
      <c r="BF397" s="35">
        <f t="shared" si="613"/>
        <v>1.3</v>
      </c>
      <c r="BG397" s="43">
        <f t="shared" si="573"/>
        <v>1.5559848853740576E+22</v>
      </c>
      <c r="BH397" s="43">
        <f t="shared" si="614"/>
        <v>6.6954029617645694E+24</v>
      </c>
      <c r="BI397" s="43">
        <f t="shared" si="615"/>
        <v>1.1251754368009145E+23</v>
      </c>
      <c r="BJ397" s="43">
        <f t="shared" si="616"/>
        <v>1755</v>
      </c>
      <c r="BK397" s="43">
        <f t="shared" si="617"/>
        <v>5757019.2101697121</v>
      </c>
      <c r="BL397" s="71">
        <f t="shared" si="567"/>
        <v>1.6805193701207422E-2</v>
      </c>
      <c r="BN397" s="44">
        <f t="shared" si="618"/>
        <v>301</v>
      </c>
      <c r="BO397" s="44">
        <f t="shared" si="619"/>
        <v>7.45</v>
      </c>
      <c r="BP397" s="44">
        <v>1</v>
      </c>
      <c r="BQ397" s="35">
        <f t="shared" si="620"/>
        <v>1.45</v>
      </c>
      <c r="BR397" s="43">
        <f t="shared" si="574"/>
        <v>4.7044138635648E+19</v>
      </c>
      <c r="BS397" s="43">
        <f t="shared" si="621"/>
        <v>2.0532414307528566E+22</v>
      </c>
      <c r="BT397" s="43">
        <f t="shared" si="622"/>
        <v>1.7580866200014254E+21</v>
      </c>
      <c r="BU397" s="43">
        <f t="shared" si="623"/>
        <v>2235</v>
      </c>
      <c r="BV397" s="43">
        <f t="shared" si="624"/>
        <v>5757019.2101697121</v>
      </c>
      <c r="BW397" s="71">
        <f t="shared" si="565"/>
        <v>8.5624934002855785E-2</v>
      </c>
      <c r="BY397" s="44">
        <f t="shared" si="625"/>
        <v>239</v>
      </c>
      <c r="BZ397" s="44">
        <f t="shared" si="626"/>
        <v>9.25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3.2528820987505133E+17</v>
      </c>
      <c r="CF397" s="43">
        <f t="shared" si="630"/>
        <v>2775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11.274999999999999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158832133728051.87</v>
      </c>
      <c r="CQ397" s="43">
        <f t="shared" si="637"/>
        <v>3382.4999999999995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13.55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155109505593.80011</v>
      </c>
      <c r="DB397" s="43">
        <f t="shared" si="644"/>
        <v>4065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18.95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24983913.53358043</v>
      </c>
      <c r="DM397" s="43">
        <f t="shared" si="651"/>
        <v>5685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90">
        <f t="shared" si="580"/>
        <v>2.875</v>
      </c>
      <c r="F398" s="102">
        <f t="shared" si="568"/>
        <v>22.125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7">
        <f t="shared" si="584"/>
        <v>2.875</v>
      </c>
      <c r="N398" s="43">
        <f t="shared" si="569"/>
        <v>1.9259068786849503E+25</v>
      </c>
      <c r="O398" s="43">
        <f t="shared" si="585"/>
        <v>2.170497052277939E+28</v>
      </c>
      <c r="P398" s="43">
        <f t="shared" si="586"/>
        <v>5.2940274619854291E+26</v>
      </c>
      <c r="Q398" s="43">
        <f t="shared" si="587"/>
        <v>300</v>
      </c>
      <c r="R398" s="43">
        <f t="shared" si="588"/>
        <v>5960040.054169694</v>
      </c>
      <c r="S398" s="71">
        <f t="shared" si="589"/>
        <v>2.4390853037230993E-2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1.8157114531688779E+25</v>
      </c>
      <c r="AA398" s="43">
        <f t="shared" si="593"/>
        <v>7.1175888964220019E+27</v>
      </c>
      <c r="AB398" s="43">
        <f t="shared" si="594"/>
        <v>5.2940274619854291E+26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7.4379506024107783E-2</v>
      </c>
      <c r="AG398" s="44">
        <f t="shared" si="597"/>
        <v>377</v>
      </c>
      <c r="AH398" s="44">
        <f t="shared" si="598"/>
        <v>3.1500000000000004</v>
      </c>
      <c r="AI398" s="44">
        <v>1</v>
      </c>
      <c r="AJ398" s="35">
        <f t="shared" si="599"/>
        <v>1.075</v>
      </c>
      <c r="AK398" s="43">
        <f t="shared" si="571"/>
        <v>2.6048854107824627E+24</v>
      </c>
      <c r="AL398" s="43">
        <f t="shared" si="600"/>
        <v>1.0556949348548626E+27</v>
      </c>
      <c r="AM398" s="43">
        <f t="shared" si="601"/>
        <v>6.617534327481782E+25</v>
      </c>
      <c r="AN398" s="43">
        <f t="shared" si="602"/>
        <v>945.00000000000011</v>
      </c>
      <c r="AO398" s="43">
        <f t="shared" si="603"/>
        <v>5960040.054169694</v>
      </c>
      <c r="AP398" s="71">
        <f t="shared" si="566"/>
        <v>6.2684153432938122E-2</v>
      </c>
      <c r="AR398" s="44">
        <f t="shared" si="604"/>
        <v>357</v>
      </c>
      <c r="AS398" s="44">
        <f t="shared" si="605"/>
        <v>4.4249999999999998</v>
      </c>
      <c r="AT398" s="44">
        <v>1</v>
      </c>
      <c r="AU398" s="35">
        <f t="shared" si="606"/>
        <v>1.175</v>
      </c>
      <c r="AV398" s="43">
        <f t="shared" si="572"/>
        <v>1.7288720948600639E+22</v>
      </c>
      <c r="AW398" s="43">
        <f t="shared" si="607"/>
        <v>7.252186219914253E+24</v>
      </c>
      <c r="AX398" s="43">
        <f t="shared" si="608"/>
        <v>4.1359589546761057E+24</v>
      </c>
      <c r="AY398" s="43">
        <f t="shared" si="609"/>
        <v>1327.5</v>
      </c>
      <c r="AZ398" s="43">
        <f t="shared" si="610"/>
        <v>5960040.054169694</v>
      </c>
      <c r="BA398" s="71">
        <f t="shared" si="655"/>
        <v>0.5703051230701861</v>
      </c>
      <c r="BC398" s="44">
        <f t="shared" si="611"/>
        <v>332</v>
      </c>
      <c r="BD398" s="44">
        <f t="shared" si="612"/>
        <v>5.85</v>
      </c>
      <c r="BE398" s="44">
        <v>1</v>
      </c>
      <c r="BF398" s="35">
        <f t="shared" si="613"/>
        <v>1.3</v>
      </c>
      <c r="BG398" s="43">
        <f t="shared" si="573"/>
        <v>1.5559848853740576E+22</v>
      </c>
      <c r="BH398" s="43">
        <f t="shared" si="614"/>
        <v>6.7156307652744317E+24</v>
      </c>
      <c r="BI398" s="43">
        <f t="shared" si="615"/>
        <v>1.2924871733362812E+23</v>
      </c>
      <c r="BJ398" s="43">
        <f t="shared" si="616"/>
        <v>1755</v>
      </c>
      <c r="BK398" s="43">
        <f t="shared" si="617"/>
        <v>5960040.054169694</v>
      </c>
      <c r="BL398" s="71">
        <f t="shared" si="567"/>
        <v>1.924595348540524E-2</v>
      </c>
      <c r="BN398" s="44">
        <f t="shared" si="618"/>
        <v>302</v>
      </c>
      <c r="BO398" s="44">
        <f t="shared" si="619"/>
        <v>7.45</v>
      </c>
      <c r="BP398" s="44">
        <v>1</v>
      </c>
      <c r="BQ398" s="35">
        <f t="shared" si="620"/>
        <v>1.45</v>
      </c>
      <c r="BR398" s="43">
        <f t="shared" si="574"/>
        <v>4.7044138635648E+19</v>
      </c>
      <c r="BS398" s="43">
        <f t="shared" si="621"/>
        <v>2.0600628308550261E+22</v>
      </c>
      <c r="BT398" s="43">
        <f t="shared" si="622"/>
        <v>2.0195112083379352E+21</v>
      </c>
      <c r="BU398" s="43">
        <f t="shared" si="623"/>
        <v>2235</v>
      </c>
      <c r="BV398" s="43">
        <f t="shared" si="624"/>
        <v>5960040.054169694</v>
      </c>
      <c r="BW398" s="71">
        <f t="shared" si="565"/>
        <v>9.8031534674102153E-2</v>
      </c>
      <c r="BY398" s="44">
        <f t="shared" si="625"/>
        <v>240</v>
      </c>
      <c r="BZ398" s="44">
        <f t="shared" si="626"/>
        <v>9.25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3.7365803158340192E+17</v>
      </c>
      <c r="CF398" s="43">
        <f t="shared" si="630"/>
        <v>2775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11.274999999999999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182450210734082.31</v>
      </c>
      <c r="CQ398" s="43">
        <f t="shared" si="637"/>
        <v>3382.4999999999995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13.55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178174033920.00162</v>
      </c>
      <c r="DB398" s="43">
        <f t="shared" si="644"/>
        <v>4065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18.95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28698980.377412003</v>
      </c>
      <c r="DM398" s="43">
        <f t="shared" si="651"/>
        <v>5685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90">
        <f t="shared" si="580"/>
        <v>2.875</v>
      </c>
      <c r="F399" s="102">
        <f t="shared" si="568"/>
        <v>22.125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7">
        <f t="shared" si="584"/>
        <v>2.875</v>
      </c>
      <c r="N399" s="43">
        <f t="shared" si="569"/>
        <v>1.9259068786849503E+25</v>
      </c>
      <c r="O399" s="43">
        <f t="shared" si="585"/>
        <v>2.1760340345541583E+28</v>
      </c>
      <c r="P399" s="43">
        <f t="shared" si="586"/>
        <v>6.0812406368917913E+26</v>
      </c>
      <c r="Q399" s="43">
        <f t="shared" si="587"/>
        <v>300</v>
      </c>
      <c r="R399" s="43">
        <f t="shared" si="588"/>
        <v>6170220.4127715481</v>
      </c>
      <c r="S399" s="71">
        <f t="shared" si="589"/>
        <v>2.79464408199744E-2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1.8157114531688779E+25</v>
      </c>
      <c r="AA399" s="43">
        <f t="shared" si="593"/>
        <v>7.1357460109536904E+27</v>
      </c>
      <c r="AB399" s="43">
        <f t="shared" si="594"/>
        <v>6.0812406368917913E+26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8.5222212611783185E-2</v>
      </c>
      <c r="AG399" s="44">
        <f t="shared" si="597"/>
        <v>378</v>
      </c>
      <c r="AH399" s="44">
        <f t="shared" si="598"/>
        <v>3.1500000000000004</v>
      </c>
      <c r="AI399" s="44">
        <v>1</v>
      </c>
      <c r="AJ399" s="35">
        <f t="shared" si="599"/>
        <v>1.075</v>
      </c>
      <c r="AK399" s="43">
        <f t="shared" si="571"/>
        <v>2.6048854107824627E+24</v>
      </c>
      <c r="AL399" s="43">
        <f t="shared" si="600"/>
        <v>1.0584951866714537E+27</v>
      </c>
      <c r="AM399" s="43">
        <f t="shared" si="601"/>
        <v>7.6015507961147296E+25</v>
      </c>
      <c r="AN399" s="43">
        <f t="shared" si="602"/>
        <v>945.00000000000011</v>
      </c>
      <c r="AO399" s="43">
        <f t="shared" si="603"/>
        <v>6170220.4127715481</v>
      </c>
      <c r="AP399" s="71">
        <f t="shared" si="566"/>
        <v>7.181469402821361E-2</v>
      </c>
      <c r="AR399" s="44">
        <f t="shared" si="604"/>
        <v>358</v>
      </c>
      <c r="AS399" s="44">
        <f t="shared" si="605"/>
        <v>4.4249999999999998</v>
      </c>
      <c r="AT399" s="44">
        <v>1</v>
      </c>
      <c r="AU399" s="35">
        <f t="shared" si="606"/>
        <v>1.175</v>
      </c>
      <c r="AV399" s="43">
        <f t="shared" si="572"/>
        <v>1.7288720948600639E+22</v>
      </c>
      <c r="AW399" s="43">
        <f t="shared" si="607"/>
        <v>7.2725004670288591E+24</v>
      </c>
      <c r="AX399" s="43">
        <f t="shared" si="608"/>
        <v>4.7509692475717001E+24</v>
      </c>
      <c r="AY399" s="43">
        <f t="shared" si="609"/>
        <v>1327.5</v>
      </c>
      <c r="AZ399" s="43">
        <f t="shared" si="610"/>
        <v>6170220.4127715481</v>
      </c>
      <c r="BA399" s="71">
        <f t="shared" si="655"/>
        <v>0.65327864454750362</v>
      </c>
      <c r="BC399" s="44">
        <f t="shared" si="611"/>
        <v>333</v>
      </c>
      <c r="BD399" s="44">
        <f t="shared" si="612"/>
        <v>5.85</v>
      </c>
      <c r="BE399" s="44">
        <v>1</v>
      </c>
      <c r="BF399" s="35">
        <f t="shared" si="613"/>
        <v>1.3</v>
      </c>
      <c r="BG399" s="43">
        <f t="shared" si="573"/>
        <v>1.5559848853740576E+22</v>
      </c>
      <c r="BH399" s="43">
        <f t="shared" si="614"/>
        <v>6.7358585687842951E+24</v>
      </c>
      <c r="BI399" s="43">
        <f t="shared" si="615"/>
        <v>1.4846778898661539E+23</v>
      </c>
      <c r="BJ399" s="43">
        <f t="shared" si="616"/>
        <v>1755</v>
      </c>
      <c r="BK399" s="43">
        <f t="shared" si="617"/>
        <v>6170220.4127715481</v>
      </c>
      <c r="BL399" s="71">
        <f t="shared" si="567"/>
        <v>2.2041405333932246E-2</v>
      </c>
      <c r="BN399" s="44">
        <f t="shared" si="618"/>
        <v>303</v>
      </c>
      <c r="BO399" s="44">
        <f t="shared" si="619"/>
        <v>7.45</v>
      </c>
      <c r="BP399" s="44">
        <v>1</v>
      </c>
      <c r="BQ399" s="35">
        <f t="shared" si="620"/>
        <v>1.45</v>
      </c>
      <c r="BR399" s="43">
        <f t="shared" si="574"/>
        <v>4.7044138635648E+19</v>
      </c>
      <c r="BS399" s="43">
        <f t="shared" si="621"/>
        <v>2.0668842309571947E+22</v>
      </c>
      <c r="BT399" s="43">
        <f t="shared" si="622"/>
        <v>2.3198092029158603E+21</v>
      </c>
      <c r="BU399" s="43">
        <f t="shared" si="623"/>
        <v>2235</v>
      </c>
      <c r="BV399" s="43">
        <f t="shared" si="624"/>
        <v>6170220.4127715481</v>
      </c>
      <c r="BW399" s="71">
        <f t="shared" si="565"/>
        <v>0.11223701686676149</v>
      </c>
      <c r="BY399" s="44">
        <f t="shared" si="625"/>
        <v>241</v>
      </c>
      <c r="BZ399" s="44">
        <f t="shared" si="626"/>
        <v>9.25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4.292203662112839E+17</v>
      </c>
      <c r="CF399" s="43">
        <f t="shared" si="630"/>
        <v>2775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11.274999999999999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209580256939102.66</v>
      </c>
      <c r="CQ399" s="43">
        <f t="shared" si="637"/>
        <v>3382.4999999999995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13.55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204668219667.0918</v>
      </c>
      <c r="DB399" s="43">
        <f t="shared" si="644"/>
        <v>4065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18.95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32966471.549625359</v>
      </c>
      <c r="DM399" s="43">
        <f t="shared" si="651"/>
        <v>5685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90">
        <f t="shared" si="580"/>
        <v>2.875</v>
      </c>
      <c r="F400" s="102">
        <f t="shared" si="568"/>
        <v>22.125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7">
        <f t="shared" si="584"/>
        <v>2.875</v>
      </c>
      <c r="N400" s="43">
        <f t="shared" si="569"/>
        <v>1.9259068786849503E+25</v>
      </c>
      <c r="O400" s="43">
        <f t="shared" si="585"/>
        <v>2.1815710168303775E+28</v>
      </c>
      <c r="P400" s="43">
        <f t="shared" si="586"/>
        <v>6.9855111159387227E+26</v>
      </c>
      <c r="Q400" s="43">
        <f t="shared" si="587"/>
        <v>300</v>
      </c>
      <c r="R400" s="43">
        <f t="shared" si="588"/>
        <v>6387812.7657124512</v>
      </c>
      <c r="S400" s="71">
        <f t="shared" si="589"/>
        <v>3.2020553362906469E-2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1.8157114531688779E+25</v>
      </c>
      <c r="AA400" s="43">
        <f t="shared" si="593"/>
        <v>7.153903125485379E+27</v>
      </c>
      <c r="AB400" s="43">
        <f t="shared" si="594"/>
        <v>6.9855111159387227E+26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9.7646151945407683E-2</v>
      </c>
      <c r="AG400" s="44">
        <f t="shared" si="597"/>
        <v>379</v>
      </c>
      <c r="AH400" s="44">
        <f t="shared" si="598"/>
        <v>3.1500000000000004</v>
      </c>
      <c r="AI400" s="44">
        <v>1</v>
      </c>
      <c r="AJ400" s="35">
        <f t="shared" si="599"/>
        <v>1.075</v>
      </c>
      <c r="AK400" s="43">
        <f t="shared" si="571"/>
        <v>2.6048854107824627E+24</v>
      </c>
      <c r="AL400" s="43">
        <f t="shared" si="600"/>
        <v>1.0612954384880449E+27</v>
      </c>
      <c r="AM400" s="43">
        <f t="shared" si="601"/>
        <v>8.7318888949233931E+25</v>
      </c>
      <c r="AN400" s="43">
        <f t="shared" si="602"/>
        <v>945.00000000000011</v>
      </c>
      <c r="AO400" s="43">
        <f t="shared" si="603"/>
        <v>6387812.7657124512</v>
      </c>
      <c r="AP400" s="71">
        <f t="shared" si="566"/>
        <v>8.2275760153677088E-2</v>
      </c>
      <c r="AR400" s="44">
        <f t="shared" si="604"/>
        <v>359</v>
      </c>
      <c r="AS400" s="44">
        <f t="shared" si="605"/>
        <v>4.4249999999999998</v>
      </c>
      <c r="AT400" s="44">
        <v>1</v>
      </c>
      <c r="AU400" s="35">
        <f t="shared" si="606"/>
        <v>1.175</v>
      </c>
      <c r="AV400" s="43">
        <f t="shared" si="572"/>
        <v>1.7288720948600639E+22</v>
      </c>
      <c r="AW400" s="43">
        <f t="shared" si="607"/>
        <v>7.2928147141434641E+24</v>
      </c>
      <c r="AX400" s="43">
        <f t="shared" si="608"/>
        <v>5.4574305593271142E+24</v>
      </c>
      <c r="AY400" s="43">
        <f t="shared" si="609"/>
        <v>1327.5</v>
      </c>
      <c r="AZ400" s="43">
        <f t="shared" si="610"/>
        <v>6387812.7657124512</v>
      </c>
      <c r="BA400" s="71">
        <f t="shared" si="655"/>
        <v>0.7483297976490666</v>
      </c>
      <c r="BC400" s="44">
        <f t="shared" si="611"/>
        <v>334</v>
      </c>
      <c r="BD400" s="44">
        <f t="shared" si="612"/>
        <v>5.85</v>
      </c>
      <c r="BE400" s="44">
        <v>1</v>
      </c>
      <c r="BF400" s="35">
        <f t="shared" si="613"/>
        <v>1.3</v>
      </c>
      <c r="BG400" s="43">
        <f t="shared" si="573"/>
        <v>1.5559848853740576E+22</v>
      </c>
      <c r="BH400" s="43">
        <f t="shared" si="614"/>
        <v>6.7560863722941574E+24</v>
      </c>
      <c r="BI400" s="43">
        <f t="shared" si="615"/>
        <v>1.7054470497897198E+23</v>
      </c>
      <c r="BJ400" s="43">
        <f t="shared" si="616"/>
        <v>1755</v>
      </c>
      <c r="BK400" s="43">
        <f t="shared" si="617"/>
        <v>6387812.7657124512</v>
      </c>
      <c r="BL400" s="71">
        <f t="shared" si="567"/>
        <v>2.5243120881099732E-2</v>
      </c>
      <c r="BN400" s="44">
        <f t="shared" si="618"/>
        <v>304</v>
      </c>
      <c r="BO400" s="44">
        <f t="shared" si="619"/>
        <v>7.45</v>
      </c>
      <c r="BP400" s="44">
        <v>1</v>
      </c>
      <c r="BQ400" s="35">
        <f t="shared" si="620"/>
        <v>1.45</v>
      </c>
      <c r="BR400" s="43">
        <f t="shared" si="574"/>
        <v>4.7044138635648E+19</v>
      </c>
      <c r="BS400" s="43">
        <f t="shared" si="621"/>
        <v>2.0737056310593638E+22</v>
      </c>
      <c r="BT400" s="43">
        <f t="shared" si="622"/>
        <v>2.6647610152964325E+21</v>
      </c>
      <c r="BU400" s="43">
        <f t="shared" si="623"/>
        <v>2235</v>
      </c>
      <c r="BV400" s="43">
        <f t="shared" si="624"/>
        <v>6387812.7657124512</v>
      </c>
      <c r="BW400" s="71">
        <f t="shared" si="565"/>
        <v>0.12850237639250298</v>
      </c>
      <c r="BY400" s="44">
        <f t="shared" si="625"/>
        <v>242</v>
      </c>
      <c r="BZ400" s="44">
        <f t="shared" si="626"/>
        <v>9.25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4.9304472859812678E+17</v>
      </c>
      <c r="CF400" s="43">
        <f t="shared" si="630"/>
        <v>2775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11.274999999999999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240744496385803.19</v>
      </c>
      <c r="CQ400" s="43">
        <f t="shared" si="637"/>
        <v>3382.4999999999995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13.55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235102047251.76016</v>
      </c>
      <c r="DB400" s="43">
        <f t="shared" si="644"/>
        <v>4065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18.95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37868531.639111206</v>
      </c>
      <c r="DM400" s="43">
        <f t="shared" si="651"/>
        <v>5685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90">
        <f t="shared" si="580"/>
        <v>2.875</v>
      </c>
      <c r="F401" s="102">
        <f t="shared" si="568"/>
        <v>22.125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7">
        <f t="shared" si="584"/>
        <v>2.875</v>
      </c>
      <c r="N401" s="43">
        <f t="shared" si="569"/>
        <v>1.9259068786849503E+25</v>
      </c>
      <c r="O401" s="43">
        <f t="shared" si="585"/>
        <v>2.1871079991065967E+28</v>
      </c>
      <c r="P401" s="43">
        <f t="shared" si="586"/>
        <v>8.0242451276923128E+26</v>
      </c>
      <c r="Q401" s="43">
        <f t="shared" si="587"/>
        <v>300</v>
      </c>
      <c r="R401" s="43">
        <f t="shared" si="588"/>
        <v>6613078.49640828</v>
      </c>
      <c r="S401" s="71">
        <f t="shared" si="589"/>
        <v>3.668883809565008E-2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1.8157114531688779E+25</v>
      </c>
      <c r="AA401" s="43">
        <f t="shared" si="593"/>
        <v>7.1720602400170676E+27</v>
      </c>
      <c r="AB401" s="43">
        <f t="shared" si="594"/>
        <v>8.0242451276923128E+26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0.11188200962005887</v>
      </c>
      <c r="AG401" s="44">
        <f t="shared" si="597"/>
        <v>380</v>
      </c>
      <c r="AH401" s="44">
        <f t="shared" si="598"/>
        <v>3.1500000000000004</v>
      </c>
      <c r="AI401" s="44">
        <v>1</v>
      </c>
      <c r="AJ401" s="35">
        <f t="shared" si="599"/>
        <v>1.075</v>
      </c>
      <c r="AK401" s="43">
        <f t="shared" si="571"/>
        <v>2.6048854107824627E+24</v>
      </c>
      <c r="AL401" s="43">
        <f t="shared" si="600"/>
        <v>1.064095690304636E+27</v>
      </c>
      <c r="AM401" s="43">
        <f t="shared" si="601"/>
        <v>1.0030306409615381E+26</v>
      </c>
      <c r="AN401" s="43">
        <f t="shared" si="602"/>
        <v>945.00000000000011</v>
      </c>
      <c r="AO401" s="43">
        <f t="shared" si="603"/>
        <v>6613078.49640828</v>
      </c>
      <c r="AP401" s="71">
        <f t="shared" si="566"/>
        <v>9.4261319738489321E-2</v>
      </c>
      <c r="AR401" s="44">
        <f t="shared" si="604"/>
        <v>360</v>
      </c>
      <c r="AS401" s="44">
        <f t="shared" si="605"/>
        <v>4.4249999999999998</v>
      </c>
      <c r="AT401" s="44">
        <v>15</v>
      </c>
      <c r="AU401" s="35">
        <f t="shared" si="606"/>
        <v>1.175</v>
      </c>
      <c r="AV401" s="43">
        <f t="shared" si="572"/>
        <v>2.5933081422900957E+23</v>
      </c>
      <c r="AW401" s="43">
        <f t="shared" si="607"/>
        <v>1.0969693441887105E+26</v>
      </c>
      <c r="AX401" s="43">
        <f t="shared" si="608"/>
        <v>6.2689415060096043E+24</v>
      </c>
      <c r="AY401" s="43">
        <f t="shared" si="609"/>
        <v>1327.5</v>
      </c>
      <c r="AZ401" s="43">
        <f t="shared" si="610"/>
        <v>6613078.49640828</v>
      </c>
      <c r="BA401" s="71">
        <f t="shared" si="655"/>
        <v>5.7147827687435947E-2</v>
      </c>
      <c r="BC401" s="44">
        <f t="shared" si="611"/>
        <v>335</v>
      </c>
      <c r="BD401" s="44">
        <f t="shared" si="612"/>
        <v>5.85</v>
      </c>
      <c r="BE401" s="44">
        <v>1</v>
      </c>
      <c r="BF401" s="35">
        <f t="shared" si="613"/>
        <v>1.3</v>
      </c>
      <c r="BG401" s="43">
        <f t="shared" si="573"/>
        <v>1.5559848853740576E+22</v>
      </c>
      <c r="BH401" s="43">
        <f t="shared" si="614"/>
        <v>6.7763141758040219E+24</v>
      </c>
      <c r="BI401" s="43">
        <f t="shared" si="615"/>
        <v>1.959044220627998E+23</v>
      </c>
      <c r="BJ401" s="43">
        <f t="shared" si="616"/>
        <v>1755</v>
      </c>
      <c r="BK401" s="43">
        <f t="shared" si="617"/>
        <v>6613078.49640828</v>
      </c>
      <c r="BL401" s="71">
        <f t="shared" si="567"/>
        <v>2.891017402385352E-2</v>
      </c>
      <c r="BN401" s="44">
        <f t="shared" si="618"/>
        <v>305</v>
      </c>
      <c r="BO401" s="44">
        <f t="shared" si="619"/>
        <v>7.45</v>
      </c>
      <c r="BP401" s="44">
        <v>1</v>
      </c>
      <c r="BQ401" s="35">
        <f t="shared" si="620"/>
        <v>1.45</v>
      </c>
      <c r="BR401" s="43">
        <f t="shared" si="574"/>
        <v>4.7044138635648E+19</v>
      </c>
      <c r="BS401" s="43">
        <f t="shared" si="621"/>
        <v>2.0805270311615328E+22</v>
      </c>
      <c r="BT401" s="43">
        <f t="shared" si="622"/>
        <v>3.0610065947312411E+21</v>
      </c>
      <c r="BU401" s="43">
        <f t="shared" si="623"/>
        <v>2235</v>
      </c>
      <c r="BV401" s="43">
        <f t="shared" si="624"/>
        <v>6613078.49640828</v>
      </c>
      <c r="BW401" s="71">
        <f t="shared" si="565"/>
        <v>0.14712649962650659</v>
      </c>
      <c r="BY401" s="44">
        <f t="shared" si="625"/>
        <v>243</v>
      </c>
      <c r="BZ401" s="44">
        <f t="shared" si="626"/>
        <v>9.25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5.663596686806279E+17</v>
      </c>
      <c r="CF401" s="43">
        <f t="shared" si="630"/>
        <v>2775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11.274999999999999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276542806972961.78</v>
      </c>
      <c r="CQ401" s="43">
        <f t="shared" si="637"/>
        <v>3382.4999999999995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13.55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270061334934.5321</v>
      </c>
      <c r="DB401" s="43">
        <f t="shared" si="644"/>
        <v>4065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18.95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43499520.000000216</v>
      </c>
      <c r="DM401" s="43">
        <f t="shared" si="651"/>
        <v>5685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90">
        <f t="shared" si="580"/>
        <v>2.875</v>
      </c>
      <c r="F402" s="102">
        <f t="shared" si="568"/>
        <v>22.125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7">
        <f t="shared" si="584"/>
        <v>2.875</v>
      </c>
      <c r="N402" s="43">
        <f t="shared" si="569"/>
        <v>1.9259068786849503E+25</v>
      </c>
      <c r="O402" s="43">
        <f t="shared" si="585"/>
        <v>2.192644981382816E+28</v>
      </c>
      <c r="P402" s="43">
        <f t="shared" si="586"/>
        <v>9.2174371782731324E+26</v>
      </c>
      <c r="Q402" s="43">
        <f t="shared" si="587"/>
        <v>300</v>
      </c>
      <c r="R402" s="43">
        <f t="shared" si="588"/>
        <v>6846288.2059411695</v>
      </c>
      <c r="S402" s="71">
        <f t="shared" si="589"/>
        <v>4.2037982694581283E-2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1.8157114531688779E+25</v>
      </c>
      <c r="AA402" s="43">
        <f t="shared" si="593"/>
        <v>7.1902173545487562E+27</v>
      </c>
      <c r="AB402" s="43">
        <f t="shared" si="594"/>
        <v>9.2174371782731324E+26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0.12819413828209092</v>
      </c>
      <c r="AG402" s="44">
        <f t="shared" si="597"/>
        <v>381</v>
      </c>
      <c r="AH402" s="44">
        <f t="shared" si="598"/>
        <v>3.1500000000000004</v>
      </c>
      <c r="AI402" s="44">
        <v>1</v>
      </c>
      <c r="AJ402" s="35">
        <f t="shared" si="599"/>
        <v>1.075</v>
      </c>
      <c r="AK402" s="43">
        <f t="shared" si="571"/>
        <v>2.6048854107824627E+24</v>
      </c>
      <c r="AL402" s="43">
        <f t="shared" si="600"/>
        <v>1.0668959421212272E+27</v>
      </c>
      <c r="AM402" s="43">
        <f t="shared" si="601"/>
        <v>1.1521796472841405E+26</v>
      </c>
      <c r="AN402" s="43">
        <f t="shared" si="602"/>
        <v>945.00000000000011</v>
      </c>
      <c r="AO402" s="43">
        <f t="shared" si="603"/>
        <v>6846288.2059411695</v>
      </c>
      <c r="AP402" s="71">
        <f t="shared" si="566"/>
        <v>0.10799362916249829</v>
      </c>
      <c r="AR402" s="44">
        <f t="shared" si="604"/>
        <v>361</v>
      </c>
      <c r="AS402" s="44">
        <f t="shared" si="605"/>
        <v>4.4249999999999998</v>
      </c>
      <c r="AT402" s="44">
        <v>1</v>
      </c>
      <c r="AU402" s="35">
        <f t="shared" si="606"/>
        <v>1.175</v>
      </c>
      <c r="AV402" s="43">
        <f t="shared" si="572"/>
        <v>2.5933081422900957E+23</v>
      </c>
      <c r="AW402" s="43">
        <f t="shared" si="607"/>
        <v>1.1000164812559015E+26</v>
      </c>
      <c r="AX402" s="43">
        <f t="shared" si="608"/>
        <v>7.2011227955258697E+24</v>
      </c>
      <c r="AY402" s="43">
        <f t="shared" si="609"/>
        <v>1327.5</v>
      </c>
      <c r="AZ402" s="43">
        <f t="shared" si="610"/>
        <v>6846288.2059411695</v>
      </c>
      <c r="BA402" s="71">
        <f t="shared" si="655"/>
        <v>6.5463771845529664E-2</v>
      </c>
      <c r="BC402" s="44">
        <f t="shared" si="611"/>
        <v>336</v>
      </c>
      <c r="BD402" s="44">
        <f t="shared" si="612"/>
        <v>5.85</v>
      </c>
      <c r="BE402" s="44">
        <v>1</v>
      </c>
      <c r="BF402" s="35">
        <f t="shared" si="613"/>
        <v>1.3</v>
      </c>
      <c r="BG402" s="43">
        <f t="shared" si="573"/>
        <v>1.5559848853740576E+22</v>
      </c>
      <c r="BH402" s="43">
        <f t="shared" si="614"/>
        <v>6.7965419793138832E+24</v>
      </c>
      <c r="BI402" s="43">
        <f t="shared" si="615"/>
        <v>2.2503508736018302E+23</v>
      </c>
      <c r="BJ402" s="43">
        <f t="shared" si="616"/>
        <v>1755</v>
      </c>
      <c r="BK402" s="43">
        <f t="shared" si="617"/>
        <v>6846288.2059411695</v>
      </c>
      <c r="BL402" s="71">
        <f t="shared" si="567"/>
        <v>3.3110232827974165E-2</v>
      </c>
      <c r="BN402" s="44">
        <f t="shared" si="618"/>
        <v>306</v>
      </c>
      <c r="BO402" s="44">
        <f t="shared" si="619"/>
        <v>7.45</v>
      </c>
      <c r="BP402" s="44">
        <v>1</v>
      </c>
      <c r="BQ402" s="35">
        <f t="shared" si="620"/>
        <v>1.45</v>
      </c>
      <c r="BR402" s="43">
        <f t="shared" si="574"/>
        <v>4.7044138635648E+19</v>
      </c>
      <c r="BS402" s="43">
        <f t="shared" si="621"/>
        <v>2.0873484312637019E+22</v>
      </c>
      <c r="BT402" s="43">
        <f t="shared" si="622"/>
        <v>3.5161732400028524E+21</v>
      </c>
      <c r="BU402" s="43">
        <f t="shared" si="623"/>
        <v>2235</v>
      </c>
      <c r="BV402" s="43">
        <f t="shared" si="624"/>
        <v>6846288.2059411695</v>
      </c>
      <c r="BW402" s="71">
        <f t="shared" si="565"/>
        <v>0.16845166754810195</v>
      </c>
      <c r="BY402" s="44">
        <f t="shared" si="625"/>
        <v>244</v>
      </c>
      <c r="BZ402" s="44">
        <f t="shared" si="626"/>
        <v>9.25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6.5057641975010304E+17</v>
      </c>
      <c r="CF402" s="43">
        <f t="shared" si="630"/>
        <v>2775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11.274999999999999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317664267456103.75</v>
      </c>
      <c r="CQ402" s="43">
        <f t="shared" si="637"/>
        <v>3382.4999999999995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13.55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310219011187.60034</v>
      </c>
      <c r="DB402" s="43">
        <f t="shared" si="644"/>
        <v>4065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18.95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49967827.067160882</v>
      </c>
      <c r="DM402" s="43">
        <f t="shared" si="651"/>
        <v>5685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90">
        <f t="shared" si="580"/>
        <v>2.875</v>
      </c>
      <c r="F403" s="102">
        <f t="shared" si="568"/>
        <v>22.125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7">
        <f t="shared" si="584"/>
        <v>2.875</v>
      </c>
      <c r="N403" s="43">
        <f t="shared" si="569"/>
        <v>1.9259068786849503E+25</v>
      </c>
      <c r="O403" s="43">
        <f t="shared" si="585"/>
        <v>2.1981819636590352E+28</v>
      </c>
      <c r="P403" s="43">
        <f t="shared" si="586"/>
        <v>1.058805492397086E+27</v>
      </c>
      <c r="Q403" s="43">
        <f t="shared" si="587"/>
        <v>300</v>
      </c>
      <c r="R403" s="43">
        <f t="shared" si="588"/>
        <v>7087722.038119806</v>
      </c>
      <c r="S403" s="71">
        <f t="shared" si="589"/>
        <v>4.8167326904758445E-2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1.8157114531688779E+25</v>
      </c>
      <c r="AA403" s="43">
        <f t="shared" si="593"/>
        <v>7.2083744690804447E+27</v>
      </c>
      <c r="AB403" s="43">
        <f t="shared" si="594"/>
        <v>1.058805492397086E+27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0.14688547285365369</v>
      </c>
      <c r="AG403" s="44">
        <f t="shared" si="597"/>
        <v>382</v>
      </c>
      <c r="AH403" s="44">
        <f t="shared" si="598"/>
        <v>3.1500000000000004</v>
      </c>
      <c r="AI403" s="44">
        <v>1</v>
      </c>
      <c r="AJ403" s="35">
        <f t="shared" si="599"/>
        <v>1.075</v>
      </c>
      <c r="AK403" s="43">
        <f t="shared" si="571"/>
        <v>2.6048854107824627E+24</v>
      </c>
      <c r="AL403" s="43">
        <f t="shared" si="600"/>
        <v>1.0696961939378183E+27</v>
      </c>
      <c r="AM403" s="43">
        <f t="shared" si="601"/>
        <v>1.3235068654963564E+26</v>
      </c>
      <c r="AN403" s="43">
        <f t="shared" si="602"/>
        <v>945.00000000000011</v>
      </c>
      <c r="AO403" s="43">
        <f t="shared" si="603"/>
        <v>7087722.038119806</v>
      </c>
      <c r="AP403" s="71">
        <f t="shared" si="566"/>
        <v>0.12372736044093022</v>
      </c>
      <c r="AR403" s="44">
        <f t="shared" si="604"/>
        <v>362</v>
      </c>
      <c r="AS403" s="44">
        <f t="shared" si="605"/>
        <v>4.4249999999999998</v>
      </c>
      <c r="AT403" s="44">
        <v>1</v>
      </c>
      <c r="AU403" s="35">
        <f t="shared" si="606"/>
        <v>1.175</v>
      </c>
      <c r="AV403" s="43">
        <f t="shared" si="572"/>
        <v>2.5933081422900957E+23</v>
      </c>
      <c r="AW403" s="43">
        <f t="shared" si="607"/>
        <v>1.1030636183230921E+26</v>
      </c>
      <c r="AX403" s="43">
        <f t="shared" si="608"/>
        <v>8.2719179093522157E+24</v>
      </c>
      <c r="AY403" s="43">
        <f t="shared" si="609"/>
        <v>1327.5</v>
      </c>
      <c r="AZ403" s="43">
        <f t="shared" si="610"/>
        <v>7087722.038119806</v>
      </c>
      <c r="BA403" s="71">
        <f t="shared" si="655"/>
        <v>7.4990397398179212E-2</v>
      </c>
      <c r="BC403" s="44">
        <f t="shared" si="611"/>
        <v>337</v>
      </c>
      <c r="BD403" s="44">
        <f t="shared" si="612"/>
        <v>5.85</v>
      </c>
      <c r="BE403" s="44">
        <v>1</v>
      </c>
      <c r="BF403" s="35">
        <f t="shared" si="613"/>
        <v>1.3</v>
      </c>
      <c r="BG403" s="43">
        <f t="shared" si="573"/>
        <v>1.5559848853740576E+22</v>
      </c>
      <c r="BH403" s="43">
        <f t="shared" si="614"/>
        <v>6.8167697828237455E+24</v>
      </c>
      <c r="BI403" s="43">
        <f t="shared" si="615"/>
        <v>2.5849743466725631E+23</v>
      </c>
      <c r="BJ403" s="43">
        <f t="shared" si="616"/>
        <v>1755</v>
      </c>
      <c r="BK403" s="43">
        <f t="shared" si="617"/>
        <v>7087722.038119806</v>
      </c>
      <c r="BL403" s="71">
        <f t="shared" si="567"/>
        <v>3.7920810428216864E-2</v>
      </c>
      <c r="BN403" s="44">
        <f t="shared" si="618"/>
        <v>307</v>
      </c>
      <c r="BO403" s="44">
        <f t="shared" si="619"/>
        <v>7.45</v>
      </c>
      <c r="BP403" s="44">
        <v>1</v>
      </c>
      <c r="BQ403" s="35">
        <f t="shared" si="620"/>
        <v>1.45</v>
      </c>
      <c r="BR403" s="43">
        <f t="shared" si="574"/>
        <v>4.7044138635648E+19</v>
      </c>
      <c r="BS403" s="43">
        <f t="shared" si="621"/>
        <v>2.0941698313658709E+22</v>
      </c>
      <c r="BT403" s="43">
        <f t="shared" si="622"/>
        <v>4.0390224166758719E+21</v>
      </c>
      <c r="BU403" s="43">
        <f t="shared" si="623"/>
        <v>2235</v>
      </c>
      <c r="BV403" s="43">
        <f t="shared" si="624"/>
        <v>7087722.038119806</v>
      </c>
      <c r="BW403" s="71">
        <f t="shared" si="565"/>
        <v>0.19286985974969942</v>
      </c>
      <c r="BY403" s="44">
        <f t="shared" si="625"/>
        <v>245</v>
      </c>
      <c r="BZ403" s="44">
        <f t="shared" si="626"/>
        <v>9.25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7.4731606316680384E+17</v>
      </c>
      <c r="CF403" s="43">
        <f t="shared" si="630"/>
        <v>2775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11.274999999999999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364900421468164.62</v>
      </c>
      <c r="CQ403" s="43">
        <f t="shared" si="637"/>
        <v>3382.4999999999995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13.55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356348067840.0033</v>
      </c>
      <c r="DB403" s="43">
        <f t="shared" si="644"/>
        <v>4065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18.95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57397960.754824027</v>
      </c>
      <c r="DM403" s="43">
        <f t="shared" si="651"/>
        <v>5685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90">
        <f t="shared" si="580"/>
        <v>2.875</v>
      </c>
      <c r="F404" s="102">
        <f t="shared" si="568"/>
        <v>22.125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7">
        <f t="shared" si="584"/>
        <v>2.875</v>
      </c>
      <c r="N404" s="43">
        <f t="shared" si="569"/>
        <v>1.9259068786849503E+25</v>
      </c>
      <c r="O404" s="43">
        <f t="shared" si="585"/>
        <v>2.2037189459352544E+28</v>
      </c>
      <c r="P404" s="43">
        <f t="shared" si="586"/>
        <v>1.2162481273783584E+27</v>
      </c>
      <c r="Q404" s="43">
        <f t="shared" si="587"/>
        <v>300</v>
      </c>
      <c r="R404" s="43">
        <f t="shared" si="588"/>
        <v>7337670.016002954</v>
      </c>
      <c r="S404" s="71">
        <f t="shared" si="589"/>
        <v>5.5190709760049951E-2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1.8157114531688779E+25</v>
      </c>
      <c r="AA404" s="43">
        <f t="shared" si="593"/>
        <v>7.2265315836121344E+27</v>
      </c>
      <c r="AB404" s="43">
        <f t="shared" si="594"/>
        <v>1.2162481273783584E+27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0.16830316360015474</v>
      </c>
      <c r="AG404" s="44">
        <f t="shared" si="597"/>
        <v>383</v>
      </c>
      <c r="AH404" s="44">
        <f t="shared" si="598"/>
        <v>3.1500000000000004</v>
      </c>
      <c r="AI404" s="44">
        <v>1</v>
      </c>
      <c r="AJ404" s="35">
        <f t="shared" si="599"/>
        <v>1.075</v>
      </c>
      <c r="AK404" s="43">
        <f t="shared" si="571"/>
        <v>2.6048854107824627E+24</v>
      </c>
      <c r="AL404" s="43">
        <f t="shared" si="600"/>
        <v>1.0724964457544094E+27</v>
      </c>
      <c r="AM404" s="43">
        <f t="shared" si="601"/>
        <v>1.5203101592229466E+26</v>
      </c>
      <c r="AN404" s="43">
        <f t="shared" si="602"/>
        <v>945.00000000000011</v>
      </c>
      <c r="AO404" s="43">
        <f t="shared" si="603"/>
        <v>7337670.016002954</v>
      </c>
      <c r="AP404" s="71">
        <f t="shared" si="566"/>
        <v>0.14175433077109534</v>
      </c>
      <c r="AR404" s="44">
        <f t="shared" si="604"/>
        <v>363</v>
      </c>
      <c r="AS404" s="44">
        <f t="shared" si="605"/>
        <v>4.4249999999999998</v>
      </c>
      <c r="AT404" s="44">
        <v>1</v>
      </c>
      <c r="AU404" s="35">
        <f t="shared" si="606"/>
        <v>1.175</v>
      </c>
      <c r="AV404" s="43">
        <f t="shared" si="572"/>
        <v>2.5933081422900957E+23</v>
      </c>
      <c r="AW404" s="43">
        <f t="shared" si="607"/>
        <v>1.1061107553902831E+26</v>
      </c>
      <c r="AX404" s="43">
        <f t="shared" si="608"/>
        <v>9.5019384951434045E+24</v>
      </c>
      <c r="AY404" s="43">
        <f t="shared" si="609"/>
        <v>1327.5</v>
      </c>
      <c r="AZ404" s="43">
        <f t="shared" si="610"/>
        <v>7337670.016002954</v>
      </c>
      <c r="BA404" s="71">
        <f t="shared" si="655"/>
        <v>8.5904042148028076E-2</v>
      </c>
      <c r="BC404" s="44">
        <f t="shared" si="611"/>
        <v>338</v>
      </c>
      <c r="BD404" s="44">
        <f t="shared" si="612"/>
        <v>5.85</v>
      </c>
      <c r="BE404" s="44">
        <v>1</v>
      </c>
      <c r="BF404" s="35">
        <f t="shared" si="613"/>
        <v>1.3</v>
      </c>
      <c r="BG404" s="43">
        <f t="shared" si="573"/>
        <v>1.5559848853740576E+22</v>
      </c>
      <c r="BH404" s="43">
        <f t="shared" si="614"/>
        <v>6.83699758633361E+24</v>
      </c>
      <c r="BI404" s="43">
        <f t="shared" si="615"/>
        <v>2.9693557797323089E+23</v>
      </c>
      <c r="BJ404" s="43">
        <f t="shared" si="616"/>
        <v>1755</v>
      </c>
      <c r="BK404" s="43">
        <f t="shared" si="617"/>
        <v>7337670.016002954</v>
      </c>
      <c r="BL404" s="71">
        <f t="shared" si="567"/>
        <v>4.343069808402035E-2</v>
      </c>
      <c r="BN404" s="44">
        <f t="shared" si="618"/>
        <v>308</v>
      </c>
      <c r="BO404" s="44">
        <f t="shared" si="619"/>
        <v>7.45</v>
      </c>
      <c r="BP404" s="44">
        <v>1</v>
      </c>
      <c r="BQ404" s="35">
        <f t="shared" si="620"/>
        <v>1.45</v>
      </c>
      <c r="BR404" s="43">
        <f t="shared" si="574"/>
        <v>4.7044138635648E+19</v>
      </c>
      <c r="BS404" s="43">
        <f t="shared" si="621"/>
        <v>2.1009912314680396E+22</v>
      </c>
      <c r="BT404" s="43">
        <f t="shared" si="622"/>
        <v>4.6396184058317232E+21</v>
      </c>
      <c r="BU404" s="43">
        <f t="shared" si="623"/>
        <v>2235</v>
      </c>
      <c r="BV404" s="43">
        <f t="shared" si="624"/>
        <v>7337670.016002954</v>
      </c>
      <c r="BW404" s="71">
        <f t="shared" si="565"/>
        <v>0.22082997474434254</v>
      </c>
      <c r="BY404" s="44">
        <f t="shared" si="625"/>
        <v>246</v>
      </c>
      <c r="BZ404" s="44">
        <f t="shared" si="626"/>
        <v>9.25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8.5844073242256794E+17</v>
      </c>
      <c r="CF404" s="43">
        <f t="shared" si="630"/>
        <v>2775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11.274999999999999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419160513878205.5</v>
      </c>
      <c r="CQ404" s="43">
        <f t="shared" si="637"/>
        <v>3382.4999999999995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13.55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409336439334.18365</v>
      </c>
      <c r="DB404" s="43">
        <f t="shared" si="644"/>
        <v>4065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18.95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65932943.099250726</v>
      </c>
      <c r="DM404" s="43">
        <f t="shared" si="651"/>
        <v>5685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90">
        <f t="shared" si="580"/>
        <v>2.875</v>
      </c>
      <c r="F405" s="102">
        <f t="shared" si="568"/>
        <v>22.125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7">
        <f t="shared" si="584"/>
        <v>2.875</v>
      </c>
      <c r="N405" s="43">
        <f t="shared" si="569"/>
        <v>1.9259068786849503E+25</v>
      </c>
      <c r="O405" s="43">
        <f t="shared" si="585"/>
        <v>2.2092559282114737E+28</v>
      </c>
      <c r="P405" s="43">
        <f t="shared" si="586"/>
        <v>1.3971022231877448E+27</v>
      </c>
      <c r="Q405" s="43">
        <f t="shared" si="587"/>
        <v>300</v>
      </c>
      <c r="R405" s="43">
        <f t="shared" si="588"/>
        <v>7596432.3902904596</v>
      </c>
      <c r="S405" s="71">
        <f t="shared" si="589"/>
        <v>6.3238586591404258E-2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1.8157114531688779E+25</v>
      </c>
      <c r="AA405" s="43">
        <f t="shared" si="593"/>
        <v>7.244688698143823E+27</v>
      </c>
      <c r="AB405" s="43">
        <f t="shared" si="594"/>
        <v>1.3971022231877448E+27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0.19284503191223376</v>
      </c>
      <c r="AG405" s="44">
        <f t="shared" si="597"/>
        <v>384</v>
      </c>
      <c r="AH405" s="44">
        <f t="shared" si="598"/>
        <v>3.1500000000000004</v>
      </c>
      <c r="AI405" s="44">
        <v>1</v>
      </c>
      <c r="AJ405" s="35">
        <f t="shared" si="599"/>
        <v>1.075</v>
      </c>
      <c r="AK405" s="43">
        <f t="shared" si="571"/>
        <v>2.6048854107824627E+24</v>
      </c>
      <c r="AL405" s="43">
        <f t="shared" si="600"/>
        <v>1.0752966975710004E+27</v>
      </c>
      <c r="AM405" s="43">
        <f t="shared" si="601"/>
        <v>1.7463777789846793E+26</v>
      </c>
      <c r="AN405" s="43">
        <f t="shared" si="602"/>
        <v>945.00000000000011</v>
      </c>
      <c r="AO405" s="43">
        <f t="shared" si="603"/>
        <v>7596432.3902904596</v>
      </c>
      <c r="AP405" s="71">
        <f t="shared" si="566"/>
        <v>0.16240892238668558</v>
      </c>
      <c r="AR405" s="44">
        <f t="shared" si="604"/>
        <v>364</v>
      </c>
      <c r="AS405" s="44">
        <f t="shared" si="605"/>
        <v>4.4249999999999998</v>
      </c>
      <c r="AT405" s="44">
        <v>1</v>
      </c>
      <c r="AU405" s="35">
        <f t="shared" si="606"/>
        <v>1.175</v>
      </c>
      <c r="AV405" s="43">
        <f t="shared" si="572"/>
        <v>2.5933081422900957E+23</v>
      </c>
      <c r="AW405" s="43">
        <f t="shared" si="607"/>
        <v>1.1091578924574741E+26</v>
      </c>
      <c r="AX405" s="43">
        <f t="shared" si="608"/>
        <v>1.0914861118654231E+25</v>
      </c>
      <c r="AY405" s="43">
        <f t="shared" si="609"/>
        <v>1327.5</v>
      </c>
      <c r="AZ405" s="43">
        <f t="shared" si="610"/>
        <v>7596432.3902904596</v>
      </c>
      <c r="BA405" s="71">
        <f t="shared" si="655"/>
        <v>9.8406738958247225E-2</v>
      </c>
      <c r="BC405" s="44">
        <f t="shared" si="611"/>
        <v>339</v>
      </c>
      <c r="BD405" s="44">
        <f t="shared" si="612"/>
        <v>5.85</v>
      </c>
      <c r="BE405" s="44">
        <v>1</v>
      </c>
      <c r="BF405" s="35">
        <f t="shared" si="613"/>
        <v>1.3</v>
      </c>
      <c r="BG405" s="43">
        <f t="shared" si="573"/>
        <v>1.5559848853740576E+22</v>
      </c>
      <c r="BH405" s="43">
        <f t="shared" si="614"/>
        <v>6.8572253898434712E+24</v>
      </c>
      <c r="BI405" s="43">
        <f t="shared" si="615"/>
        <v>3.410894099579441E+23</v>
      </c>
      <c r="BJ405" s="43">
        <f t="shared" si="616"/>
        <v>1755</v>
      </c>
      <c r="BK405" s="43">
        <f t="shared" si="617"/>
        <v>7596432.3902904596</v>
      </c>
      <c r="BL405" s="71">
        <f t="shared" si="567"/>
        <v>4.9741606927948753E-2</v>
      </c>
      <c r="BN405" s="44">
        <f t="shared" si="618"/>
        <v>309</v>
      </c>
      <c r="BO405" s="44">
        <f t="shared" si="619"/>
        <v>7.45</v>
      </c>
      <c r="BP405" s="44">
        <v>1</v>
      </c>
      <c r="BQ405" s="35">
        <f t="shared" si="620"/>
        <v>1.45</v>
      </c>
      <c r="BR405" s="43">
        <f t="shared" si="574"/>
        <v>4.7044138635648E+19</v>
      </c>
      <c r="BS405" s="43">
        <f t="shared" si="621"/>
        <v>2.1078126315702086E+22</v>
      </c>
      <c r="BT405" s="43">
        <f t="shared" si="622"/>
        <v>5.3295220305928661E+21</v>
      </c>
      <c r="BU405" s="43">
        <f t="shared" si="623"/>
        <v>2235</v>
      </c>
      <c r="BV405" s="43">
        <f t="shared" si="624"/>
        <v>7596432.3902904596</v>
      </c>
      <c r="BW405" s="71">
        <f t="shared" si="565"/>
        <v>0.25284609982731981</v>
      </c>
      <c r="BY405" s="44">
        <f t="shared" si="625"/>
        <v>247</v>
      </c>
      <c r="BZ405" s="44">
        <f t="shared" si="626"/>
        <v>9.25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9.8608945719625408E+17</v>
      </c>
      <c r="CF405" s="43">
        <f t="shared" si="630"/>
        <v>2775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11.274999999999999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481488992771606.56</v>
      </c>
      <c r="CQ405" s="43">
        <f t="shared" si="637"/>
        <v>3382.4999999999995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13.55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470204094503.52039</v>
      </c>
      <c r="DB405" s="43">
        <f t="shared" si="644"/>
        <v>4065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18.95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75737063.278222427</v>
      </c>
      <c r="DM405" s="43">
        <f t="shared" si="651"/>
        <v>5685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8"/>
      <c r="E406" s="90">
        <f t="shared" si="580"/>
        <v>2.875</v>
      </c>
      <c r="F406" s="102">
        <f t="shared" si="568"/>
        <v>22.125</v>
      </c>
      <c r="G406" s="79">
        <f t="shared" si="581"/>
        <v>1.2089258196146617E+24</v>
      </c>
      <c r="H406" s="77">
        <f t="shared" si="654"/>
        <v>80.000000000000043</v>
      </c>
      <c r="I406" s="80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7">
        <f t="shared" si="584"/>
        <v>2.875</v>
      </c>
      <c r="N406" s="43">
        <f t="shared" si="569"/>
        <v>7.7036275147398014E+25</v>
      </c>
      <c r="O406" s="43">
        <f t="shared" si="585"/>
        <v>8.8591716419507716E+28</v>
      </c>
      <c r="P406" s="43">
        <f t="shared" si="586"/>
        <v>1.6048490255384634E+27</v>
      </c>
      <c r="Q406" s="43">
        <f t="shared" si="587"/>
        <v>300</v>
      </c>
      <c r="R406" s="43">
        <f t="shared" si="588"/>
        <v>7864320.0000002254</v>
      </c>
      <c r="S406" s="71">
        <f t="shared" si="589"/>
        <v>1.8115113809727235E-2</v>
      </c>
      <c r="U406" s="87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2.7235671797533168E+26</v>
      </c>
      <c r="AA406" s="43">
        <f t="shared" si="593"/>
        <v>1.0894268719013267E+29</v>
      </c>
      <c r="AB406" s="43">
        <f t="shared" si="594"/>
        <v>1.6048490255384634E+27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1.4731131266641093E-2</v>
      </c>
      <c r="AG406" s="44">
        <f t="shared" si="597"/>
        <v>385</v>
      </c>
      <c r="AH406" s="44">
        <f t="shared" si="598"/>
        <v>3.1500000000000004</v>
      </c>
      <c r="AI406" s="44">
        <v>1</v>
      </c>
      <c r="AJ406" s="35">
        <f t="shared" si="599"/>
        <v>1.075</v>
      </c>
      <c r="AK406" s="43">
        <f t="shared" si="571"/>
        <v>2.6048854107824627E+24</v>
      </c>
      <c r="AL406" s="43">
        <f t="shared" si="600"/>
        <v>1.0780969493875916E+27</v>
      </c>
      <c r="AM406" s="43">
        <f t="shared" si="601"/>
        <v>2.0060612819230768E+26</v>
      </c>
      <c r="AN406" s="43">
        <f t="shared" si="602"/>
        <v>945.00000000000011</v>
      </c>
      <c r="AO406" s="43">
        <f t="shared" si="603"/>
        <v>7864320.0000002254</v>
      </c>
      <c r="AP406" s="71">
        <f t="shared" si="566"/>
        <v>0.18607429350974525</v>
      </c>
      <c r="AR406" s="44">
        <f t="shared" si="604"/>
        <v>365</v>
      </c>
      <c r="AS406" s="44">
        <f t="shared" si="605"/>
        <v>4.4249999999999998</v>
      </c>
      <c r="AT406" s="44">
        <v>1</v>
      </c>
      <c r="AU406" s="35">
        <f t="shared" si="606"/>
        <v>1.175</v>
      </c>
      <c r="AV406" s="43">
        <f t="shared" si="572"/>
        <v>2.5933081422900957E+23</v>
      </c>
      <c r="AW406" s="43">
        <f t="shared" si="607"/>
        <v>1.1122050295246649E+26</v>
      </c>
      <c r="AX406" s="43">
        <f t="shared" si="608"/>
        <v>1.2537883012019215E+25</v>
      </c>
      <c r="AY406" s="43">
        <f t="shared" si="609"/>
        <v>1327.5</v>
      </c>
      <c r="AZ406" s="43">
        <f t="shared" si="610"/>
        <v>7864320.0000002254</v>
      </c>
      <c r="BA406" s="71">
        <f t="shared" si="655"/>
        <v>0.11272996146562712</v>
      </c>
      <c r="BC406" s="44">
        <f t="shared" si="611"/>
        <v>340</v>
      </c>
      <c r="BD406" s="44">
        <f t="shared" si="612"/>
        <v>5.85</v>
      </c>
      <c r="BE406" s="44">
        <v>1</v>
      </c>
      <c r="BF406" s="35">
        <f t="shared" si="613"/>
        <v>1.3</v>
      </c>
      <c r="BG406" s="43">
        <f t="shared" si="573"/>
        <v>1.5559848853740576E+22</v>
      </c>
      <c r="BH406" s="43">
        <f t="shared" si="614"/>
        <v>6.8774531933533357E+24</v>
      </c>
      <c r="BI406" s="43">
        <f t="shared" si="615"/>
        <v>3.9180884412559973E+23</v>
      </c>
      <c r="BJ406" s="43">
        <f t="shared" si="616"/>
        <v>1755</v>
      </c>
      <c r="BK406" s="43">
        <f t="shared" si="617"/>
        <v>7864320.0000002254</v>
      </c>
      <c r="BL406" s="71">
        <f t="shared" si="567"/>
        <v>5.6970048811711367E-2</v>
      </c>
      <c r="BN406" s="44">
        <f t="shared" si="618"/>
        <v>310</v>
      </c>
      <c r="BO406" s="44">
        <f t="shared" si="619"/>
        <v>7.45</v>
      </c>
      <c r="BP406" s="44">
        <v>1</v>
      </c>
      <c r="BQ406" s="35">
        <f t="shared" si="620"/>
        <v>1.45</v>
      </c>
      <c r="BR406" s="43">
        <f t="shared" si="574"/>
        <v>4.7044138635648E+19</v>
      </c>
      <c r="BS406" s="43">
        <f t="shared" si="621"/>
        <v>2.1146340316723773E+22</v>
      </c>
      <c r="BT406" s="43">
        <f t="shared" si="622"/>
        <v>6.1220131894624822E+21</v>
      </c>
      <c r="BU406" s="43">
        <f t="shared" si="623"/>
        <v>2235</v>
      </c>
      <c r="BV406" s="43">
        <f t="shared" si="624"/>
        <v>7864320.0000002254</v>
      </c>
      <c r="BW406" s="71">
        <f t="shared" si="565"/>
        <v>0.28950698313602913</v>
      </c>
      <c r="BY406" s="44">
        <f t="shared" si="625"/>
        <v>248</v>
      </c>
      <c r="BZ406" s="44">
        <f t="shared" si="626"/>
        <v>9.25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1.1327193373612561E+18</v>
      </c>
      <c r="CF406" s="43">
        <f t="shared" si="630"/>
        <v>2775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11.274999999999999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553085613945923.81</v>
      </c>
      <c r="CQ406" s="43">
        <f t="shared" si="637"/>
        <v>3382.4999999999995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13.55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540122669869.06433</v>
      </c>
      <c r="DB406" s="43">
        <f t="shared" si="644"/>
        <v>4065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18.95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86999040.000000462</v>
      </c>
      <c r="DM406" s="43">
        <f t="shared" si="651"/>
        <v>5685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90">
        <f t="shared" si="580"/>
        <v>2.875</v>
      </c>
      <c r="F407" s="102">
        <f t="shared" si="568"/>
        <v>22.125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90">
        <f t="shared" si="580"/>
        <v>2.875</v>
      </c>
      <c r="F408" s="102">
        <f t="shared" si="568"/>
        <v>22.125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90">
        <f t="shared" si="580"/>
        <v>2.875</v>
      </c>
      <c r="F409" s="102">
        <f t="shared" si="568"/>
        <v>22.125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90">
        <f t="shared" si="580"/>
        <v>2.875</v>
      </c>
      <c r="F410" s="102">
        <f t="shared" si="568"/>
        <v>22.125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90">
        <f t="shared" si="580"/>
        <v>2.875</v>
      </c>
      <c r="F411" s="102">
        <f t="shared" si="568"/>
        <v>22.125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90">
        <f t="shared" si="580"/>
        <v>2.875</v>
      </c>
      <c r="F412" s="102">
        <f t="shared" si="568"/>
        <v>22.125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90">
        <f t="shared" si="580"/>
        <v>2.875</v>
      </c>
      <c r="F413" s="102">
        <f t="shared" si="568"/>
        <v>22.125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90">
        <f t="shared" si="580"/>
        <v>2.875</v>
      </c>
      <c r="F414" s="102">
        <f t="shared" si="568"/>
        <v>22.125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90">
        <f t="shared" si="580"/>
        <v>2.875</v>
      </c>
      <c r="F415" s="102">
        <f t="shared" si="568"/>
        <v>22.125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90">
        <f t="shared" si="580"/>
        <v>2.875</v>
      </c>
      <c r="F416" s="102">
        <f t="shared" si="568"/>
        <v>22.125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90">
        <f t="shared" si="580"/>
        <v>2.875</v>
      </c>
      <c r="F417" s="102">
        <f t="shared" si="568"/>
        <v>22.125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90">
        <f t="shared" si="580"/>
        <v>2.875</v>
      </c>
      <c r="F418" s="102">
        <f t="shared" si="568"/>
        <v>22.125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90">
        <f t="shared" si="580"/>
        <v>2.875</v>
      </c>
      <c r="F419" s="102">
        <f t="shared" si="568"/>
        <v>22.125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90">
        <f t="shared" si="580"/>
        <v>2.875</v>
      </c>
      <c r="F420" s="102">
        <f t="shared" si="568"/>
        <v>22.125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90">
        <f t="shared" si="580"/>
        <v>2.875</v>
      </c>
      <c r="F421" s="102">
        <f t="shared" si="568"/>
        <v>22.125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90">
        <f t="shared" si="580"/>
        <v>2.875</v>
      </c>
      <c r="F422" s="102">
        <f t="shared" si="568"/>
        <v>22.125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90">
        <f t="shared" si="580"/>
        <v>2.875</v>
      </c>
      <c r="F423" s="102">
        <f t="shared" si="568"/>
        <v>22.125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90">
        <f t="shared" si="580"/>
        <v>2.875</v>
      </c>
      <c r="F424" s="102">
        <f t="shared" si="568"/>
        <v>22.125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90">
        <f t="shared" si="580"/>
        <v>2.875</v>
      </c>
      <c r="F425" s="102">
        <f t="shared" si="568"/>
        <v>22.125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90">
        <f t="shared" si="580"/>
        <v>2.875</v>
      </c>
      <c r="F426" s="102">
        <f t="shared" si="568"/>
        <v>22.125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90">
        <f t="shared" si="580"/>
        <v>2.875</v>
      </c>
      <c r="F427" s="102">
        <f t="shared" si="568"/>
        <v>22.125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90">
        <f t="shared" si="580"/>
        <v>2.875</v>
      </c>
      <c r="F428" s="102">
        <f t="shared" si="568"/>
        <v>22.125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90">
        <f t="shared" si="580"/>
        <v>2.875</v>
      </c>
      <c r="F429" s="102">
        <f t="shared" si="568"/>
        <v>22.125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90">
        <f t="shared" si="580"/>
        <v>2.875</v>
      </c>
      <c r="F430" s="102">
        <f t="shared" si="568"/>
        <v>22.125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90">
        <f t="shared" si="580"/>
        <v>2.875</v>
      </c>
      <c r="F431" s="102">
        <f t="shared" si="568"/>
        <v>22.125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90">
        <f t="shared" si="580"/>
        <v>2.875</v>
      </c>
      <c r="F432" s="102">
        <f t="shared" si="568"/>
        <v>22.125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90">
        <f t="shared" si="580"/>
        <v>2.875</v>
      </c>
      <c r="F433" s="102">
        <f t="shared" si="568"/>
        <v>22.125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90">
        <f t="shared" si="580"/>
        <v>2.875</v>
      </c>
      <c r="F434" s="102">
        <f t="shared" si="568"/>
        <v>22.125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90">
        <f t="shared" si="580"/>
        <v>2.875</v>
      </c>
      <c r="F435" s="102">
        <f t="shared" si="568"/>
        <v>22.125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90">
        <f t="shared" si="580"/>
        <v>2.875</v>
      </c>
      <c r="F436" s="102">
        <f t="shared" si="568"/>
        <v>22.125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90">
        <f t="shared" si="580"/>
        <v>2.875</v>
      </c>
      <c r="F437" s="102">
        <f t="shared" si="568"/>
        <v>22.125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90">
        <f t="shared" si="580"/>
        <v>2.875</v>
      </c>
      <c r="F438" s="102">
        <f t="shared" si="568"/>
        <v>22.125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90">
        <f t="shared" si="580"/>
        <v>2.875</v>
      </c>
      <c r="F439" s="102">
        <f t="shared" si="568"/>
        <v>22.125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90">
        <f t="shared" si="580"/>
        <v>2.875</v>
      </c>
      <c r="F440" s="102">
        <f t="shared" si="568"/>
        <v>22.125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90">
        <f t="shared" si="580"/>
        <v>2.875</v>
      </c>
      <c r="F441" s="102">
        <f t="shared" si="568"/>
        <v>22.125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90">
        <f t="shared" si="580"/>
        <v>2.875</v>
      </c>
      <c r="F442" s="102">
        <f t="shared" si="568"/>
        <v>22.125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90">
        <f t="shared" si="580"/>
        <v>2.875</v>
      </c>
      <c r="F443" s="102">
        <f t="shared" si="568"/>
        <v>22.125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90">
        <f t="shared" si="580"/>
        <v>2.875</v>
      </c>
      <c r="F444" s="102">
        <f t="shared" si="568"/>
        <v>22.125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90">
        <f t="shared" si="580"/>
        <v>2.875</v>
      </c>
      <c r="F445" s="102">
        <f t="shared" si="568"/>
        <v>22.125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90">
        <f t="shared" si="580"/>
        <v>2.875</v>
      </c>
      <c r="F446" s="102">
        <f t="shared" si="568"/>
        <v>22.125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90">
        <f t="shared" si="580"/>
        <v>2.875</v>
      </c>
      <c r="F447" s="102">
        <f t="shared" si="568"/>
        <v>22.125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90">
        <f t="shared" si="580"/>
        <v>2.875</v>
      </c>
      <c r="F448" s="102">
        <f t="shared" si="568"/>
        <v>22.125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90">
        <f t="shared" si="580"/>
        <v>2.875</v>
      </c>
      <c r="F449" s="102">
        <f t="shared" si="568"/>
        <v>22.125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90">
        <f t="shared" si="580"/>
        <v>2.875</v>
      </c>
      <c r="F450" s="102">
        <f t="shared" si="568"/>
        <v>22.125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90">
        <f t="shared" si="580"/>
        <v>2.875</v>
      </c>
      <c r="F451" s="102">
        <f t="shared" si="568"/>
        <v>22.125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90">
        <f t="shared" si="580"/>
        <v>2.875</v>
      </c>
      <c r="F452" s="102">
        <f t="shared" si="568"/>
        <v>22.125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90">
        <f t="shared" si="580"/>
        <v>2.875</v>
      </c>
      <c r="F453" s="102">
        <f t="shared" si="568"/>
        <v>22.125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90">
        <f t="shared" si="580"/>
        <v>2.875</v>
      </c>
      <c r="F454" s="102">
        <f t="shared" ref="F454:F517" si="661">C454+E454</f>
        <v>22.125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90">
        <f t="shared" ref="E455:E518" si="663">E454</f>
        <v>2.875</v>
      </c>
      <c r="F455" s="102">
        <f t="shared" si="661"/>
        <v>22.125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90">
        <f t="shared" si="663"/>
        <v>2.875</v>
      </c>
      <c r="F456" s="102">
        <f t="shared" si="661"/>
        <v>22.125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90">
        <f t="shared" si="663"/>
        <v>2.875</v>
      </c>
      <c r="F457" s="102">
        <f t="shared" si="661"/>
        <v>22.125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90">
        <f t="shared" si="663"/>
        <v>2.875</v>
      </c>
      <c r="F458" s="102">
        <f t="shared" si="661"/>
        <v>22.125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90">
        <f t="shared" si="663"/>
        <v>2.875</v>
      </c>
      <c r="F459" s="102">
        <f t="shared" si="661"/>
        <v>22.125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90">
        <f t="shared" si="663"/>
        <v>2.875</v>
      </c>
      <c r="F460" s="102">
        <f t="shared" si="661"/>
        <v>22.125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90">
        <f t="shared" si="663"/>
        <v>2.875</v>
      </c>
      <c r="F461" s="102">
        <f t="shared" si="661"/>
        <v>22.125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90">
        <f t="shared" si="663"/>
        <v>2.875</v>
      </c>
      <c r="F462" s="102">
        <f t="shared" si="661"/>
        <v>22.125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90">
        <f t="shared" si="663"/>
        <v>2.875</v>
      </c>
      <c r="F463" s="102">
        <f t="shared" si="661"/>
        <v>22.125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90">
        <f t="shared" si="663"/>
        <v>2.875</v>
      </c>
      <c r="F464" s="102">
        <f t="shared" si="661"/>
        <v>22.125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90">
        <f t="shared" si="663"/>
        <v>2.875</v>
      </c>
      <c r="F465" s="102">
        <f t="shared" si="661"/>
        <v>22.125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90">
        <f t="shared" si="663"/>
        <v>2.875</v>
      </c>
      <c r="F466" s="102">
        <f t="shared" si="661"/>
        <v>22.125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90">
        <f t="shared" si="663"/>
        <v>2.875</v>
      </c>
      <c r="F467" s="102">
        <f t="shared" si="661"/>
        <v>22.125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90">
        <f t="shared" si="663"/>
        <v>2.875</v>
      </c>
      <c r="F468" s="102">
        <f t="shared" si="661"/>
        <v>22.125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90">
        <f t="shared" si="663"/>
        <v>2.875</v>
      </c>
      <c r="F469" s="102">
        <f t="shared" si="661"/>
        <v>22.125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90">
        <f t="shared" si="663"/>
        <v>2.875</v>
      </c>
      <c r="F470" s="102">
        <f t="shared" si="661"/>
        <v>22.125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90">
        <f t="shared" si="663"/>
        <v>2.875</v>
      </c>
      <c r="F471" s="102">
        <f t="shared" si="661"/>
        <v>22.125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90">
        <f t="shared" si="663"/>
        <v>2.875</v>
      </c>
      <c r="F472" s="102">
        <f t="shared" si="661"/>
        <v>22.125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90">
        <f t="shared" si="663"/>
        <v>2.875</v>
      </c>
      <c r="F473" s="102">
        <f t="shared" si="661"/>
        <v>22.125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90">
        <f t="shared" si="663"/>
        <v>2.875</v>
      </c>
      <c r="F474" s="102">
        <f t="shared" si="661"/>
        <v>22.125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90">
        <f t="shared" si="663"/>
        <v>2.875</v>
      </c>
      <c r="F475" s="102">
        <f t="shared" si="661"/>
        <v>22.125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90">
        <f t="shared" si="663"/>
        <v>2.875</v>
      </c>
      <c r="F476" s="102">
        <f t="shared" si="661"/>
        <v>22.125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90">
        <f t="shared" si="663"/>
        <v>2.875</v>
      </c>
      <c r="F477" s="102">
        <f t="shared" si="661"/>
        <v>22.125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90">
        <f t="shared" si="663"/>
        <v>2.875</v>
      </c>
      <c r="F478" s="102">
        <f t="shared" si="661"/>
        <v>22.125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90">
        <f t="shared" si="663"/>
        <v>2.875</v>
      </c>
      <c r="F479" s="102">
        <f t="shared" si="661"/>
        <v>22.125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90">
        <f t="shared" si="663"/>
        <v>2.875</v>
      </c>
      <c r="F480" s="102">
        <f t="shared" si="661"/>
        <v>22.125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90">
        <f t="shared" si="663"/>
        <v>2.875</v>
      </c>
      <c r="F481" s="102">
        <f t="shared" si="661"/>
        <v>22.125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90">
        <f t="shared" si="663"/>
        <v>2.875</v>
      </c>
      <c r="F482" s="102">
        <f t="shared" si="661"/>
        <v>22.125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90">
        <f t="shared" si="663"/>
        <v>2.875</v>
      </c>
      <c r="F483" s="102">
        <f t="shared" si="661"/>
        <v>22.125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90">
        <f t="shared" si="663"/>
        <v>2.875</v>
      </c>
      <c r="F484" s="102">
        <f t="shared" si="661"/>
        <v>22.125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90">
        <f t="shared" si="663"/>
        <v>2.875</v>
      </c>
      <c r="F485" s="102">
        <f t="shared" si="661"/>
        <v>22.125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90">
        <f t="shared" si="663"/>
        <v>2.875</v>
      </c>
      <c r="F486" s="102">
        <f t="shared" si="661"/>
        <v>22.125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90">
        <f t="shared" si="663"/>
        <v>2.875</v>
      </c>
      <c r="F487" s="102">
        <f t="shared" si="661"/>
        <v>22.125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90">
        <f t="shared" si="663"/>
        <v>2.875</v>
      </c>
      <c r="F488" s="102">
        <f t="shared" si="661"/>
        <v>22.125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90">
        <f t="shared" si="663"/>
        <v>2.875</v>
      </c>
      <c r="F489" s="102">
        <f t="shared" si="661"/>
        <v>22.125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90">
        <f t="shared" si="663"/>
        <v>2.875</v>
      </c>
      <c r="F490" s="102">
        <f t="shared" si="661"/>
        <v>22.125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90">
        <f t="shared" si="663"/>
        <v>2.875</v>
      </c>
      <c r="F491" s="102">
        <f t="shared" si="661"/>
        <v>22.125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90">
        <f t="shared" si="663"/>
        <v>2.875</v>
      </c>
      <c r="F492" s="102">
        <f t="shared" si="661"/>
        <v>22.125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90">
        <f t="shared" si="663"/>
        <v>2.875</v>
      </c>
      <c r="F493" s="102">
        <f t="shared" si="661"/>
        <v>22.125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90">
        <f t="shared" si="663"/>
        <v>2.875</v>
      </c>
      <c r="F494" s="102">
        <f t="shared" si="661"/>
        <v>22.125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90">
        <f t="shared" si="663"/>
        <v>2.875</v>
      </c>
      <c r="F495" s="102">
        <f t="shared" si="661"/>
        <v>22.125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90">
        <f t="shared" si="663"/>
        <v>2.875</v>
      </c>
      <c r="F496" s="102">
        <f t="shared" si="661"/>
        <v>22.125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90">
        <f t="shared" si="663"/>
        <v>2.875</v>
      </c>
      <c r="F497" s="102">
        <f t="shared" si="661"/>
        <v>22.125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90">
        <f t="shared" si="663"/>
        <v>2.875</v>
      </c>
      <c r="F498" s="102">
        <f t="shared" si="661"/>
        <v>22.125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90">
        <f t="shared" si="663"/>
        <v>2.875</v>
      </c>
      <c r="F499" s="102">
        <f t="shared" si="661"/>
        <v>22.125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90">
        <f t="shared" si="663"/>
        <v>2.875</v>
      </c>
      <c r="F500" s="102">
        <f t="shared" si="661"/>
        <v>22.125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90">
        <f t="shared" si="663"/>
        <v>2.875</v>
      </c>
      <c r="F501" s="102">
        <f t="shared" si="661"/>
        <v>22.125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90">
        <f t="shared" si="663"/>
        <v>2.875</v>
      </c>
      <c r="F502" s="102">
        <f t="shared" si="661"/>
        <v>22.125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90">
        <f t="shared" si="663"/>
        <v>2.875</v>
      </c>
      <c r="F503" s="102">
        <f t="shared" si="661"/>
        <v>22.125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90">
        <f t="shared" si="663"/>
        <v>2.875</v>
      </c>
      <c r="F504" s="102">
        <f t="shared" si="661"/>
        <v>22.125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90">
        <f t="shared" si="663"/>
        <v>2.875</v>
      </c>
      <c r="F505" s="102">
        <f t="shared" si="661"/>
        <v>22.125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90">
        <f t="shared" si="663"/>
        <v>2.875</v>
      </c>
      <c r="F506" s="102">
        <f t="shared" si="661"/>
        <v>22.125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90">
        <f t="shared" si="663"/>
        <v>2.875</v>
      </c>
      <c r="F507" s="102">
        <f t="shared" si="661"/>
        <v>22.125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90">
        <f t="shared" si="663"/>
        <v>2.875</v>
      </c>
      <c r="F508" s="102">
        <f t="shared" si="661"/>
        <v>22.125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90">
        <f t="shared" si="663"/>
        <v>2.875</v>
      </c>
      <c r="F509" s="102">
        <f t="shared" si="661"/>
        <v>22.125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90">
        <f t="shared" si="663"/>
        <v>2.875</v>
      </c>
      <c r="F510" s="102">
        <f t="shared" si="661"/>
        <v>22.125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90">
        <f t="shared" si="663"/>
        <v>2.875</v>
      </c>
      <c r="F511" s="102">
        <f t="shared" si="661"/>
        <v>22.125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90">
        <f t="shared" si="663"/>
        <v>2.875</v>
      </c>
      <c r="F512" s="102">
        <f t="shared" si="661"/>
        <v>22.125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90">
        <f t="shared" si="663"/>
        <v>2.875</v>
      </c>
      <c r="F513" s="102">
        <f t="shared" si="661"/>
        <v>22.125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90">
        <f t="shared" si="663"/>
        <v>2.875</v>
      </c>
      <c r="F514" s="102">
        <f t="shared" si="661"/>
        <v>22.125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90">
        <f t="shared" si="663"/>
        <v>2.875</v>
      </c>
      <c r="F515" s="102">
        <f t="shared" si="661"/>
        <v>22.125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90">
        <f t="shared" si="663"/>
        <v>2.875</v>
      </c>
      <c r="F516" s="102">
        <f t="shared" si="661"/>
        <v>22.125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90">
        <f t="shared" si="663"/>
        <v>2.875</v>
      </c>
      <c r="F517" s="102">
        <f t="shared" si="661"/>
        <v>22.125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90">
        <f t="shared" si="663"/>
        <v>2.875</v>
      </c>
      <c r="F518" s="102">
        <f t="shared" ref="F518:F581" si="667">C518+E518</f>
        <v>22.125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90">
        <f t="shared" ref="E519:E582" si="669">E518</f>
        <v>2.875</v>
      </c>
      <c r="F519" s="102">
        <f t="shared" si="667"/>
        <v>22.125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90">
        <f t="shared" si="669"/>
        <v>2.875</v>
      </c>
      <c r="F520" s="102">
        <f t="shared" si="667"/>
        <v>22.125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90">
        <f t="shared" si="669"/>
        <v>2.875</v>
      </c>
      <c r="F521" s="102">
        <f t="shared" si="667"/>
        <v>22.125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90">
        <f t="shared" si="669"/>
        <v>2.875</v>
      </c>
      <c r="F522" s="102">
        <f t="shared" si="667"/>
        <v>22.125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90">
        <f t="shared" si="669"/>
        <v>2.875</v>
      </c>
      <c r="F523" s="102">
        <f t="shared" si="667"/>
        <v>22.125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90">
        <f t="shared" si="669"/>
        <v>2.875</v>
      </c>
      <c r="F524" s="102">
        <f t="shared" si="667"/>
        <v>22.125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90">
        <f t="shared" si="669"/>
        <v>2.875</v>
      </c>
      <c r="F525" s="102">
        <f t="shared" si="667"/>
        <v>22.125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90">
        <f t="shared" si="669"/>
        <v>2.875</v>
      </c>
      <c r="F526" s="102">
        <f t="shared" si="667"/>
        <v>22.125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90">
        <f t="shared" si="669"/>
        <v>2.875</v>
      </c>
      <c r="F527" s="102">
        <f t="shared" si="667"/>
        <v>22.125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90">
        <f t="shared" si="669"/>
        <v>2.875</v>
      </c>
      <c r="F528" s="102">
        <f t="shared" si="667"/>
        <v>22.125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90">
        <f t="shared" si="669"/>
        <v>2.875</v>
      </c>
      <c r="F529" s="102">
        <f t="shared" si="667"/>
        <v>22.125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90">
        <f t="shared" si="669"/>
        <v>2.875</v>
      </c>
      <c r="F530" s="102">
        <f t="shared" si="667"/>
        <v>22.125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90">
        <f t="shared" si="669"/>
        <v>2.875</v>
      </c>
      <c r="F531" s="102">
        <f t="shared" si="667"/>
        <v>22.125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90">
        <f t="shared" si="669"/>
        <v>2.875</v>
      </c>
      <c r="F532" s="102">
        <f t="shared" si="667"/>
        <v>22.125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90">
        <f t="shared" si="669"/>
        <v>2.875</v>
      </c>
      <c r="F533" s="102">
        <f t="shared" si="667"/>
        <v>22.125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90">
        <f t="shared" si="669"/>
        <v>2.875</v>
      </c>
      <c r="F534" s="102">
        <f t="shared" si="667"/>
        <v>22.125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90">
        <f t="shared" si="669"/>
        <v>2.875</v>
      </c>
      <c r="F535" s="102">
        <f t="shared" si="667"/>
        <v>22.125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90">
        <f t="shared" si="669"/>
        <v>2.875</v>
      </c>
      <c r="F536" s="102">
        <f t="shared" si="667"/>
        <v>22.125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90">
        <f t="shared" si="669"/>
        <v>2.875</v>
      </c>
      <c r="F537" s="102">
        <f t="shared" si="667"/>
        <v>22.125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90">
        <f t="shared" si="669"/>
        <v>2.875</v>
      </c>
      <c r="F538" s="102">
        <f t="shared" si="667"/>
        <v>22.125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90">
        <f t="shared" si="669"/>
        <v>2.875</v>
      </c>
      <c r="F539" s="102">
        <f t="shared" si="667"/>
        <v>22.125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90">
        <f t="shared" si="669"/>
        <v>2.875</v>
      </c>
      <c r="F540" s="102">
        <f t="shared" si="667"/>
        <v>22.125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90">
        <f t="shared" si="669"/>
        <v>2.875</v>
      </c>
      <c r="F541" s="102">
        <f t="shared" si="667"/>
        <v>22.125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90">
        <f t="shared" si="669"/>
        <v>2.875</v>
      </c>
      <c r="F542" s="102">
        <f t="shared" si="667"/>
        <v>22.125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90">
        <f t="shared" si="669"/>
        <v>2.875</v>
      </c>
      <c r="F543" s="102">
        <f t="shared" si="667"/>
        <v>22.125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90">
        <f t="shared" si="669"/>
        <v>2.875</v>
      </c>
      <c r="F544" s="102">
        <f t="shared" si="667"/>
        <v>22.125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90">
        <f t="shared" si="669"/>
        <v>2.875</v>
      </c>
      <c r="F545" s="102">
        <f t="shared" si="667"/>
        <v>22.125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90">
        <f t="shared" si="669"/>
        <v>2.875</v>
      </c>
      <c r="F546" s="102">
        <f t="shared" si="667"/>
        <v>22.125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90">
        <f t="shared" si="669"/>
        <v>2.875</v>
      </c>
      <c r="F547" s="102">
        <f t="shared" si="667"/>
        <v>22.125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90">
        <f t="shared" si="669"/>
        <v>2.875</v>
      </c>
      <c r="F548" s="102">
        <f t="shared" si="667"/>
        <v>22.125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90">
        <f t="shared" si="669"/>
        <v>2.875</v>
      </c>
      <c r="F549" s="102">
        <f t="shared" si="667"/>
        <v>22.125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90">
        <f t="shared" si="669"/>
        <v>2.875</v>
      </c>
      <c r="F550" s="102">
        <f t="shared" si="667"/>
        <v>22.125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90">
        <f t="shared" si="669"/>
        <v>2.875</v>
      </c>
      <c r="F551" s="102">
        <f t="shared" si="667"/>
        <v>22.125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90">
        <f t="shared" si="669"/>
        <v>2.875</v>
      </c>
      <c r="F552" s="102">
        <f t="shared" si="667"/>
        <v>22.125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90">
        <f t="shared" si="669"/>
        <v>2.875</v>
      </c>
      <c r="F553" s="102">
        <f t="shared" si="667"/>
        <v>22.125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90">
        <f t="shared" si="669"/>
        <v>2.875</v>
      </c>
      <c r="F554" s="102">
        <f t="shared" si="667"/>
        <v>22.125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90">
        <f t="shared" si="669"/>
        <v>2.875</v>
      </c>
      <c r="F555" s="102">
        <f t="shared" si="667"/>
        <v>22.125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90">
        <f t="shared" si="669"/>
        <v>2.875</v>
      </c>
      <c r="F556" s="102">
        <f t="shared" si="667"/>
        <v>22.125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90">
        <f t="shared" si="669"/>
        <v>2.875</v>
      </c>
      <c r="F557" s="102">
        <f t="shared" si="667"/>
        <v>22.125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90">
        <f t="shared" si="669"/>
        <v>2.875</v>
      </c>
      <c r="F558" s="102">
        <f t="shared" si="667"/>
        <v>22.125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90">
        <f t="shared" si="669"/>
        <v>2.875</v>
      </c>
      <c r="F559" s="102">
        <f t="shared" si="667"/>
        <v>22.125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90">
        <f t="shared" si="669"/>
        <v>2.875</v>
      </c>
      <c r="F560" s="102">
        <f t="shared" si="667"/>
        <v>22.125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90">
        <f t="shared" si="669"/>
        <v>2.875</v>
      </c>
      <c r="F561" s="102">
        <f t="shared" si="667"/>
        <v>22.125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90">
        <f t="shared" si="669"/>
        <v>2.875</v>
      </c>
      <c r="F562" s="102">
        <f t="shared" si="667"/>
        <v>22.125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90">
        <f t="shared" si="669"/>
        <v>2.875</v>
      </c>
      <c r="F563" s="102">
        <f t="shared" si="667"/>
        <v>22.125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90">
        <f t="shared" si="669"/>
        <v>2.875</v>
      </c>
      <c r="F564" s="102">
        <f t="shared" si="667"/>
        <v>22.125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90">
        <f t="shared" si="669"/>
        <v>2.875</v>
      </c>
      <c r="F565" s="102">
        <f t="shared" si="667"/>
        <v>22.125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90">
        <f t="shared" si="669"/>
        <v>2.875</v>
      </c>
      <c r="F566" s="102">
        <f t="shared" si="667"/>
        <v>22.125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90">
        <f t="shared" si="669"/>
        <v>2.875</v>
      </c>
      <c r="F567" s="102">
        <f t="shared" si="667"/>
        <v>22.125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90">
        <f t="shared" si="669"/>
        <v>2.875</v>
      </c>
      <c r="F568" s="102">
        <f t="shared" si="667"/>
        <v>22.125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90">
        <f t="shared" si="669"/>
        <v>2.875</v>
      </c>
      <c r="F569" s="102">
        <f t="shared" si="667"/>
        <v>22.125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90">
        <f t="shared" si="669"/>
        <v>2.875</v>
      </c>
      <c r="F570" s="102">
        <f t="shared" si="667"/>
        <v>22.125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90">
        <f t="shared" si="669"/>
        <v>2.875</v>
      </c>
      <c r="F571" s="102">
        <f t="shared" si="667"/>
        <v>22.125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90">
        <f t="shared" si="669"/>
        <v>2.875</v>
      </c>
      <c r="F572" s="102">
        <f t="shared" si="667"/>
        <v>22.125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90">
        <f t="shared" si="669"/>
        <v>2.875</v>
      </c>
      <c r="F573" s="102">
        <f t="shared" si="667"/>
        <v>22.125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90">
        <f t="shared" si="669"/>
        <v>2.875</v>
      </c>
      <c r="F574" s="102">
        <f t="shared" si="667"/>
        <v>22.125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90">
        <f t="shared" si="669"/>
        <v>2.875</v>
      </c>
      <c r="F575" s="102">
        <f t="shared" si="667"/>
        <v>22.125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90">
        <f t="shared" si="669"/>
        <v>2.875</v>
      </c>
      <c r="F576" s="102">
        <f t="shared" si="667"/>
        <v>22.125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90">
        <f t="shared" si="669"/>
        <v>2.875</v>
      </c>
      <c r="F577" s="102">
        <f t="shared" si="667"/>
        <v>22.125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90">
        <f t="shared" si="669"/>
        <v>2.875</v>
      </c>
      <c r="F578" s="102">
        <f t="shared" si="667"/>
        <v>22.125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90">
        <f t="shared" si="669"/>
        <v>2.875</v>
      </c>
      <c r="F579" s="102">
        <f t="shared" si="667"/>
        <v>22.125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90">
        <f t="shared" si="669"/>
        <v>2.875</v>
      </c>
      <c r="F580" s="102">
        <f t="shared" si="667"/>
        <v>22.125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90">
        <f t="shared" si="669"/>
        <v>2.875</v>
      </c>
      <c r="F581" s="102">
        <f t="shared" si="667"/>
        <v>22.125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90">
        <f t="shared" si="669"/>
        <v>2.875</v>
      </c>
      <c r="F582" s="102">
        <f t="shared" ref="F582:F645" si="675">C582+E582</f>
        <v>22.125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90">
        <f t="shared" ref="E583:E646" si="677">E582</f>
        <v>2.875</v>
      </c>
      <c r="F583" s="102">
        <f t="shared" si="675"/>
        <v>22.125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90">
        <f t="shared" si="677"/>
        <v>2.875</v>
      </c>
      <c r="F584" s="102">
        <f t="shared" si="675"/>
        <v>22.125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90">
        <f t="shared" si="677"/>
        <v>2.875</v>
      </c>
      <c r="F585" s="102">
        <f t="shared" si="675"/>
        <v>22.125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90">
        <f t="shared" si="677"/>
        <v>2.875</v>
      </c>
      <c r="F586" s="102">
        <f t="shared" si="675"/>
        <v>22.125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90">
        <f t="shared" si="677"/>
        <v>2.875</v>
      </c>
      <c r="F587" s="102">
        <f t="shared" si="675"/>
        <v>22.125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90">
        <f t="shared" si="677"/>
        <v>2.875</v>
      </c>
      <c r="F588" s="102">
        <f t="shared" si="675"/>
        <v>22.125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90">
        <f t="shared" si="677"/>
        <v>2.875</v>
      </c>
      <c r="F589" s="102">
        <f t="shared" si="675"/>
        <v>22.125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90">
        <f t="shared" si="677"/>
        <v>2.875</v>
      </c>
      <c r="F590" s="102">
        <f t="shared" si="675"/>
        <v>22.125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90">
        <f t="shared" si="677"/>
        <v>2.875</v>
      </c>
      <c r="F591" s="102">
        <f t="shared" si="675"/>
        <v>22.125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90">
        <f t="shared" si="677"/>
        <v>2.875</v>
      </c>
      <c r="F592" s="102">
        <f t="shared" si="675"/>
        <v>22.125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90">
        <f t="shared" si="677"/>
        <v>2.875</v>
      </c>
      <c r="F593" s="102">
        <f t="shared" si="675"/>
        <v>22.125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90">
        <f t="shared" si="677"/>
        <v>2.875</v>
      </c>
      <c r="F594" s="102">
        <f t="shared" si="675"/>
        <v>22.125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90">
        <f t="shared" si="677"/>
        <v>2.875</v>
      </c>
      <c r="F595" s="102">
        <f t="shared" si="675"/>
        <v>22.125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90">
        <f t="shared" si="677"/>
        <v>2.875</v>
      </c>
      <c r="F596" s="102">
        <f t="shared" si="675"/>
        <v>22.125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90">
        <f t="shared" si="677"/>
        <v>2.875</v>
      </c>
      <c r="F597" s="102">
        <f t="shared" si="675"/>
        <v>22.125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90">
        <f t="shared" si="677"/>
        <v>2.875</v>
      </c>
      <c r="F598" s="102">
        <f t="shared" si="675"/>
        <v>22.125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90">
        <f t="shared" si="677"/>
        <v>2.875</v>
      </c>
      <c r="F599" s="102">
        <f t="shared" si="675"/>
        <v>22.125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90">
        <f t="shared" si="677"/>
        <v>2.875</v>
      </c>
      <c r="F600" s="102">
        <f t="shared" si="675"/>
        <v>22.125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90">
        <f t="shared" si="677"/>
        <v>2.875</v>
      </c>
      <c r="F601" s="102">
        <f t="shared" si="675"/>
        <v>22.125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90">
        <f t="shared" si="677"/>
        <v>2.875</v>
      </c>
      <c r="F602" s="102">
        <f t="shared" si="675"/>
        <v>22.125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90">
        <f t="shared" si="677"/>
        <v>2.875</v>
      </c>
      <c r="F603" s="102">
        <f t="shared" si="675"/>
        <v>22.125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90">
        <f t="shared" si="677"/>
        <v>2.875</v>
      </c>
      <c r="F604" s="102">
        <f t="shared" si="675"/>
        <v>22.125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90">
        <f t="shared" si="677"/>
        <v>2.875</v>
      </c>
      <c r="F605" s="102">
        <f t="shared" si="675"/>
        <v>22.125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90">
        <f t="shared" si="677"/>
        <v>2.875</v>
      </c>
      <c r="F606" s="102">
        <f t="shared" si="675"/>
        <v>22.125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90">
        <f t="shared" si="677"/>
        <v>2.875</v>
      </c>
      <c r="F607" s="102">
        <f t="shared" si="675"/>
        <v>22.125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90">
        <f t="shared" si="677"/>
        <v>2.875</v>
      </c>
      <c r="F608" s="102">
        <f t="shared" si="675"/>
        <v>22.125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90">
        <f t="shared" si="677"/>
        <v>2.875</v>
      </c>
      <c r="F609" s="102">
        <f t="shared" si="675"/>
        <v>22.125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90">
        <f t="shared" si="677"/>
        <v>2.875</v>
      </c>
      <c r="F610" s="102">
        <f t="shared" si="675"/>
        <v>22.125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90">
        <f t="shared" si="677"/>
        <v>2.875</v>
      </c>
      <c r="F611" s="102">
        <f t="shared" si="675"/>
        <v>22.125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90">
        <f t="shared" si="677"/>
        <v>2.875</v>
      </c>
      <c r="F612" s="102">
        <f t="shared" si="675"/>
        <v>22.125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90">
        <f t="shared" si="677"/>
        <v>2.875</v>
      </c>
      <c r="F613" s="102">
        <f t="shared" si="675"/>
        <v>22.125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90">
        <f t="shared" si="677"/>
        <v>2.875</v>
      </c>
      <c r="F614" s="102">
        <f t="shared" si="675"/>
        <v>22.125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90">
        <f t="shared" si="677"/>
        <v>2.875</v>
      </c>
      <c r="F615" s="102">
        <f t="shared" si="675"/>
        <v>22.125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90">
        <f t="shared" si="677"/>
        <v>2.875</v>
      </c>
      <c r="F616" s="102">
        <f t="shared" si="675"/>
        <v>22.125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90">
        <f t="shared" si="677"/>
        <v>2.875</v>
      </c>
      <c r="F617" s="102">
        <f t="shared" si="675"/>
        <v>22.125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90">
        <f t="shared" si="677"/>
        <v>2.875</v>
      </c>
      <c r="F618" s="102">
        <f t="shared" si="675"/>
        <v>22.125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90">
        <f t="shared" si="677"/>
        <v>2.875</v>
      </c>
      <c r="F619" s="102">
        <f t="shared" si="675"/>
        <v>22.125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90">
        <f t="shared" si="677"/>
        <v>2.875</v>
      </c>
      <c r="F620" s="102">
        <f t="shared" si="675"/>
        <v>22.125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90">
        <f t="shared" si="677"/>
        <v>2.875</v>
      </c>
      <c r="F621" s="102">
        <f t="shared" si="675"/>
        <v>22.125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90">
        <f t="shared" si="677"/>
        <v>2.875</v>
      </c>
      <c r="F622" s="102">
        <f t="shared" si="675"/>
        <v>22.125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90">
        <f t="shared" si="677"/>
        <v>2.875</v>
      </c>
      <c r="F623" s="102">
        <f t="shared" si="675"/>
        <v>22.125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90">
        <f t="shared" si="677"/>
        <v>2.875</v>
      </c>
      <c r="F624" s="102">
        <f t="shared" si="675"/>
        <v>22.125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90">
        <f t="shared" si="677"/>
        <v>2.875</v>
      </c>
      <c r="F625" s="102">
        <f t="shared" si="675"/>
        <v>22.125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90">
        <f t="shared" si="677"/>
        <v>2.875</v>
      </c>
      <c r="F626" s="102">
        <f t="shared" si="675"/>
        <v>22.125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90">
        <f t="shared" si="677"/>
        <v>2.875</v>
      </c>
      <c r="F627" s="102">
        <f t="shared" si="675"/>
        <v>22.125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90">
        <f t="shared" si="677"/>
        <v>2.875</v>
      </c>
      <c r="F628" s="102">
        <f t="shared" si="675"/>
        <v>22.125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90">
        <f t="shared" si="677"/>
        <v>2.875</v>
      </c>
      <c r="F629" s="102">
        <f t="shared" si="675"/>
        <v>22.125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90">
        <f t="shared" si="677"/>
        <v>2.875</v>
      </c>
      <c r="F630" s="102">
        <f t="shared" si="675"/>
        <v>22.125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90">
        <f t="shared" si="677"/>
        <v>2.875</v>
      </c>
      <c r="F631" s="102">
        <f t="shared" si="675"/>
        <v>22.125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90">
        <f t="shared" si="677"/>
        <v>2.875</v>
      </c>
      <c r="F632" s="102">
        <f t="shared" si="675"/>
        <v>22.125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90">
        <f t="shared" si="677"/>
        <v>2.875</v>
      </c>
      <c r="F633" s="102">
        <f t="shared" si="675"/>
        <v>22.125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90">
        <f t="shared" si="677"/>
        <v>2.875</v>
      </c>
      <c r="F634" s="102">
        <f t="shared" si="675"/>
        <v>22.125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90">
        <f t="shared" si="677"/>
        <v>2.875</v>
      </c>
      <c r="F635" s="102">
        <f t="shared" si="675"/>
        <v>22.125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90">
        <f t="shared" si="677"/>
        <v>2.875</v>
      </c>
      <c r="F636" s="102">
        <f t="shared" si="675"/>
        <v>22.125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90">
        <f t="shared" si="677"/>
        <v>2.875</v>
      </c>
      <c r="F637" s="102">
        <f t="shared" si="675"/>
        <v>22.125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90">
        <f t="shared" si="677"/>
        <v>2.875</v>
      </c>
      <c r="F638" s="102">
        <f t="shared" si="675"/>
        <v>22.125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90">
        <f t="shared" si="677"/>
        <v>2.875</v>
      </c>
      <c r="F639" s="102">
        <f t="shared" si="675"/>
        <v>22.125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90">
        <f t="shared" si="677"/>
        <v>2.875</v>
      </c>
      <c r="F640" s="102">
        <f t="shared" si="675"/>
        <v>22.125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90">
        <f t="shared" si="677"/>
        <v>2.875</v>
      </c>
      <c r="F641" s="102">
        <f t="shared" si="675"/>
        <v>22.125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90">
        <f t="shared" si="677"/>
        <v>2.875</v>
      </c>
      <c r="F642" s="102">
        <f t="shared" si="675"/>
        <v>22.125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90">
        <f t="shared" si="677"/>
        <v>2.875</v>
      </c>
      <c r="F643" s="102">
        <f t="shared" si="675"/>
        <v>22.125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90">
        <f t="shared" si="677"/>
        <v>2.875</v>
      </c>
      <c r="F644" s="102">
        <f t="shared" si="675"/>
        <v>22.125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90">
        <f t="shared" si="677"/>
        <v>2.875</v>
      </c>
      <c r="F645" s="102">
        <f t="shared" si="675"/>
        <v>22.125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90">
        <f t="shared" si="677"/>
        <v>2.875</v>
      </c>
      <c r="F646" s="102">
        <f t="shared" ref="F646:F709" si="681">C646+E646</f>
        <v>22.125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90">
        <f t="shared" ref="E647:E710" si="683">E646</f>
        <v>2.875</v>
      </c>
      <c r="F647" s="102">
        <f t="shared" si="681"/>
        <v>22.125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90">
        <f t="shared" si="683"/>
        <v>2.875</v>
      </c>
      <c r="F648" s="102">
        <f t="shared" si="681"/>
        <v>22.125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90">
        <f t="shared" si="683"/>
        <v>2.875</v>
      </c>
      <c r="F649" s="102">
        <f t="shared" si="681"/>
        <v>22.125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90">
        <f t="shared" si="683"/>
        <v>2.875</v>
      </c>
      <c r="F650" s="102">
        <f t="shared" si="681"/>
        <v>22.125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90">
        <f t="shared" si="683"/>
        <v>2.875</v>
      </c>
      <c r="F651" s="102">
        <f t="shared" si="681"/>
        <v>22.125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90">
        <f t="shared" si="683"/>
        <v>2.875</v>
      </c>
      <c r="F652" s="102">
        <f t="shared" si="681"/>
        <v>22.125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90">
        <f t="shared" si="683"/>
        <v>2.875</v>
      </c>
      <c r="F653" s="102">
        <f t="shared" si="681"/>
        <v>22.125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90">
        <f t="shared" si="683"/>
        <v>2.875</v>
      </c>
      <c r="F654" s="102">
        <f t="shared" si="681"/>
        <v>22.125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90">
        <f t="shared" si="683"/>
        <v>2.875</v>
      </c>
      <c r="F655" s="102">
        <f t="shared" si="681"/>
        <v>22.125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90">
        <f t="shared" si="683"/>
        <v>2.875</v>
      </c>
      <c r="F656" s="102">
        <f t="shared" si="681"/>
        <v>22.125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90">
        <f t="shared" si="683"/>
        <v>2.875</v>
      </c>
      <c r="F657" s="102">
        <f t="shared" si="681"/>
        <v>22.125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90">
        <f t="shared" si="683"/>
        <v>2.875</v>
      </c>
      <c r="F658" s="102">
        <f t="shared" si="681"/>
        <v>22.125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90">
        <f t="shared" si="683"/>
        <v>2.875</v>
      </c>
      <c r="F659" s="102">
        <f t="shared" si="681"/>
        <v>22.125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90">
        <f t="shared" si="683"/>
        <v>2.875</v>
      </c>
      <c r="F660" s="102">
        <f t="shared" si="681"/>
        <v>22.125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90">
        <f t="shared" si="683"/>
        <v>2.875</v>
      </c>
      <c r="F661" s="102">
        <f t="shared" si="681"/>
        <v>22.125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90">
        <f t="shared" si="683"/>
        <v>2.875</v>
      </c>
      <c r="F662" s="102">
        <f t="shared" si="681"/>
        <v>22.125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90">
        <f t="shared" si="683"/>
        <v>2.875</v>
      </c>
      <c r="F663" s="102">
        <f t="shared" si="681"/>
        <v>22.125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90">
        <f t="shared" si="683"/>
        <v>2.875</v>
      </c>
      <c r="F664" s="102">
        <f t="shared" si="681"/>
        <v>22.125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90">
        <f t="shared" si="683"/>
        <v>2.875</v>
      </c>
      <c r="F665" s="102">
        <f t="shared" si="681"/>
        <v>22.125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90">
        <f t="shared" si="683"/>
        <v>2.875</v>
      </c>
      <c r="F666" s="102">
        <f t="shared" si="681"/>
        <v>22.125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90">
        <f t="shared" si="683"/>
        <v>2.875</v>
      </c>
      <c r="F667" s="102">
        <f t="shared" si="681"/>
        <v>22.125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90">
        <f t="shared" si="683"/>
        <v>2.875</v>
      </c>
      <c r="F668" s="102">
        <f t="shared" si="681"/>
        <v>22.125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90">
        <f t="shared" si="683"/>
        <v>2.875</v>
      </c>
      <c r="F669" s="102">
        <f t="shared" si="681"/>
        <v>22.125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90">
        <f t="shared" si="683"/>
        <v>2.875</v>
      </c>
      <c r="F670" s="102">
        <f t="shared" si="681"/>
        <v>22.125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90">
        <f t="shared" si="683"/>
        <v>2.875</v>
      </c>
      <c r="F671" s="102">
        <f t="shared" si="681"/>
        <v>22.125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90">
        <f t="shared" si="683"/>
        <v>2.875</v>
      </c>
      <c r="F672" s="102">
        <f t="shared" si="681"/>
        <v>22.125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90">
        <f t="shared" si="683"/>
        <v>2.875</v>
      </c>
      <c r="F673" s="102">
        <f t="shared" si="681"/>
        <v>22.125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90">
        <f t="shared" si="683"/>
        <v>2.875</v>
      </c>
      <c r="F674" s="102">
        <f t="shared" si="681"/>
        <v>22.125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90">
        <f t="shared" si="683"/>
        <v>2.875</v>
      </c>
      <c r="F675" s="102">
        <f t="shared" si="681"/>
        <v>22.125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90">
        <f t="shared" si="683"/>
        <v>2.875</v>
      </c>
      <c r="F676" s="102">
        <f t="shared" si="681"/>
        <v>22.125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90">
        <f t="shared" si="683"/>
        <v>2.875</v>
      </c>
      <c r="F677" s="102">
        <f t="shared" si="681"/>
        <v>22.125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90">
        <f t="shared" si="683"/>
        <v>2.875</v>
      </c>
      <c r="F678" s="102">
        <f t="shared" si="681"/>
        <v>22.125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90">
        <f t="shared" si="683"/>
        <v>2.875</v>
      </c>
      <c r="F679" s="102">
        <f t="shared" si="681"/>
        <v>22.125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90">
        <f t="shared" si="683"/>
        <v>2.875</v>
      </c>
      <c r="F680" s="102">
        <f t="shared" si="681"/>
        <v>22.125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90">
        <f t="shared" si="683"/>
        <v>2.875</v>
      </c>
      <c r="F681" s="102">
        <f t="shared" si="681"/>
        <v>22.125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90">
        <f t="shared" si="683"/>
        <v>2.875</v>
      </c>
      <c r="F682" s="102">
        <f t="shared" si="681"/>
        <v>22.125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90">
        <f t="shared" si="683"/>
        <v>2.875</v>
      </c>
      <c r="F683" s="102">
        <f t="shared" si="681"/>
        <v>22.125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90">
        <f t="shared" si="683"/>
        <v>2.875</v>
      </c>
      <c r="F684" s="102">
        <f t="shared" si="681"/>
        <v>22.125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90">
        <f t="shared" si="683"/>
        <v>2.875</v>
      </c>
      <c r="F685" s="102">
        <f t="shared" si="681"/>
        <v>22.125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90">
        <f t="shared" si="683"/>
        <v>2.875</v>
      </c>
      <c r="F686" s="102">
        <f t="shared" si="681"/>
        <v>22.125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90">
        <f t="shared" si="683"/>
        <v>2.875</v>
      </c>
      <c r="F687" s="102">
        <f t="shared" si="681"/>
        <v>22.125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90">
        <f t="shared" si="683"/>
        <v>2.875</v>
      </c>
      <c r="F688" s="102">
        <f t="shared" si="681"/>
        <v>22.125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90">
        <f t="shared" si="683"/>
        <v>2.875</v>
      </c>
      <c r="F689" s="102">
        <f t="shared" si="681"/>
        <v>22.125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90">
        <f t="shared" si="683"/>
        <v>2.875</v>
      </c>
      <c r="F690" s="102">
        <f t="shared" si="681"/>
        <v>22.125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90">
        <f t="shared" si="683"/>
        <v>2.875</v>
      </c>
      <c r="F691" s="102">
        <f t="shared" si="681"/>
        <v>22.125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90">
        <f t="shared" si="683"/>
        <v>2.875</v>
      </c>
      <c r="F692" s="102">
        <f t="shared" si="681"/>
        <v>22.125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90">
        <f t="shared" si="683"/>
        <v>2.875</v>
      </c>
      <c r="F693" s="102">
        <f t="shared" si="681"/>
        <v>22.125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90">
        <f t="shared" si="683"/>
        <v>2.875</v>
      </c>
      <c r="F694" s="102">
        <f t="shared" si="681"/>
        <v>22.125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90">
        <f t="shared" si="683"/>
        <v>2.875</v>
      </c>
      <c r="F695" s="102">
        <f t="shared" si="681"/>
        <v>22.125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90">
        <f t="shared" si="683"/>
        <v>2.875</v>
      </c>
      <c r="F696" s="102">
        <f t="shared" si="681"/>
        <v>22.125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90">
        <f t="shared" si="683"/>
        <v>2.875</v>
      </c>
      <c r="F697" s="102">
        <f t="shared" si="681"/>
        <v>22.125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90">
        <f t="shared" si="683"/>
        <v>2.875</v>
      </c>
      <c r="F698" s="102">
        <f t="shared" si="681"/>
        <v>22.125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90">
        <f t="shared" si="683"/>
        <v>2.875</v>
      </c>
      <c r="F699" s="102">
        <f t="shared" si="681"/>
        <v>22.125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90">
        <f t="shared" si="683"/>
        <v>2.875</v>
      </c>
      <c r="F700" s="102">
        <f t="shared" si="681"/>
        <v>22.125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90">
        <f t="shared" si="683"/>
        <v>2.875</v>
      </c>
      <c r="F701" s="102">
        <f t="shared" si="681"/>
        <v>22.125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90">
        <f t="shared" si="683"/>
        <v>2.875</v>
      </c>
      <c r="F702" s="102">
        <f t="shared" si="681"/>
        <v>22.125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90">
        <f t="shared" si="683"/>
        <v>2.875</v>
      </c>
      <c r="F703" s="102">
        <f t="shared" si="681"/>
        <v>22.125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90">
        <f t="shared" si="683"/>
        <v>2.875</v>
      </c>
      <c r="F704" s="102">
        <f t="shared" si="681"/>
        <v>22.125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90">
        <f t="shared" si="683"/>
        <v>2.875</v>
      </c>
      <c r="F705" s="102">
        <f t="shared" si="681"/>
        <v>22.125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90">
        <f t="shared" si="683"/>
        <v>2.875</v>
      </c>
      <c r="F706" s="102">
        <f t="shared" si="681"/>
        <v>22.125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90">
        <f t="shared" si="683"/>
        <v>2.875</v>
      </c>
      <c r="F707" s="102">
        <f t="shared" si="681"/>
        <v>22.125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90">
        <f t="shared" si="683"/>
        <v>2.875</v>
      </c>
      <c r="F708" s="102">
        <f t="shared" si="681"/>
        <v>22.125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90">
        <f t="shared" si="683"/>
        <v>2.875</v>
      </c>
      <c r="F709" s="102">
        <f t="shared" si="681"/>
        <v>22.125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90">
        <f t="shared" si="683"/>
        <v>2.875</v>
      </c>
      <c r="F710" s="102">
        <f t="shared" ref="F710:F773" si="687">C710+E710</f>
        <v>22.125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90">
        <f t="shared" ref="E711:E774" si="689">E710</f>
        <v>2.875</v>
      </c>
      <c r="F711" s="102">
        <f t="shared" si="687"/>
        <v>22.125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90">
        <f t="shared" si="689"/>
        <v>2.875</v>
      </c>
      <c r="F712" s="102">
        <f t="shared" si="687"/>
        <v>22.125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90">
        <f t="shared" si="689"/>
        <v>2.875</v>
      </c>
      <c r="F713" s="102">
        <f t="shared" si="687"/>
        <v>22.125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90">
        <f t="shared" si="689"/>
        <v>2.875</v>
      </c>
      <c r="F714" s="102">
        <f t="shared" si="687"/>
        <v>22.125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90">
        <f t="shared" si="689"/>
        <v>2.875</v>
      </c>
      <c r="F715" s="102">
        <f t="shared" si="687"/>
        <v>22.125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90">
        <f t="shared" si="689"/>
        <v>2.875</v>
      </c>
      <c r="F716" s="102">
        <f t="shared" si="687"/>
        <v>22.125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90">
        <f t="shared" si="689"/>
        <v>2.875</v>
      </c>
      <c r="F717" s="102">
        <f t="shared" si="687"/>
        <v>22.125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90">
        <f t="shared" si="689"/>
        <v>2.875</v>
      </c>
      <c r="F718" s="102">
        <f t="shared" si="687"/>
        <v>22.125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90">
        <f t="shared" si="689"/>
        <v>2.875</v>
      </c>
      <c r="F719" s="102">
        <f t="shared" si="687"/>
        <v>22.125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90">
        <f t="shared" si="689"/>
        <v>2.875</v>
      </c>
      <c r="F720" s="102">
        <f t="shared" si="687"/>
        <v>22.125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90">
        <f t="shared" si="689"/>
        <v>2.875</v>
      </c>
      <c r="F721" s="102">
        <f t="shared" si="687"/>
        <v>22.125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90">
        <f t="shared" si="689"/>
        <v>2.875</v>
      </c>
      <c r="F722" s="102">
        <f t="shared" si="687"/>
        <v>22.125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90">
        <f t="shared" si="689"/>
        <v>2.875</v>
      </c>
      <c r="F723" s="102">
        <f t="shared" si="687"/>
        <v>22.125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90">
        <f t="shared" si="689"/>
        <v>2.875</v>
      </c>
      <c r="F724" s="102">
        <f t="shared" si="687"/>
        <v>22.125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90">
        <f t="shared" si="689"/>
        <v>2.875</v>
      </c>
      <c r="F725" s="102">
        <f t="shared" si="687"/>
        <v>22.125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90">
        <f t="shared" si="689"/>
        <v>2.875</v>
      </c>
      <c r="F726" s="102">
        <f t="shared" si="687"/>
        <v>22.125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90">
        <f t="shared" si="689"/>
        <v>2.875</v>
      </c>
      <c r="F727" s="102">
        <f t="shared" si="687"/>
        <v>22.125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90">
        <f t="shared" si="689"/>
        <v>2.875</v>
      </c>
      <c r="F728" s="102">
        <f t="shared" si="687"/>
        <v>22.125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90">
        <f t="shared" si="689"/>
        <v>2.875</v>
      </c>
      <c r="F729" s="102">
        <f t="shared" si="687"/>
        <v>22.125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90">
        <f t="shared" si="689"/>
        <v>2.875</v>
      </c>
      <c r="F730" s="102">
        <f t="shared" si="687"/>
        <v>22.125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90">
        <f t="shared" si="689"/>
        <v>2.875</v>
      </c>
      <c r="F731" s="102">
        <f t="shared" si="687"/>
        <v>22.125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90">
        <f t="shared" si="689"/>
        <v>2.875</v>
      </c>
      <c r="F732" s="102">
        <f t="shared" si="687"/>
        <v>22.125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90">
        <f t="shared" si="689"/>
        <v>2.875</v>
      </c>
      <c r="F733" s="102">
        <f t="shared" si="687"/>
        <v>22.125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90">
        <f t="shared" si="689"/>
        <v>2.875</v>
      </c>
      <c r="F734" s="102">
        <f t="shared" si="687"/>
        <v>22.125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90">
        <f t="shared" si="689"/>
        <v>2.875</v>
      </c>
      <c r="F735" s="102">
        <f t="shared" si="687"/>
        <v>22.125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90">
        <f t="shared" si="689"/>
        <v>2.875</v>
      </c>
      <c r="F736" s="102">
        <f t="shared" si="687"/>
        <v>22.125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90">
        <f t="shared" si="689"/>
        <v>2.875</v>
      </c>
      <c r="F737" s="102">
        <f t="shared" si="687"/>
        <v>22.125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90">
        <f t="shared" si="689"/>
        <v>2.875</v>
      </c>
      <c r="F738" s="102">
        <f t="shared" si="687"/>
        <v>22.125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90">
        <f t="shared" si="689"/>
        <v>2.875</v>
      </c>
      <c r="F739" s="102">
        <f t="shared" si="687"/>
        <v>22.125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90">
        <f t="shared" si="689"/>
        <v>2.875</v>
      </c>
      <c r="F740" s="102">
        <f t="shared" si="687"/>
        <v>22.125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90">
        <f t="shared" si="689"/>
        <v>2.875</v>
      </c>
      <c r="F741" s="102">
        <f t="shared" si="687"/>
        <v>22.125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90">
        <f t="shared" si="689"/>
        <v>2.875</v>
      </c>
      <c r="F742" s="102">
        <f t="shared" si="687"/>
        <v>22.125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90">
        <f t="shared" si="689"/>
        <v>2.875</v>
      </c>
      <c r="F743" s="102">
        <f t="shared" si="687"/>
        <v>22.125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90">
        <f t="shared" si="689"/>
        <v>2.875</v>
      </c>
      <c r="F744" s="102">
        <f t="shared" si="687"/>
        <v>22.125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90">
        <f t="shared" si="689"/>
        <v>2.875</v>
      </c>
      <c r="F745" s="102">
        <f t="shared" si="687"/>
        <v>22.125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90">
        <f t="shared" si="689"/>
        <v>2.875</v>
      </c>
      <c r="F746" s="102">
        <f t="shared" si="687"/>
        <v>22.125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90">
        <f t="shared" si="689"/>
        <v>2.875</v>
      </c>
      <c r="F747" s="102">
        <f t="shared" si="687"/>
        <v>22.125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90">
        <f t="shared" si="689"/>
        <v>2.875</v>
      </c>
      <c r="F748" s="102">
        <f t="shared" si="687"/>
        <v>22.125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90">
        <f t="shared" si="689"/>
        <v>2.875</v>
      </c>
      <c r="F749" s="102">
        <f t="shared" si="687"/>
        <v>22.125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90">
        <f t="shared" si="689"/>
        <v>2.875</v>
      </c>
      <c r="F750" s="102">
        <f t="shared" si="687"/>
        <v>22.125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90">
        <f t="shared" si="689"/>
        <v>2.875</v>
      </c>
      <c r="F751" s="102">
        <f t="shared" si="687"/>
        <v>22.125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90">
        <f t="shared" si="689"/>
        <v>2.875</v>
      </c>
      <c r="F752" s="102">
        <f t="shared" si="687"/>
        <v>22.125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90">
        <f t="shared" si="689"/>
        <v>2.875</v>
      </c>
      <c r="F753" s="102">
        <f t="shared" si="687"/>
        <v>22.125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90">
        <f t="shared" si="689"/>
        <v>2.875</v>
      </c>
      <c r="F754" s="102">
        <f t="shared" si="687"/>
        <v>22.125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90">
        <f t="shared" si="689"/>
        <v>2.875</v>
      </c>
      <c r="F755" s="102">
        <f t="shared" si="687"/>
        <v>22.125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90">
        <f t="shared" si="689"/>
        <v>2.875</v>
      </c>
      <c r="F756" s="102">
        <f t="shared" si="687"/>
        <v>22.125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90">
        <f t="shared" si="689"/>
        <v>2.875</v>
      </c>
      <c r="F757" s="102">
        <f t="shared" si="687"/>
        <v>22.125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90">
        <f t="shared" si="689"/>
        <v>2.875</v>
      </c>
      <c r="F758" s="102">
        <f t="shared" si="687"/>
        <v>22.125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90">
        <f t="shared" si="689"/>
        <v>2.875</v>
      </c>
      <c r="F759" s="102">
        <f t="shared" si="687"/>
        <v>22.125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90">
        <f t="shared" si="689"/>
        <v>2.875</v>
      </c>
      <c r="F760" s="102">
        <f t="shared" si="687"/>
        <v>22.125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90">
        <f t="shared" si="689"/>
        <v>2.875</v>
      </c>
      <c r="F761" s="102">
        <f t="shared" si="687"/>
        <v>22.125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90">
        <f t="shared" si="689"/>
        <v>2.875</v>
      </c>
      <c r="F762" s="102">
        <f t="shared" si="687"/>
        <v>22.125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90">
        <f t="shared" si="689"/>
        <v>2.875</v>
      </c>
      <c r="F763" s="102">
        <f t="shared" si="687"/>
        <v>22.125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90">
        <f t="shared" si="689"/>
        <v>2.875</v>
      </c>
      <c r="F764" s="102">
        <f t="shared" si="687"/>
        <v>22.125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90">
        <f t="shared" si="689"/>
        <v>2.875</v>
      </c>
      <c r="F765" s="102">
        <f t="shared" si="687"/>
        <v>22.125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90">
        <f t="shared" si="689"/>
        <v>2.875</v>
      </c>
      <c r="F766" s="102">
        <f t="shared" si="687"/>
        <v>22.125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90">
        <f t="shared" si="689"/>
        <v>2.875</v>
      </c>
      <c r="F767" s="102">
        <f t="shared" si="687"/>
        <v>22.125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90">
        <f t="shared" si="689"/>
        <v>2.875</v>
      </c>
      <c r="F768" s="102">
        <f t="shared" si="687"/>
        <v>22.125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90">
        <f t="shared" si="689"/>
        <v>2.875</v>
      </c>
      <c r="F769" s="102">
        <f t="shared" si="687"/>
        <v>22.125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90">
        <f t="shared" si="689"/>
        <v>2.875</v>
      </c>
      <c r="F770" s="102">
        <f t="shared" si="687"/>
        <v>22.125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90">
        <f t="shared" si="689"/>
        <v>2.875</v>
      </c>
      <c r="F771" s="102">
        <f t="shared" si="687"/>
        <v>22.125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90">
        <f t="shared" si="689"/>
        <v>2.875</v>
      </c>
      <c r="F772" s="102">
        <f t="shared" si="687"/>
        <v>22.125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90">
        <f t="shared" si="689"/>
        <v>2.875</v>
      </c>
      <c r="F773" s="102">
        <f t="shared" si="687"/>
        <v>22.125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90">
        <f t="shared" si="689"/>
        <v>2.875</v>
      </c>
      <c r="F774" s="102">
        <f t="shared" ref="F774:F837" si="693">C774+E774</f>
        <v>22.125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90">
        <f t="shared" ref="E775:E838" si="695">E774</f>
        <v>2.875</v>
      </c>
      <c r="F775" s="102">
        <f t="shared" si="693"/>
        <v>22.125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90">
        <f t="shared" si="695"/>
        <v>2.875</v>
      </c>
      <c r="F776" s="102">
        <f t="shared" si="693"/>
        <v>22.125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90">
        <f t="shared" si="695"/>
        <v>2.875</v>
      </c>
      <c r="F777" s="102">
        <f t="shared" si="693"/>
        <v>22.125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90">
        <f t="shared" si="695"/>
        <v>2.875</v>
      </c>
      <c r="F778" s="102">
        <f t="shared" si="693"/>
        <v>22.125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90">
        <f t="shared" si="695"/>
        <v>2.875</v>
      </c>
      <c r="F779" s="102">
        <f t="shared" si="693"/>
        <v>22.125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90">
        <f t="shared" si="695"/>
        <v>2.875</v>
      </c>
      <c r="F780" s="102">
        <f t="shared" si="693"/>
        <v>22.125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90">
        <f t="shared" si="695"/>
        <v>2.875</v>
      </c>
      <c r="F781" s="102">
        <f t="shared" si="693"/>
        <v>22.125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90">
        <f t="shared" si="695"/>
        <v>2.875</v>
      </c>
      <c r="F782" s="102">
        <f t="shared" si="693"/>
        <v>22.125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90">
        <f t="shared" si="695"/>
        <v>2.875</v>
      </c>
      <c r="F783" s="102">
        <f t="shared" si="693"/>
        <v>22.125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90">
        <f t="shared" si="695"/>
        <v>2.875</v>
      </c>
      <c r="F784" s="102">
        <f t="shared" si="693"/>
        <v>22.125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90">
        <f t="shared" si="695"/>
        <v>2.875</v>
      </c>
      <c r="F785" s="102">
        <f t="shared" si="693"/>
        <v>22.125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90">
        <f t="shared" si="695"/>
        <v>2.875</v>
      </c>
      <c r="F786" s="102">
        <f t="shared" si="693"/>
        <v>22.125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90">
        <f t="shared" si="695"/>
        <v>2.875</v>
      </c>
      <c r="F787" s="102">
        <f t="shared" si="693"/>
        <v>22.125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90">
        <f t="shared" si="695"/>
        <v>2.875</v>
      </c>
      <c r="F788" s="102">
        <f t="shared" si="693"/>
        <v>22.125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90">
        <f t="shared" si="695"/>
        <v>2.875</v>
      </c>
      <c r="F789" s="102">
        <f t="shared" si="693"/>
        <v>22.125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90">
        <f t="shared" si="695"/>
        <v>2.875</v>
      </c>
      <c r="F790" s="102">
        <f t="shared" si="693"/>
        <v>22.125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90">
        <f t="shared" si="695"/>
        <v>2.875</v>
      </c>
      <c r="F791" s="102">
        <f t="shared" si="693"/>
        <v>22.125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90">
        <f t="shared" si="695"/>
        <v>2.875</v>
      </c>
      <c r="F792" s="102">
        <f t="shared" si="693"/>
        <v>22.125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90">
        <f t="shared" si="695"/>
        <v>2.875</v>
      </c>
      <c r="F793" s="102">
        <f t="shared" si="693"/>
        <v>22.125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90">
        <f t="shared" si="695"/>
        <v>2.875</v>
      </c>
      <c r="F794" s="102">
        <f t="shared" si="693"/>
        <v>22.125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90">
        <f t="shared" si="695"/>
        <v>2.875</v>
      </c>
      <c r="F795" s="102">
        <f t="shared" si="693"/>
        <v>22.125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90">
        <f t="shared" si="695"/>
        <v>2.875</v>
      </c>
      <c r="F796" s="102">
        <f t="shared" si="693"/>
        <v>22.125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90">
        <f t="shared" si="695"/>
        <v>2.875</v>
      </c>
      <c r="F797" s="102">
        <f t="shared" si="693"/>
        <v>22.125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90">
        <f t="shared" si="695"/>
        <v>2.875</v>
      </c>
      <c r="F798" s="102">
        <f t="shared" si="693"/>
        <v>22.125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90">
        <f t="shared" si="695"/>
        <v>2.875</v>
      </c>
      <c r="F799" s="102">
        <f t="shared" si="693"/>
        <v>22.125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90">
        <f t="shared" si="695"/>
        <v>2.875</v>
      </c>
      <c r="F800" s="102">
        <f t="shared" si="693"/>
        <v>22.125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90">
        <f t="shared" si="695"/>
        <v>2.875</v>
      </c>
      <c r="F801" s="102">
        <f t="shared" si="693"/>
        <v>22.125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90">
        <f t="shared" si="695"/>
        <v>2.875</v>
      </c>
      <c r="F802" s="102">
        <f t="shared" si="693"/>
        <v>22.125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90">
        <f t="shared" si="695"/>
        <v>2.875</v>
      </c>
      <c r="F803" s="102">
        <f t="shared" si="693"/>
        <v>22.125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90">
        <f t="shared" si="695"/>
        <v>2.875</v>
      </c>
      <c r="F804" s="102">
        <f t="shared" si="693"/>
        <v>22.125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90">
        <f t="shared" si="695"/>
        <v>2.875</v>
      </c>
      <c r="F805" s="102">
        <f t="shared" si="693"/>
        <v>22.125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90">
        <f t="shared" si="695"/>
        <v>2.875</v>
      </c>
      <c r="F806" s="102">
        <f t="shared" si="693"/>
        <v>22.125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90">
        <f t="shared" si="695"/>
        <v>2.875</v>
      </c>
      <c r="F807" s="102">
        <f t="shared" si="693"/>
        <v>22.125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90">
        <f t="shared" si="695"/>
        <v>2.875</v>
      </c>
      <c r="F808" s="102">
        <f t="shared" si="693"/>
        <v>22.125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90">
        <f t="shared" si="695"/>
        <v>2.875</v>
      </c>
      <c r="F809" s="102">
        <f t="shared" si="693"/>
        <v>22.125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90">
        <f t="shared" si="695"/>
        <v>2.875</v>
      </c>
      <c r="F810" s="102">
        <f t="shared" si="693"/>
        <v>22.125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90">
        <f t="shared" si="695"/>
        <v>2.875</v>
      </c>
      <c r="F811" s="102">
        <f t="shared" si="693"/>
        <v>22.125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90">
        <f t="shared" si="695"/>
        <v>2.875</v>
      </c>
      <c r="F812" s="102">
        <f t="shared" si="693"/>
        <v>22.125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90">
        <f t="shared" si="695"/>
        <v>2.875</v>
      </c>
      <c r="F813" s="102">
        <f t="shared" si="693"/>
        <v>22.125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90">
        <f t="shared" si="695"/>
        <v>2.875</v>
      </c>
      <c r="F814" s="102">
        <f t="shared" si="693"/>
        <v>22.125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90">
        <f t="shared" si="695"/>
        <v>2.875</v>
      </c>
      <c r="F815" s="102">
        <f t="shared" si="693"/>
        <v>22.125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90">
        <f t="shared" si="695"/>
        <v>2.875</v>
      </c>
      <c r="F816" s="102">
        <f t="shared" si="693"/>
        <v>22.125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90">
        <f t="shared" si="695"/>
        <v>2.875</v>
      </c>
      <c r="F817" s="102">
        <f t="shared" si="693"/>
        <v>22.125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90">
        <f t="shared" si="695"/>
        <v>2.875</v>
      </c>
      <c r="F818" s="102">
        <f t="shared" si="693"/>
        <v>22.125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90">
        <f t="shared" si="695"/>
        <v>2.875</v>
      </c>
      <c r="F819" s="102">
        <f t="shared" si="693"/>
        <v>22.125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90">
        <f t="shared" si="695"/>
        <v>2.875</v>
      </c>
      <c r="F820" s="102">
        <f t="shared" si="693"/>
        <v>22.125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90">
        <f t="shared" si="695"/>
        <v>2.875</v>
      </c>
      <c r="F821" s="102">
        <f t="shared" si="693"/>
        <v>22.125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90">
        <f t="shared" si="695"/>
        <v>2.875</v>
      </c>
      <c r="F822" s="102">
        <f t="shared" si="693"/>
        <v>22.125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90">
        <f t="shared" si="695"/>
        <v>2.875</v>
      </c>
      <c r="F823" s="102">
        <f t="shared" si="693"/>
        <v>22.125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90">
        <f t="shared" si="695"/>
        <v>2.875</v>
      </c>
      <c r="F824" s="102">
        <f t="shared" si="693"/>
        <v>22.125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90">
        <f t="shared" si="695"/>
        <v>2.875</v>
      </c>
      <c r="F825" s="102">
        <f t="shared" si="693"/>
        <v>22.125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90">
        <f t="shared" si="695"/>
        <v>2.875</v>
      </c>
      <c r="F826" s="102">
        <f t="shared" si="693"/>
        <v>22.125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90">
        <f t="shared" si="695"/>
        <v>2.875</v>
      </c>
      <c r="F827" s="102">
        <f t="shared" si="693"/>
        <v>22.125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90">
        <f t="shared" si="695"/>
        <v>2.875</v>
      </c>
      <c r="F828" s="102">
        <f t="shared" si="693"/>
        <v>22.125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90">
        <f t="shared" si="695"/>
        <v>2.875</v>
      </c>
      <c r="F829" s="102">
        <f t="shared" si="693"/>
        <v>22.125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90">
        <f t="shared" si="695"/>
        <v>2.875</v>
      </c>
      <c r="F830" s="102">
        <f t="shared" si="693"/>
        <v>22.125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90">
        <f t="shared" si="695"/>
        <v>2.875</v>
      </c>
      <c r="F831" s="102">
        <f t="shared" si="693"/>
        <v>22.125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90">
        <f t="shared" si="695"/>
        <v>2.875</v>
      </c>
      <c r="F832" s="102">
        <f t="shared" si="693"/>
        <v>22.125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90">
        <f t="shared" si="695"/>
        <v>2.875</v>
      </c>
      <c r="F833" s="102">
        <f t="shared" si="693"/>
        <v>22.125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90">
        <f t="shared" si="695"/>
        <v>2.875</v>
      </c>
      <c r="F834" s="102">
        <f t="shared" si="693"/>
        <v>22.125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90">
        <f t="shared" si="695"/>
        <v>2.875</v>
      </c>
      <c r="F835" s="102">
        <f t="shared" si="693"/>
        <v>22.125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90">
        <f t="shared" si="695"/>
        <v>2.875</v>
      </c>
      <c r="F836" s="102">
        <f t="shared" si="693"/>
        <v>22.125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90">
        <f t="shared" si="695"/>
        <v>2.875</v>
      </c>
      <c r="F837" s="102">
        <f t="shared" si="693"/>
        <v>22.125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90">
        <f t="shared" si="695"/>
        <v>2.875</v>
      </c>
      <c r="F838" s="102">
        <f t="shared" ref="F838:F901" si="699">C838+E838</f>
        <v>22.125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90">
        <f t="shared" ref="E839:E902" si="701">E838</f>
        <v>2.875</v>
      </c>
      <c r="F839" s="102">
        <f t="shared" si="699"/>
        <v>22.125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90">
        <f t="shared" si="701"/>
        <v>2.875</v>
      </c>
      <c r="F840" s="102">
        <f t="shared" si="699"/>
        <v>22.125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90">
        <f t="shared" si="701"/>
        <v>2.875</v>
      </c>
      <c r="F841" s="102">
        <f t="shared" si="699"/>
        <v>22.125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90">
        <f t="shared" si="701"/>
        <v>2.875</v>
      </c>
      <c r="F842" s="102">
        <f t="shared" si="699"/>
        <v>22.125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90">
        <f t="shared" si="701"/>
        <v>2.875</v>
      </c>
      <c r="F843" s="102">
        <f t="shared" si="699"/>
        <v>22.125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90">
        <f t="shared" si="701"/>
        <v>2.875</v>
      </c>
      <c r="F844" s="102">
        <f t="shared" si="699"/>
        <v>22.125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90">
        <f t="shared" si="701"/>
        <v>2.875</v>
      </c>
      <c r="F845" s="102">
        <f t="shared" si="699"/>
        <v>22.125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90">
        <f t="shared" si="701"/>
        <v>2.875</v>
      </c>
      <c r="F846" s="102">
        <f t="shared" si="699"/>
        <v>22.125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90">
        <f t="shared" si="701"/>
        <v>2.875</v>
      </c>
      <c r="F847" s="102">
        <f t="shared" si="699"/>
        <v>22.125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90">
        <f t="shared" si="701"/>
        <v>2.875</v>
      </c>
      <c r="F848" s="102">
        <f t="shared" si="699"/>
        <v>22.125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90">
        <f t="shared" si="701"/>
        <v>2.875</v>
      </c>
      <c r="F849" s="102">
        <f t="shared" si="699"/>
        <v>22.125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90">
        <f t="shared" si="701"/>
        <v>2.875</v>
      </c>
      <c r="F850" s="102">
        <f t="shared" si="699"/>
        <v>22.125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90">
        <f t="shared" si="701"/>
        <v>2.875</v>
      </c>
      <c r="F851" s="102">
        <f t="shared" si="699"/>
        <v>22.125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90">
        <f t="shared" si="701"/>
        <v>2.875</v>
      </c>
      <c r="F852" s="102">
        <f t="shared" si="699"/>
        <v>22.125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90">
        <f t="shared" si="701"/>
        <v>2.875</v>
      </c>
      <c r="F853" s="102">
        <f t="shared" si="699"/>
        <v>22.125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90">
        <f t="shared" si="701"/>
        <v>2.875</v>
      </c>
      <c r="F854" s="102">
        <f t="shared" si="699"/>
        <v>22.125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90">
        <f t="shared" si="701"/>
        <v>2.875</v>
      </c>
      <c r="F855" s="102">
        <f t="shared" si="699"/>
        <v>22.125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90">
        <f t="shared" si="701"/>
        <v>2.875</v>
      </c>
      <c r="F856" s="102">
        <f t="shared" si="699"/>
        <v>22.125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90">
        <f t="shared" si="701"/>
        <v>2.875</v>
      </c>
      <c r="F857" s="102">
        <f t="shared" si="699"/>
        <v>22.125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90">
        <f t="shared" si="701"/>
        <v>2.875</v>
      </c>
      <c r="F858" s="102">
        <f t="shared" si="699"/>
        <v>22.125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90">
        <f t="shared" si="701"/>
        <v>2.875</v>
      </c>
      <c r="F859" s="102">
        <f t="shared" si="699"/>
        <v>22.125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90">
        <f t="shared" si="701"/>
        <v>2.875</v>
      </c>
      <c r="F860" s="102">
        <f t="shared" si="699"/>
        <v>22.125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90">
        <f t="shared" si="701"/>
        <v>2.875</v>
      </c>
      <c r="F861" s="102">
        <f t="shared" si="699"/>
        <v>22.125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90">
        <f t="shared" si="701"/>
        <v>2.875</v>
      </c>
      <c r="F862" s="102">
        <f t="shared" si="699"/>
        <v>22.125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90">
        <f t="shared" si="701"/>
        <v>2.875</v>
      </c>
      <c r="F863" s="102">
        <f t="shared" si="699"/>
        <v>22.125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90">
        <f t="shared" si="701"/>
        <v>2.875</v>
      </c>
      <c r="F864" s="102">
        <f t="shared" si="699"/>
        <v>22.125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90">
        <f t="shared" si="701"/>
        <v>2.875</v>
      </c>
      <c r="F865" s="102">
        <f t="shared" si="699"/>
        <v>22.125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90">
        <f t="shared" si="701"/>
        <v>2.875</v>
      </c>
      <c r="F866" s="102">
        <f t="shared" si="699"/>
        <v>22.125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90">
        <f t="shared" si="701"/>
        <v>2.875</v>
      </c>
      <c r="F867" s="102">
        <f t="shared" si="699"/>
        <v>22.125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90">
        <f t="shared" si="701"/>
        <v>2.875</v>
      </c>
      <c r="F868" s="102">
        <f t="shared" si="699"/>
        <v>22.125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90">
        <f t="shared" si="701"/>
        <v>2.875</v>
      </c>
      <c r="F869" s="102">
        <f t="shared" si="699"/>
        <v>22.125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90">
        <f t="shared" si="701"/>
        <v>2.875</v>
      </c>
      <c r="F870" s="102">
        <f t="shared" si="699"/>
        <v>22.125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90">
        <f t="shared" si="701"/>
        <v>2.875</v>
      </c>
      <c r="F871" s="102">
        <f t="shared" si="699"/>
        <v>22.125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90">
        <f t="shared" si="701"/>
        <v>2.875</v>
      </c>
      <c r="F872" s="102">
        <f t="shared" si="699"/>
        <v>22.125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90">
        <f t="shared" si="701"/>
        <v>2.875</v>
      </c>
      <c r="F873" s="102">
        <f t="shared" si="699"/>
        <v>22.125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90">
        <f t="shared" si="701"/>
        <v>2.875</v>
      </c>
      <c r="F874" s="102">
        <f t="shared" si="699"/>
        <v>22.125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90">
        <f t="shared" si="701"/>
        <v>2.875</v>
      </c>
      <c r="F875" s="102">
        <f t="shared" si="699"/>
        <v>22.125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90">
        <f t="shared" si="701"/>
        <v>2.875</v>
      </c>
      <c r="F876" s="102">
        <f t="shared" si="699"/>
        <v>22.125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90">
        <f t="shared" si="701"/>
        <v>2.875</v>
      </c>
      <c r="F877" s="102">
        <f t="shared" si="699"/>
        <v>22.125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90">
        <f t="shared" si="701"/>
        <v>2.875</v>
      </c>
      <c r="F878" s="102">
        <f t="shared" si="699"/>
        <v>22.125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90">
        <f t="shared" si="701"/>
        <v>2.875</v>
      </c>
      <c r="F879" s="102">
        <f t="shared" si="699"/>
        <v>22.125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90">
        <f t="shared" si="701"/>
        <v>2.875</v>
      </c>
      <c r="F880" s="102">
        <f t="shared" si="699"/>
        <v>22.125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90">
        <f t="shared" si="701"/>
        <v>2.875</v>
      </c>
      <c r="F881" s="102">
        <f t="shared" si="699"/>
        <v>22.125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90">
        <f t="shared" si="701"/>
        <v>2.875</v>
      </c>
      <c r="F882" s="102">
        <f t="shared" si="699"/>
        <v>22.125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90">
        <f t="shared" si="701"/>
        <v>2.875</v>
      </c>
      <c r="F883" s="102">
        <f t="shared" si="699"/>
        <v>22.125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90">
        <f t="shared" si="701"/>
        <v>2.875</v>
      </c>
      <c r="F884" s="102">
        <f t="shared" si="699"/>
        <v>22.125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90">
        <f t="shared" si="701"/>
        <v>2.875</v>
      </c>
      <c r="F885" s="102">
        <f t="shared" si="699"/>
        <v>22.125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90">
        <f t="shared" si="701"/>
        <v>2.875</v>
      </c>
      <c r="F886" s="102">
        <f t="shared" si="699"/>
        <v>22.125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90">
        <f t="shared" si="701"/>
        <v>2.875</v>
      </c>
      <c r="F887" s="102">
        <f t="shared" si="699"/>
        <v>22.125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90">
        <f t="shared" si="701"/>
        <v>2.875</v>
      </c>
      <c r="F888" s="102">
        <f t="shared" si="699"/>
        <v>22.125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90">
        <f t="shared" si="701"/>
        <v>2.875</v>
      </c>
      <c r="F889" s="102">
        <f t="shared" si="699"/>
        <v>22.125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90">
        <f t="shared" si="701"/>
        <v>2.875</v>
      </c>
      <c r="F890" s="102">
        <f t="shared" si="699"/>
        <v>22.125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90">
        <f t="shared" si="701"/>
        <v>2.875</v>
      </c>
      <c r="F891" s="102">
        <f t="shared" si="699"/>
        <v>22.125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90">
        <f t="shared" si="701"/>
        <v>2.875</v>
      </c>
      <c r="F892" s="102">
        <f t="shared" si="699"/>
        <v>22.125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90">
        <f t="shared" si="701"/>
        <v>2.875</v>
      </c>
      <c r="F893" s="102">
        <f t="shared" si="699"/>
        <v>22.125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90">
        <f t="shared" si="701"/>
        <v>2.875</v>
      </c>
      <c r="F894" s="102">
        <f t="shared" si="699"/>
        <v>22.125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90">
        <f t="shared" si="701"/>
        <v>2.875</v>
      </c>
      <c r="F895" s="102">
        <f t="shared" si="699"/>
        <v>22.125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90">
        <f t="shared" si="701"/>
        <v>2.875</v>
      </c>
      <c r="F896" s="102">
        <f t="shared" si="699"/>
        <v>22.125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90">
        <f t="shared" si="701"/>
        <v>2.875</v>
      </c>
      <c r="F897" s="102">
        <f t="shared" si="699"/>
        <v>22.125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90">
        <f t="shared" si="701"/>
        <v>2.875</v>
      </c>
      <c r="F898" s="102">
        <f t="shared" si="699"/>
        <v>22.125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90">
        <f t="shared" si="701"/>
        <v>2.875</v>
      </c>
      <c r="F899" s="102">
        <f t="shared" si="699"/>
        <v>22.125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90">
        <f t="shared" si="701"/>
        <v>2.875</v>
      </c>
      <c r="F900" s="102">
        <f t="shared" si="699"/>
        <v>22.125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90">
        <f t="shared" si="701"/>
        <v>2.875</v>
      </c>
      <c r="F901" s="102">
        <f t="shared" si="699"/>
        <v>22.125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90">
        <f t="shared" si="701"/>
        <v>2.875</v>
      </c>
      <c r="F902" s="102">
        <f t="shared" ref="F902:F906" si="705">C902+E902</f>
        <v>22.125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90">
        <f t="shared" ref="E903:E906" si="707">E902</f>
        <v>2.875</v>
      </c>
      <c r="F903" s="102">
        <f t="shared" si="705"/>
        <v>22.125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90">
        <f t="shared" si="707"/>
        <v>2.875</v>
      </c>
      <c r="F904" s="102">
        <f t="shared" si="705"/>
        <v>22.125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90">
        <f t="shared" si="707"/>
        <v>2.875</v>
      </c>
      <c r="F905" s="102">
        <f t="shared" si="705"/>
        <v>22.125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90">
        <f t="shared" si="707"/>
        <v>2.875</v>
      </c>
      <c r="F906" s="102">
        <f t="shared" si="705"/>
        <v>22.125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9"/>
      <c r="F907" s="89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opLeftCell="A321" zoomScale="70" zoomScaleNormal="70" workbookViewId="0">
      <pane xSplit="1" topLeftCell="B1" activePane="topRight" state="frozen"/>
      <selection pane="topRight" activeCell="M386" sqref="M386"/>
    </sheetView>
  </sheetViews>
  <sheetFormatPr defaultRowHeight="16.5"/>
  <cols>
    <col min="2" max="2" width="7.5" style="112" bestFit="1" customWidth="1"/>
    <col min="3" max="3" width="8.375" style="111" bestFit="1" customWidth="1"/>
    <col min="4" max="4" width="5.625" style="110" bestFit="1" customWidth="1"/>
    <col min="5" max="6" width="6.75" style="110" bestFit="1" customWidth="1"/>
    <col min="7" max="7" width="6.875" style="110" bestFit="1" customWidth="1"/>
    <col min="8" max="8" width="8.125" style="110" bestFit="1" customWidth="1"/>
    <col min="9" max="9" width="11" style="125" bestFit="1" customWidth="1"/>
    <col min="10" max="10" width="11" style="108" bestFit="1" customWidth="1"/>
    <col min="11" max="11" width="9" style="6"/>
    <col min="13" max="13" width="4.25" style="39" bestFit="1" customWidth="1"/>
  </cols>
  <sheetData>
    <row r="1" spans="2:32">
      <c r="B1" s="112" t="s">
        <v>110</v>
      </c>
      <c r="C1" s="111" t="s">
        <v>10</v>
      </c>
      <c r="I1" s="124" t="s">
        <v>10</v>
      </c>
      <c r="J1" s="113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11" t="s">
        <v>135</v>
      </c>
      <c r="D2" s="104" t="s">
        <v>6</v>
      </c>
      <c r="E2" s="104"/>
      <c r="F2" s="110" t="s">
        <v>7</v>
      </c>
      <c r="G2" s="110" t="s">
        <v>7</v>
      </c>
      <c r="I2" s="124" t="s">
        <v>136</v>
      </c>
      <c r="J2" s="113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5" t="s">
        <v>4</v>
      </c>
      <c r="E3" s="105" t="s">
        <v>5</v>
      </c>
      <c r="F3" s="105" t="s">
        <v>3</v>
      </c>
      <c r="G3" s="105" t="s">
        <v>8</v>
      </c>
      <c r="I3" s="124" t="s">
        <v>137</v>
      </c>
      <c r="J3" s="113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5"/>
      <c r="C4" s="114"/>
      <c r="I4" s="124"/>
      <c r="J4" s="113"/>
      <c r="M4" s="51"/>
      <c r="Q4" t="s">
        <v>191</v>
      </c>
      <c r="R4" s="106">
        <f>R2+R6*R3</f>
        <v>0.30000000000000004</v>
      </c>
      <c r="S4" s="106">
        <f>S2+S7*S3</f>
        <v>4</v>
      </c>
      <c r="T4" s="106">
        <f>T2+T8*T3</f>
        <v>1.4</v>
      </c>
      <c r="U4" s="106">
        <f>U2+U9*U3</f>
        <v>1</v>
      </c>
      <c r="V4" s="107">
        <f>((1-R4)+R4*S4)*T4*U4</f>
        <v>2.66</v>
      </c>
      <c r="X4" s="106">
        <v>0.1</v>
      </c>
      <c r="Y4" s="106">
        <v>2</v>
      </c>
      <c r="Z4" s="106">
        <v>1</v>
      </c>
      <c r="AA4" s="106">
        <v>1</v>
      </c>
      <c r="AB4" s="107">
        <f>(1-X4)+X4*Y4*Z4*AA4</f>
        <v>1.1000000000000001</v>
      </c>
      <c r="AC4" t="s">
        <v>203</v>
      </c>
      <c r="AD4" s="106">
        <v>0.01</v>
      </c>
      <c r="AE4" s="106">
        <v>0.1</v>
      </c>
      <c r="AF4" s="6">
        <v>0.05</v>
      </c>
    </row>
    <row r="5" spans="2:32">
      <c r="B5" s="117"/>
      <c r="C5" s="116">
        <v>0</v>
      </c>
      <c r="I5" s="124">
        <v>1</v>
      </c>
      <c r="J5" s="113"/>
      <c r="M5" s="58"/>
      <c r="R5" t="s">
        <v>192</v>
      </c>
      <c r="X5" s="106">
        <v>0.4</v>
      </c>
      <c r="Y5" s="106">
        <v>5</v>
      </c>
      <c r="Z5" s="106">
        <v>1</v>
      </c>
      <c r="AA5" s="106">
        <v>1</v>
      </c>
      <c r="AB5" s="107">
        <f>(1-X5)+X5*Y5*Z5*AA5</f>
        <v>2.6</v>
      </c>
    </row>
    <row r="6" spans="2:32">
      <c r="B6" s="118">
        <f>1+M6/200</f>
        <v>1</v>
      </c>
      <c r="C6" s="116">
        <f t="shared" ref="C6:C69" si="0">IF(B6&gt;0,C5+B6,C5)</f>
        <v>1</v>
      </c>
      <c r="D6" s="106">
        <v>0</v>
      </c>
      <c r="E6" s="106">
        <v>0</v>
      </c>
      <c r="F6" s="106">
        <f>100%+M6/200</f>
        <v>1</v>
      </c>
      <c r="G6" s="106">
        <v>1</v>
      </c>
      <c r="H6" s="107">
        <f>((1-D6)+D6*E6)*F6*G6</f>
        <v>1</v>
      </c>
      <c r="I6" s="125">
        <f>H6*I$5</f>
        <v>1</v>
      </c>
      <c r="J6" s="109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7"/>
      <c r="AC6" t="s">
        <v>202</v>
      </c>
      <c r="AD6">
        <v>40</v>
      </c>
      <c r="AE6">
        <v>400</v>
      </c>
      <c r="AF6">
        <v>200</v>
      </c>
    </row>
    <row r="7" spans="2:32">
      <c r="B7" s="117"/>
      <c r="C7" s="116">
        <f t="shared" si="0"/>
        <v>1</v>
      </c>
      <c r="D7" s="106">
        <v>0</v>
      </c>
      <c r="E7" s="106">
        <v>0</v>
      </c>
      <c r="F7" s="106">
        <f t="shared" ref="F7:F70" si="2">100%+M7/200</f>
        <v>1.0049999999999999</v>
      </c>
      <c r="G7" s="106">
        <v>1</v>
      </c>
      <c r="H7" s="107">
        <f t="shared" ref="H7:H56" si="3">((1-D7)+D7*E7)*F7*G7</f>
        <v>1.0049999999999999</v>
      </c>
      <c r="I7" s="125">
        <f t="shared" ref="I7:I70" si="4">H7*I$5</f>
        <v>1.0049999999999999</v>
      </c>
      <c r="J7" s="109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7"/>
      <c r="C8" s="116">
        <f t="shared" si="0"/>
        <v>1</v>
      </c>
      <c r="D8" s="106">
        <v>0</v>
      </c>
      <c r="E8" s="106">
        <v>0</v>
      </c>
      <c r="F8" s="106">
        <f t="shared" si="2"/>
        <v>1.01</v>
      </c>
      <c r="G8" s="106">
        <v>1</v>
      </c>
      <c r="H8" s="107">
        <f t="shared" si="3"/>
        <v>1.01</v>
      </c>
      <c r="I8" s="125">
        <f t="shared" si="4"/>
        <v>1.01</v>
      </c>
      <c r="J8" s="109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7"/>
      <c r="C9" s="116">
        <f t="shared" si="0"/>
        <v>1</v>
      </c>
      <c r="D9" s="106">
        <v>0</v>
      </c>
      <c r="E9" s="106">
        <v>0</v>
      </c>
      <c r="F9" s="106">
        <f t="shared" si="2"/>
        <v>1.0149999999999999</v>
      </c>
      <c r="G9" s="106">
        <v>1</v>
      </c>
      <c r="H9" s="107">
        <f t="shared" si="3"/>
        <v>1.0149999999999999</v>
      </c>
      <c r="I9" s="125">
        <f t="shared" si="4"/>
        <v>1.0149999999999999</v>
      </c>
      <c r="J9" s="109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7"/>
      <c r="C10" s="116">
        <f t="shared" si="0"/>
        <v>1</v>
      </c>
      <c r="D10" s="106">
        <v>0</v>
      </c>
      <c r="E10" s="106">
        <v>0</v>
      </c>
      <c r="F10" s="106">
        <f t="shared" si="2"/>
        <v>1.02</v>
      </c>
      <c r="G10" s="106">
        <v>1</v>
      </c>
      <c r="H10" s="107">
        <f t="shared" si="3"/>
        <v>1.02</v>
      </c>
      <c r="I10" s="125">
        <f t="shared" si="4"/>
        <v>1.02</v>
      </c>
      <c r="J10" s="109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7"/>
      <c r="C11" s="116">
        <f t="shared" si="0"/>
        <v>1</v>
      </c>
      <c r="D11" s="106">
        <v>0</v>
      </c>
      <c r="E11" s="106">
        <v>0</v>
      </c>
      <c r="F11" s="106">
        <f t="shared" si="2"/>
        <v>1.0249999999999999</v>
      </c>
      <c r="G11" s="106">
        <v>1</v>
      </c>
      <c r="H11" s="107">
        <f t="shared" si="3"/>
        <v>1.0249999999999999</v>
      </c>
      <c r="I11" s="125">
        <f t="shared" si="4"/>
        <v>1.0249999999999999</v>
      </c>
      <c r="J11" s="109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7"/>
      <c r="C12" s="116">
        <f t="shared" si="0"/>
        <v>1</v>
      </c>
      <c r="D12" s="106">
        <v>0</v>
      </c>
      <c r="E12" s="106">
        <v>0</v>
      </c>
      <c r="F12" s="106">
        <f t="shared" si="2"/>
        <v>1.03</v>
      </c>
      <c r="G12" s="106">
        <v>1</v>
      </c>
      <c r="H12" s="107">
        <f t="shared" si="3"/>
        <v>1.03</v>
      </c>
      <c r="I12" s="125">
        <f t="shared" si="4"/>
        <v>1.03</v>
      </c>
      <c r="J12" s="109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7"/>
      <c r="C13" s="116">
        <f t="shared" si="0"/>
        <v>1</v>
      </c>
      <c r="D13" s="106">
        <v>0</v>
      </c>
      <c r="E13" s="106">
        <v>0</v>
      </c>
      <c r="F13" s="106">
        <f t="shared" si="2"/>
        <v>1.0349999999999999</v>
      </c>
      <c r="G13" s="106">
        <v>1</v>
      </c>
      <c r="H13" s="107">
        <f t="shared" si="3"/>
        <v>1.0349999999999999</v>
      </c>
      <c r="I13" s="125">
        <f t="shared" si="4"/>
        <v>1.0349999999999999</v>
      </c>
      <c r="J13" s="109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3">
        <f>((1-R13)+R13*S13)*T13*U13</f>
        <v>2.8699999999999997</v>
      </c>
      <c r="AA13" t="s">
        <v>200</v>
      </c>
    </row>
    <row r="14" spans="2:32">
      <c r="B14" s="117"/>
      <c r="C14" s="116">
        <f t="shared" si="0"/>
        <v>1</v>
      </c>
      <c r="D14" s="106">
        <v>0</v>
      </c>
      <c r="E14" s="106">
        <v>0</v>
      </c>
      <c r="F14" s="106">
        <f t="shared" si="2"/>
        <v>1.04</v>
      </c>
      <c r="G14" s="106">
        <v>1</v>
      </c>
      <c r="H14" s="107">
        <f t="shared" si="3"/>
        <v>1.04</v>
      </c>
      <c r="I14" s="125">
        <f t="shared" si="4"/>
        <v>1.04</v>
      </c>
      <c r="J14" s="109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3">
        <f>((1-R14)+R14*S14)*T14*U14</f>
        <v>2.8699999999999997</v>
      </c>
      <c r="AA14" t="s">
        <v>201</v>
      </c>
    </row>
    <row r="15" spans="2:32">
      <c r="B15" s="117"/>
      <c r="C15" s="116">
        <f t="shared" si="0"/>
        <v>1</v>
      </c>
      <c r="D15" s="106">
        <v>0</v>
      </c>
      <c r="E15" s="106">
        <v>0</v>
      </c>
      <c r="F15" s="106">
        <f t="shared" si="2"/>
        <v>1.0449999999999999</v>
      </c>
      <c r="G15" s="106">
        <v>1</v>
      </c>
      <c r="H15" s="107">
        <f t="shared" si="3"/>
        <v>1.0449999999999999</v>
      </c>
      <c r="I15" s="125">
        <f t="shared" si="4"/>
        <v>1.0449999999999999</v>
      </c>
      <c r="J15" s="109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3">
        <f>((1-R15)+R15*S15)*T15*U15</f>
        <v>2.85</v>
      </c>
    </row>
    <row r="16" spans="2:32">
      <c r="B16" s="119"/>
      <c r="C16" s="116">
        <f t="shared" si="0"/>
        <v>1</v>
      </c>
      <c r="D16" s="106">
        <v>0</v>
      </c>
      <c r="E16" s="106">
        <v>0</v>
      </c>
      <c r="F16" s="106">
        <f t="shared" si="2"/>
        <v>1.05</v>
      </c>
      <c r="G16" s="106">
        <v>1</v>
      </c>
      <c r="H16" s="107">
        <f t="shared" si="3"/>
        <v>1.05</v>
      </c>
      <c r="I16" s="125">
        <f t="shared" si="4"/>
        <v>1.05</v>
      </c>
      <c r="J16" s="109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3">
        <f>((1-R16)+R16*S16)*T16*U16</f>
        <v>2.66</v>
      </c>
    </row>
    <row r="17" spans="2:22">
      <c r="B17" s="117"/>
      <c r="C17" s="116">
        <f t="shared" si="0"/>
        <v>1</v>
      </c>
      <c r="D17" s="106">
        <v>0</v>
      </c>
      <c r="E17" s="106">
        <v>0</v>
      </c>
      <c r="F17" s="106">
        <f t="shared" si="2"/>
        <v>1.0549999999999999</v>
      </c>
      <c r="G17" s="106">
        <v>1</v>
      </c>
      <c r="H17" s="107">
        <f t="shared" si="3"/>
        <v>1.0549999999999999</v>
      </c>
      <c r="I17" s="125">
        <f t="shared" si="4"/>
        <v>1.0549999999999999</v>
      </c>
      <c r="J17" s="109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7"/>
      <c r="C18" s="116">
        <f t="shared" si="0"/>
        <v>1</v>
      </c>
      <c r="D18" s="106">
        <v>0</v>
      </c>
      <c r="E18" s="106">
        <v>0</v>
      </c>
      <c r="F18" s="106">
        <f t="shared" si="2"/>
        <v>1.06</v>
      </c>
      <c r="G18" s="106">
        <v>1</v>
      </c>
      <c r="H18" s="107">
        <f t="shared" si="3"/>
        <v>1.06</v>
      </c>
      <c r="I18" s="125">
        <f t="shared" si="4"/>
        <v>1.06</v>
      </c>
      <c r="J18" s="109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7"/>
      <c r="C19" s="116">
        <f t="shared" si="0"/>
        <v>1</v>
      </c>
      <c r="D19" s="106">
        <v>0</v>
      </c>
      <c r="E19" s="106">
        <v>0</v>
      </c>
      <c r="F19" s="106">
        <f t="shared" si="2"/>
        <v>1.0649999999999999</v>
      </c>
      <c r="G19" s="106">
        <v>1</v>
      </c>
      <c r="H19" s="107">
        <f t="shared" si="3"/>
        <v>1.0649999999999999</v>
      </c>
      <c r="I19" s="125">
        <f t="shared" si="4"/>
        <v>1.0649999999999999</v>
      </c>
      <c r="J19" s="109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7"/>
      <c r="C20" s="116">
        <f t="shared" si="0"/>
        <v>1</v>
      </c>
      <c r="D20" s="106">
        <v>0</v>
      </c>
      <c r="E20" s="106">
        <v>0</v>
      </c>
      <c r="F20" s="106">
        <f t="shared" si="2"/>
        <v>1.07</v>
      </c>
      <c r="G20" s="106">
        <v>1</v>
      </c>
      <c r="H20" s="107">
        <f t="shared" si="3"/>
        <v>1.07</v>
      </c>
      <c r="I20" s="125">
        <f t="shared" si="4"/>
        <v>1.07</v>
      </c>
      <c r="J20" s="109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8">
        <f>1+M21/200</f>
        <v>1.075</v>
      </c>
      <c r="C21" s="116">
        <f t="shared" si="0"/>
        <v>2.0750000000000002</v>
      </c>
      <c r="D21" s="106">
        <v>0</v>
      </c>
      <c r="E21" s="106">
        <v>0</v>
      </c>
      <c r="F21" s="106">
        <f t="shared" si="2"/>
        <v>1.075</v>
      </c>
      <c r="G21" s="106">
        <v>1</v>
      </c>
      <c r="H21" s="107">
        <f t="shared" si="3"/>
        <v>1.075</v>
      </c>
      <c r="I21" s="125">
        <f t="shared" si="4"/>
        <v>1.075</v>
      </c>
      <c r="J21" s="109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20"/>
      <c r="C22" s="116">
        <f t="shared" si="0"/>
        <v>2.0750000000000002</v>
      </c>
      <c r="D22" s="106">
        <v>0</v>
      </c>
      <c r="E22" s="106">
        <v>0</v>
      </c>
      <c r="F22" s="106">
        <f t="shared" si="2"/>
        <v>1.08</v>
      </c>
      <c r="G22" s="106">
        <v>1</v>
      </c>
      <c r="H22" s="107">
        <f t="shared" si="3"/>
        <v>1.08</v>
      </c>
      <c r="I22" s="125">
        <f t="shared" si="4"/>
        <v>1.08</v>
      </c>
      <c r="J22" s="109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20"/>
      <c r="C23" s="116">
        <f t="shared" si="0"/>
        <v>2.0750000000000002</v>
      </c>
      <c r="D23" s="106">
        <v>0</v>
      </c>
      <c r="E23" s="106">
        <v>0</v>
      </c>
      <c r="F23" s="106">
        <f t="shared" si="2"/>
        <v>1.085</v>
      </c>
      <c r="G23" s="106">
        <v>1</v>
      </c>
      <c r="H23" s="107">
        <f t="shared" si="3"/>
        <v>1.085</v>
      </c>
      <c r="I23" s="125">
        <f t="shared" si="4"/>
        <v>1.085</v>
      </c>
      <c r="J23" s="109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20"/>
      <c r="C24" s="116">
        <f t="shared" si="0"/>
        <v>2.0750000000000002</v>
      </c>
      <c r="D24" s="106">
        <v>0</v>
      </c>
      <c r="E24" s="106">
        <v>0</v>
      </c>
      <c r="F24" s="106">
        <f t="shared" si="2"/>
        <v>1.0900000000000001</v>
      </c>
      <c r="G24" s="106">
        <v>1</v>
      </c>
      <c r="H24" s="107">
        <f t="shared" si="3"/>
        <v>1.0900000000000001</v>
      </c>
      <c r="I24" s="125">
        <f t="shared" si="4"/>
        <v>1.0900000000000001</v>
      </c>
      <c r="J24" s="109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20"/>
      <c r="C25" s="116">
        <f t="shared" si="0"/>
        <v>2.0750000000000002</v>
      </c>
      <c r="D25" s="106">
        <v>0</v>
      </c>
      <c r="E25" s="106">
        <v>0</v>
      </c>
      <c r="F25" s="106">
        <f t="shared" si="2"/>
        <v>1.095</v>
      </c>
      <c r="G25" s="106">
        <v>1</v>
      </c>
      <c r="H25" s="107">
        <f t="shared" si="3"/>
        <v>1.095</v>
      </c>
      <c r="I25" s="125">
        <f t="shared" si="4"/>
        <v>1.095</v>
      </c>
      <c r="J25" s="109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20"/>
      <c r="C26" s="116">
        <f t="shared" si="0"/>
        <v>2.0750000000000002</v>
      </c>
      <c r="D26" s="106">
        <v>0</v>
      </c>
      <c r="E26" s="106">
        <v>0</v>
      </c>
      <c r="F26" s="106">
        <f t="shared" si="2"/>
        <v>1.1000000000000001</v>
      </c>
      <c r="G26" s="106">
        <v>1</v>
      </c>
      <c r="H26" s="107">
        <f t="shared" si="3"/>
        <v>1.1000000000000001</v>
      </c>
      <c r="I26" s="125">
        <f t="shared" si="4"/>
        <v>1.1000000000000001</v>
      </c>
      <c r="J26" s="109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20"/>
      <c r="C27" s="116">
        <f t="shared" si="0"/>
        <v>2.0750000000000002</v>
      </c>
      <c r="D27" s="106">
        <v>0</v>
      </c>
      <c r="E27" s="106">
        <v>0</v>
      </c>
      <c r="F27" s="106">
        <f t="shared" si="2"/>
        <v>1.105</v>
      </c>
      <c r="G27" s="106">
        <v>1</v>
      </c>
      <c r="H27" s="107">
        <f t="shared" si="3"/>
        <v>1.105</v>
      </c>
      <c r="I27" s="125">
        <f t="shared" si="4"/>
        <v>1.105</v>
      </c>
      <c r="J27" s="109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20"/>
      <c r="C28" s="116">
        <f t="shared" si="0"/>
        <v>2.0750000000000002</v>
      </c>
      <c r="D28" s="106">
        <v>0</v>
      </c>
      <c r="E28" s="106">
        <v>0</v>
      </c>
      <c r="F28" s="106">
        <f t="shared" si="2"/>
        <v>1.1100000000000001</v>
      </c>
      <c r="G28" s="106">
        <v>1</v>
      </c>
      <c r="H28" s="107">
        <f t="shared" si="3"/>
        <v>1.1100000000000001</v>
      </c>
      <c r="I28" s="125">
        <f t="shared" si="4"/>
        <v>1.1100000000000001</v>
      </c>
      <c r="J28" s="109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20"/>
      <c r="C29" s="116">
        <f t="shared" si="0"/>
        <v>2.0750000000000002</v>
      </c>
      <c r="D29" s="106">
        <v>0</v>
      </c>
      <c r="E29" s="106">
        <v>0</v>
      </c>
      <c r="F29" s="106">
        <f t="shared" si="2"/>
        <v>1.115</v>
      </c>
      <c r="G29" s="106">
        <v>1</v>
      </c>
      <c r="H29" s="107">
        <f t="shared" si="3"/>
        <v>1.115</v>
      </c>
      <c r="I29" s="125">
        <f t="shared" si="4"/>
        <v>1.115</v>
      </c>
      <c r="J29" s="109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20"/>
      <c r="C30" s="116">
        <f t="shared" si="0"/>
        <v>2.0750000000000002</v>
      </c>
      <c r="D30" s="106">
        <v>0</v>
      </c>
      <c r="E30" s="106">
        <v>0</v>
      </c>
      <c r="F30" s="106">
        <f t="shared" si="2"/>
        <v>1.1200000000000001</v>
      </c>
      <c r="G30" s="106">
        <v>1</v>
      </c>
      <c r="H30" s="107">
        <f t="shared" si="3"/>
        <v>1.1200000000000001</v>
      </c>
      <c r="I30" s="125">
        <f t="shared" si="4"/>
        <v>1.1200000000000001</v>
      </c>
      <c r="J30" s="109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20"/>
      <c r="C31" s="116">
        <f t="shared" si="0"/>
        <v>2.0750000000000002</v>
      </c>
      <c r="D31" s="106">
        <v>0</v>
      </c>
      <c r="E31" s="106">
        <v>0</v>
      </c>
      <c r="F31" s="106">
        <f t="shared" si="2"/>
        <v>1.125</v>
      </c>
      <c r="G31" s="106">
        <v>1</v>
      </c>
      <c r="H31" s="107">
        <f t="shared" si="3"/>
        <v>1.125</v>
      </c>
      <c r="I31" s="125">
        <f t="shared" si="4"/>
        <v>1.125</v>
      </c>
      <c r="J31" s="109">
        <f t="shared" si="1"/>
        <v>3.2</v>
      </c>
      <c r="K31" s="6">
        <f t="shared" si="5"/>
        <v>0.3515625</v>
      </c>
      <c r="M31" s="39">
        <v>25</v>
      </c>
    </row>
    <row r="32" spans="2:22">
      <c r="B32" s="120"/>
      <c r="C32" s="116">
        <f t="shared" si="0"/>
        <v>2.0750000000000002</v>
      </c>
      <c r="D32" s="106">
        <v>0</v>
      </c>
      <c r="E32" s="106">
        <v>0</v>
      </c>
      <c r="F32" s="106">
        <f t="shared" si="2"/>
        <v>1.1299999999999999</v>
      </c>
      <c r="G32" s="106">
        <v>1</v>
      </c>
      <c r="H32" s="107">
        <f t="shared" si="3"/>
        <v>1.1299999999999999</v>
      </c>
      <c r="I32" s="125">
        <f t="shared" si="4"/>
        <v>1.1299999999999999</v>
      </c>
      <c r="J32" s="109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20"/>
      <c r="C33" s="116">
        <f t="shared" si="0"/>
        <v>2.0750000000000002</v>
      </c>
      <c r="D33" s="106">
        <v>0</v>
      </c>
      <c r="E33" s="106">
        <v>0</v>
      </c>
      <c r="F33" s="106">
        <f t="shared" si="2"/>
        <v>1.135</v>
      </c>
      <c r="G33" s="106">
        <v>1</v>
      </c>
      <c r="H33" s="107">
        <f t="shared" si="3"/>
        <v>1.135</v>
      </c>
      <c r="I33" s="125">
        <f t="shared" si="4"/>
        <v>1.135</v>
      </c>
      <c r="J33" s="109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20"/>
      <c r="C34" s="116">
        <f t="shared" si="0"/>
        <v>2.0750000000000002</v>
      </c>
      <c r="D34" s="106">
        <v>0</v>
      </c>
      <c r="E34" s="106">
        <v>0</v>
      </c>
      <c r="F34" s="106">
        <f t="shared" si="2"/>
        <v>1.1400000000000001</v>
      </c>
      <c r="G34" s="106">
        <v>1</v>
      </c>
      <c r="H34" s="107">
        <f t="shared" si="3"/>
        <v>1.1400000000000001</v>
      </c>
      <c r="I34" s="125">
        <f t="shared" si="4"/>
        <v>1.1400000000000001</v>
      </c>
      <c r="J34" s="109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20"/>
      <c r="C35" s="116">
        <f t="shared" si="0"/>
        <v>2.0750000000000002</v>
      </c>
      <c r="D35" s="106">
        <v>0</v>
      </c>
      <c r="E35" s="106">
        <v>0</v>
      </c>
      <c r="F35" s="106">
        <f t="shared" si="2"/>
        <v>1.145</v>
      </c>
      <c r="G35" s="106">
        <v>1</v>
      </c>
      <c r="H35" s="107">
        <f t="shared" si="3"/>
        <v>1.145</v>
      </c>
      <c r="I35" s="125">
        <f t="shared" si="4"/>
        <v>1.145</v>
      </c>
      <c r="J35" s="109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20"/>
      <c r="C36" s="116">
        <f t="shared" si="0"/>
        <v>2.0750000000000002</v>
      </c>
      <c r="D36" s="106">
        <v>0</v>
      </c>
      <c r="E36" s="106">
        <v>0</v>
      </c>
      <c r="F36" s="106">
        <f t="shared" si="2"/>
        <v>1.1499999999999999</v>
      </c>
      <c r="G36" s="106">
        <v>1</v>
      </c>
      <c r="H36" s="107">
        <f t="shared" si="3"/>
        <v>1.1499999999999999</v>
      </c>
      <c r="I36" s="125">
        <f t="shared" si="4"/>
        <v>1.1499999999999999</v>
      </c>
      <c r="J36" s="109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20"/>
      <c r="C37" s="116">
        <f t="shared" si="0"/>
        <v>2.0750000000000002</v>
      </c>
      <c r="D37" s="106">
        <v>0</v>
      </c>
      <c r="E37" s="106">
        <v>0</v>
      </c>
      <c r="F37" s="106">
        <f t="shared" si="2"/>
        <v>1.155</v>
      </c>
      <c r="G37" s="106">
        <v>1</v>
      </c>
      <c r="H37" s="107">
        <f t="shared" si="3"/>
        <v>1.155</v>
      </c>
      <c r="I37" s="125">
        <f t="shared" si="4"/>
        <v>1.155</v>
      </c>
      <c r="J37" s="109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20"/>
      <c r="C38" s="116">
        <f t="shared" si="0"/>
        <v>2.0750000000000002</v>
      </c>
      <c r="D38" s="106">
        <v>0</v>
      </c>
      <c r="E38" s="106">
        <v>0</v>
      </c>
      <c r="F38" s="106">
        <f t="shared" si="2"/>
        <v>1.1599999999999999</v>
      </c>
      <c r="G38" s="106">
        <v>1</v>
      </c>
      <c r="H38" s="107">
        <f t="shared" si="3"/>
        <v>1.1599999999999999</v>
      </c>
      <c r="I38" s="125">
        <f t="shared" si="4"/>
        <v>1.1599999999999999</v>
      </c>
      <c r="J38" s="109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20"/>
      <c r="C39" s="116">
        <f t="shared" si="0"/>
        <v>2.0750000000000002</v>
      </c>
      <c r="D39" s="106">
        <v>0</v>
      </c>
      <c r="E39" s="106">
        <v>0</v>
      </c>
      <c r="F39" s="106">
        <f t="shared" si="2"/>
        <v>1.165</v>
      </c>
      <c r="G39" s="106">
        <v>1</v>
      </c>
      <c r="H39" s="107">
        <f t="shared" si="3"/>
        <v>1.165</v>
      </c>
      <c r="I39" s="125">
        <f t="shared" si="4"/>
        <v>1.165</v>
      </c>
      <c r="J39" s="109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20"/>
      <c r="C40" s="116">
        <f t="shared" si="0"/>
        <v>2.0750000000000002</v>
      </c>
      <c r="D40" s="106">
        <v>0</v>
      </c>
      <c r="E40" s="106">
        <v>0</v>
      </c>
      <c r="F40" s="106">
        <f t="shared" si="2"/>
        <v>1.17</v>
      </c>
      <c r="G40" s="106">
        <v>1</v>
      </c>
      <c r="H40" s="107">
        <f t="shared" si="3"/>
        <v>1.17</v>
      </c>
      <c r="I40" s="125">
        <f t="shared" si="4"/>
        <v>1.17</v>
      </c>
      <c r="J40" s="109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8">
        <f>1+M41/200</f>
        <v>1.175</v>
      </c>
      <c r="C41" s="116">
        <f t="shared" si="0"/>
        <v>3.25</v>
      </c>
      <c r="D41" s="106">
        <v>0</v>
      </c>
      <c r="E41" s="106">
        <v>0</v>
      </c>
      <c r="F41" s="106">
        <f t="shared" si="2"/>
        <v>1.175</v>
      </c>
      <c r="G41" s="106">
        <v>1</v>
      </c>
      <c r="H41" s="107">
        <f t="shared" si="3"/>
        <v>1.175</v>
      </c>
      <c r="I41" s="125">
        <f t="shared" si="4"/>
        <v>1.175</v>
      </c>
      <c r="J41" s="109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20"/>
      <c r="C42" s="116">
        <f t="shared" si="0"/>
        <v>3.25</v>
      </c>
      <c r="D42" s="106">
        <v>0</v>
      </c>
      <c r="E42" s="106">
        <v>0</v>
      </c>
      <c r="F42" s="106">
        <f t="shared" si="2"/>
        <v>1.18</v>
      </c>
      <c r="G42" s="106">
        <v>1</v>
      </c>
      <c r="H42" s="107">
        <f t="shared" si="3"/>
        <v>1.18</v>
      </c>
      <c r="I42" s="125">
        <f t="shared" si="4"/>
        <v>1.18</v>
      </c>
      <c r="J42" s="109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20"/>
      <c r="C43" s="116">
        <f t="shared" si="0"/>
        <v>3.25</v>
      </c>
      <c r="D43" s="106">
        <v>0</v>
      </c>
      <c r="E43" s="106">
        <v>0</v>
      </c>
      <c r="F43" s="106">
        <f t="shared" si="2"/>
        <v>1.1850000000000001</v>
      </c>
      <c r="G43" s="106">
        <v>1</v>
      </c>
      <c r="H43" s="107">
        <f t="shared" si="3"/>
        <v>1.1850000000000001</v>
      </c>
      <c r="I43" s="125">
        <f t="shared" si="4"/>
        <v>1.1850000000000001</v>
      </c>
      <c r="J43" s="109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20"/>
      <c r="C44" s="116">
        <f t="shared" si="0"/>
        <v>3.25</v>
      </c>
      <c r="D44" s="106">
        <v>0</v>
      </c>
      <c r="E44" s="106">
        <v>0</v>
      </c>
      <c r="F44" s="106">
        <f t="shared" si="2"/>
        <v>1.19</v>
      </c>
      <c r="G44" s="106">
        <v>1</v>
      </c>
      <c r="H44" s="107">
        <f t="shared" si="3"/>
        <v>1.19</v>
      </c>
      <c r="I44" s="125">
        <f t="shared" si="4"/>
        <v>1.19</v>
      </c>
      <c r="J44" s="109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20"/>
      <c r="C45" s="116">
        <f t="shared" si="0"/>
        <v>3.25</v>
      </c>
      <c r="D45" s="106">
        <v>0</v>
      </c>
      <c r="E45" s="106">
        <v>0</v>
      </c>
      <c r="F45" s="106">
        <f t="shared" si="2"/>
        <v>1.1950000000000001</v>
      </c>
      <c r="G45" s="106">
        <v>1</v>
      </c>
      <c r="H45" s="107">
        <f t="shared" si="3"/>
        <v>1.1950000000000001</v>
      </c>
      <c r="I45" s="125">
        <f t="shared" si="4"/>
        <v>1.1950000000000001</v>
      </c>
      <c r="J45" s="109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20"/>
      <c r="C46" s="116">
        <f t="shared" si="0"/>
        <v>3.25</v>
      </c>
      <c r="D46" s="106">
        <v>0</v>
      </c>
      <c r="E46" s="106">
        <v>0</v>
      </c>
      <c r="F46" s="106">
        <f t="shared" si="2"/>
        <v>1.2</v>
      </c>
      <c r="G46" s="106">
        <v>1</v>
      </c>
      <c r="H46" s="107">
        <f t="shared" si="3"/>
        <v>1.2</v>
      </c>
      <c r="I46" s="125">
        <f t="shared" si="4"/>
        <v>1.2</v>
      </c>
      <c r="J46" s="109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20"/>
      <c r="C47" s="116">
        <f t="shared" si="0"/>
        <v>3.25</v>
      </c>
      <c r="D47" s="106">
        <v>0</v>
      </c>
      <c r="E47" s="106">
        <v>0</v>
      </c>
      <c r="F47" s="106">
        <f t="shared" si="2"/>
        <v>1.2050000000000001</v>
      </c>
      <c r="G47" s="106">
        <v>1</v>
      </c>
      <c r="H47" s="107">
        <f t="shared" si="3"/>
        <v>1.2050000000000001</v>
      </c>
      <c r="I47" s="125">
        <f t="shared" si="4"/>
        <v>1.2050000000000001</v>
      </c>
      <c r="J47" s="109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20"/>
      <c r="C48" s="116">
        <f t="shared" si="0"/>
        <v>3.25</v>
      </c>
      <c r="D48" s="106">
        <v>0</v>
      </c>
      <c r="E48" s="106">
        <v>0</v>
      </c>
      <c r="F48" s="106">
        <f t="shared" si="2"/>
        <v>1.21</v>
      </c>
      <c r="G48" s="106">
        <v>1</v>
      </c>
      <c r="H48" s="107">
        <f t="shared" si="3"/>
        <v>1.21</v>
      </c>
      <c r="I48" s="125">
        <f t="shared" si="4"/>
        <v>1.21</v>
      </c>
      <c r="J48" s="109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20"/>
      <c r="C49" s="116">
        <f t="shared" si="0"/>
        <v>3.25</v>
      </c>
      <c r="D49" s="106">
        <v>0</v>
      </c>
      <c r="E49" s="106">
        <v>0</v>
      </c>
      <c r="F49" s="106">
        <f t="shared" si="2"/>
        <v>1.2150000000000001</v>
      </c>
      <c r="G49" s="106">
        <v>1</v>
      </c>
      <c r="H49" s="107">
        <f t="shared" si="3"/>
        <v>1.2150000000000001</v>
      </c>
      <c r="I49" s="125">
        <f t="shared" si="4"/>
        <v>1.2150000000000001</v>
      </c>
      <c r="J49" s="109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20"/>
      <c r="C50" s="116">
        <f t="shared" si="0"/>
        <v>3.25</v>
      </c>
      <c r="D50" s="106">
        <v>0</v>
      </c>
      <c r="E50" s="106">
        <v>0</v>
      </c>
      <c r="F50" s="106">
        <f t="shared" si="2"/>
        <v>1.22</v>
      </c>
      <c r="G50" s="106">
        <v>1</v>
      </c>
      <c r="H50" s="107">
        <f t="shared" si="3"/>
        <v>1.22</v>
      </c>
      <c r="I50" s="125">
        <f t="shared" si="4"/>
        <v>1.22</v>
      </c>
      <c r="J50" s="109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20"/>
      <c r="C51" s="116">
        <f t="shared" si="0"/>
        <v>3.25</v>
      </c>
      <c r="D51" s="106">
        <v>0</v>
      </c>
      <c r="E51" s="106">
        <v>0</v>
      </c>
      <c r="F51" s="106">
        <f t="shared" si="2"/>
        <v>1.2250000000000001</v>
      </c>
      <c r="G51" s="106">
        <v>1</v>
      </c>
      <c r="H51" s="107">
        <f t="shared" si="3"/>
        <v>1.2250000000000001</v>
      </c>
      <c r="I51" s="125">
        <f t="shared" si="4"/>
        <v>1.2250000000000001</v>
      </c>
      <c r="J51" s="109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20"/>
      <c r="C52" s="116">
        <f t="shared" si="0"/>
        <v>3.25</v>
      </c>
      <c r="D52" s="106">
        <v>0</v>
      </c>
      <c r="E52" s="106">
        <v>0</v>
      </c>
      <c r="F52" s="106">
        <f t="shared" si="2"/>
        <v>1.23</v>
      </c>
      <c r="G52" s="106">
        <v>1</v>
      </c>
      <c r="H52" s="107">
        <f t="shared" si="3"/>
        <v>1.23</v>
      </c>
      <c r="I52" s="125">
        <f t="shared" si="4"/>
        <v>1.23</v>
      </c>
      <c r="J52" s="109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20"/>
      <c r="C53" s="116">
        <f t="shared" si="0"/>
        <v>3.25</v>
      </c>
      <c r="D53" s="106">
        <v>0</v>
      </c>
      <c r="E53" s="106">
        <v>0</v>
      </c>
      <c r="F53" s="106">
        <f t="shared" si="2"/>
        <v>1.2349999999999999</v>
      </c>
      <c r="G53" s="106">
        <v>1</v>
      </c>
      <c r="H53" s="107">
        <f t="shared" si="3"/>
        <v>1.2349999999999999</v>
      </c>
      <c r="I53" s="125">
        <f t="shared" si="4"/>
        <v>1.2349999999999999</v>
      </c>
      <c r="J53" s="109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20"/>
      <c r="C54" s="116">
        <f t="shared" si="0"/>
        <v>3.25</v>
      </c>
      <c r="D54" s="106">
        <v>0</v>
      </c>
      <c r="E54" s="106">
        <v>0</v>
      </c>
      <c r="F54" s="106">
        <f t="shared" si="2"/>
        <v>1.24</v>
      </c>
      <c r="G54" s="106">
        <v>1</v>
      </c>
      <c r="H54" s="107">
        <f t="shared" si="3"/>
        <v>1.24</v>
      </c>
      <c r="I54" s="125">
        <f t="shared" si="4"/>
        <v>1.24</v>
      </c>
      <c r="J54" s="109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20"/>
      <c r="C55" s="116">
        <f t="shared" si="0"/>
        <v>3.25</v>
      </c>
      <c r="D55" s="106">
        <v>0</v>
      </c>
      <c r="E55" s="106">
        <v>0</v>
      </c>
      <c r="F55" s="106">
        <f t="shared" si="2"/>
        <v>1.2450000000000001</v>
      </c>
      <c r="G55" s="106">
        <v>1</v>
      </c>
      <c r="H55" s="107">
        <f t="shared" si="3"/>
        <v>1.2450000000000001</v>
      </c>
      <c r="I55" s="125">
        <f t="shared" si="4"/>
        <v>1.2450000000000001</v>
      </c>
      <c r="J55" s="109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20"/>
      <c r="C56" s="116">
        <f t="shared" si="0"/>
        <v>3.25</v>
      </c>
      <c r="D56" s="106">
        <v>0</v>
      </c>
      <c r="E56" s="106">
        <v>0</v>
      </c>
      <c r="F56" s="106">
        <f t="shared" si="2"/>
        <v>1.25</v>
      </c>
      <c r="G56" s="106">
        <v>1</v>
      </c>
      <c r="H56" s="107">
        <f t="shared" si="3"/>
        <v>1.25</v>
      </c>
      <c r="I56" s="125">
        <f t="shared" si="4"/>
        <v>1.25</v>
      </c>
      <c r="J56" s="109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20"/>
      <c r="C57" s="116">
        <f t="shared" si="0"/>
        <v>3.25</v>
      </c>
      <c r="D57" s="106">
        <v>0</v>
      </c>
      <c r="E57" s="106">
        <v>0</v>
      </c>
      <c r="F57" s="106">
        <f t="shared" si="2"/>
        <v>1.2549999999999999</v>
      </c>
      <c r="G57" s="106">
        <v>1</v>
      </c>
      <c r="H57" s="107">
        <f t="shared" ref="H57:H120" si="7">((1-D57)+D57*E57)*F57*G57</f>
        <v>1.2549999999999999</v>
      </c>
      <c r="I57" s="125">
        <f t="shared" si="4"/>
        <v>1.2549999999999999</v>
      </c>
      <c r="J57" s="109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20"/>
      <c r="C58" s="116">
        <f t="shared" si="0"/>
        <v>3.25</v>
      </c>
      <c r="D58" s="106">
        <v>0</v>
      </c>
      <c r="E58" s="106">
        <v>0</v>
      </c>
      <c r="F58" s="106">
        <f t="shared" si="2"/>
        <v>1.26</v>
      </c>
      <c r="G58" s="106">
        <v>1</v>
      </c>
      <c r="H58" s="107">
        <f t="shared" si="7"/>
        <v>1.26</v>
      </c>
      <c r="I58" s="125">
        <f t="shared" si="4"/>
        <v>1.26</v>
      </c>
      <c r="J58" s="109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20"/>
      <c r="C59" s="116">
        <f t="shared" si="0"/>
        <v>3.25</v>
      </c>
      <c r="D59" s="106">
        <v>0</v>
      </c>
      <c r="E59" s="106">
        <v>0</v>
      </c>
      <c r="F59" s="106">
        <f t="shared" si="2"/>
        <v>1.2650000000000001</v>
      </c>
      <c r="G59" s="106">
        <v>1</v>
      </c>
      <c r="H59" s="107">
        <f t="shared" si="7"/>
        <v>1.2650000000000001</v>
      </c>
      <c r="I59" s="125">
        <f t="shared" si="4"/>
        <v>1.2650000000000001</v>
      </c>
      <c r="J59" s="109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20"/>
      <c r="C60" s="116">
        <f t="shared" si="0"/>
        <v>3.25</v>
      </c>
      <c r="D60" s="106">
        <v>0</v>
      </c>
      <c r="E60" s="106">
        <v>0</v>
      </c>
      <c r="F60" s="106">
        <f t="shared" si="2"/>
        <v>1.27</v>
      </c>
      <c r="G60" s="106">
        <v>1</v>
      </c>
      <c r="H60" s="107">
        <f t="shared" si="7"/>
        <v>1.27</v>
      </c>
      <c r="I60" s="125">
        <f t="shared" si="4"/>
        <v>1.27</v>
      </c>
      <c r="J60" s="109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20"/>
      <c r="C61" s="116">
        <f t="shared" si="0"/>
        <v>3.25</v>
      </c>
      <c r="D61" s="106">
        <v>0</v>
      </c>
      <c r="E61" s="106">
        <v>0</v>
      </c>
      <c r="F61" s="106">
        <f t="shared" si="2"/>
        <v>1.2749999999999999</v>
      </c>
      <c r="G61" s="106">
        <v>1</v>
      </c>
      <c r="H61" s="107">
        <f t="shared" si="7"/>
        <v>1.2749999999999999</v>
      </c>
      <c r="I61" s="125">
        <f t="shared" si="4"/>
        <v>1.2749999999999999</v>
      </c>
      <c r="J61" s="109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2"/>
      <c r="C62" s="116">
        <f t="shared" si="0"/>
        <v>3.25</v>
      </c>
      <c r="D62" s="106">
        <v>0</v>
      </c>
      <c r="E62" s="106">
        <v>0</v>
      </c>
      <c r="F62" s="106">
        <f t="shared" si="2"/>
        <v>1.28</v>
      </c>
      <c r="G62" s="106">
        <v>1</v>
      </c>
      <c r="H62" s="107">
        <f t="shared" si="7"/>
        <v>1.28</v>
      </c>
      <c r="I62" s="125">
        <f t="shared" si="4"/>
        <v>1.28</v>
      </c>
      <c r="J62" s="109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2"/>
      <c r="C63" s="116">
        <f t="shared" si="0"/>
        <v>3.25</v>
      </c>
      <c r="D63" s="106">
        <v>0</v>
      </c>
      <c r="E63" s="106">
        <v>0</v>
      </c>
      <c r="F63" s="106">
        <f t="shared" si="2"/>
        <v>1.2849999999999999</v>
      </c>
      <c r="G63" s="106">
        <v>1</v>
      </c>
      <c r="H63" s="107">
        <f t="shared" si="7"/>
        <v>1.2849999999999999</v>
      </c>
      <c r="I63" s="125">
        <f t="shared" si="4"/>
        <v>1.2849999999999999</v>
      </c>
      <c r="J63" s="109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2"/>
      <c r="C64" s="116">
        <f t="shared" si="0"/>
        <v>3.25</v>
      </c>
      <c r="D64" s="106">
        <v>0</v>
      </c>
      <c r="E64" s="106">
        <v>0</v>
      </c>
      <c r="F64" s="106">
        <f t="shared" si="2"/>
        <v>1.29</v>
      </c>
      <c r="G64" s="106">
        <v>1</v>
      </c>
      <c r="H64" s="107">
        <f t="shared" si="7"/>
        <v>1.29</v>
      </c>
      <c r="I64" s="125">
        <f t="shared" si="4"/>
        <v>1.29</v>
      </c>
      <c r="J64" s="109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2"/>
      <c r="C65" s="116">
        <f t="shared" si="0"/>
        <v>3.25</v>
      </c>
      <c r="D65" s="106">
        <v>0</v>
      </c>
      <c r="E65" s="106">
        <v>0</v>
      </c>
      <c r="F65" s="106">
        <f t="shared" si="2"/>
        <v>1.2949999999999999</v>
      </c>
      <c r="G65" s="106">
        <v>1</v>
      </c>
      <c r="H65" s="107">
        <f t="shared" si="7"/>
        <v>1.2949999999999999</v>
      </c>
      <c r="I65" s="125">
        <f t="shared" si="4"/>
        <v>1.2949999999999999</v>
      </c>
      <c r="J65" s="109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8">
        <f>1+M66/200</f>
        <v>1.3</v>
      </c>
      <c r="C66" s="116">
        <f t="shared" si="0"/>
        <v>4.55</v>
      </c>
      <c r="D66" s="106">
        <v>0</v>
      </c>
      <c r="E66" s="106">
        <v>0</v>
      </c>
      <c r="F66" s="106">
        <f t="shared" si="2"/>
        <v>1.3</v>
      </c>
      <c r="G66" s="106">
        <v>1</v>
      </c>
      <c r="H66" s="107">
        <f t="shared" si="7"/>
        <v>1.3</v>
      </c>
      <c r="I66" s="125">
        <f t="shared" si="4"/>
        <v>1.3</v>
      </c>
      <c r="J66" s="109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2"/>
      <c r="C67" s="116">
        <f t="shared" si="0"/>
        <v>4.55</v>
      </c>
      <c r="D67" s="106">
        <v>0</v>
      </c>
      <c r="E67" s="106">
        <v>0</v>
      </c>
      <c r="F67" s="106">
        <f t="shared" si="2"/>
        <v>1.3049999999999999</v>
      </c>
      <c r="G67" s="106">
        <v>1</v>
      </c>
      <c r="H67" s="107">
        <f t="shared" si="7"/>
        <v>1.3049999999999999</v>
      </c>
      <c r="I67" s="125">
        <f t="shared" si="4"/>
        <v>1.3049999999999999</v>
      </c>
      <c r="J67" s="109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2"/>
      <c r="C68" s="116">
        <f t="shared" si="0"/>
        <v>4.55</v>
      </c>
      <c r="D68" s="106">
        <v>0</v>
      </c>
      <c r="E68" s="106">
        <v>0</v>
      </c>
      <c r="F68" s="106">
        <f t="shared" si="2"/>
        <v>1.31</v>
      </c>
      <c r="G68" s="106">
        <v>1</v>
      </c>
      <c r="H68" s="107">
        <f t="shared" si="7"/>
        <v>1.31</v>
      </c>
      <c r="I68" s="125">
        <f t="shared" si="4"/>
        <v>1.31</v>
      </c>
      <c r="J68" s="109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2"/>
      <c r="C69" s="116">
        <f t="shared" si="0"/>
        <v>4.55</v>
      </c>
      <c r="D69" s="106">
        <v>0</v>
      </c>
      <c r="E69" s="106">
        <v>0</v>
      </c>
      <c r="F69" s="106">
        <f t="shared" si="2"/>
        <v>1.3149999999999999</v>
      </c>
      <c r="G69" s="106">
        <v>1</v>
      </c>
      <c r="H69" s="107">
        <f t="shared" si="7"/>
        <v>1.3149999999999999</v>
      </c>
      <c r="I69" s="125">
        <f t="shared" si="4"/>
        <v>1.3149999999999999</v>
      </c>
      <c r="J69" s="109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2"/>
      <c r="C70" s="116">
        <f t="shared" ref="C70:C133" si="8">IF(B70&gt;0,C69+B70,C69)</f>
        <v>4.55</v>
      </c>
      <c r="D70" s="106">
        <v>0</v>
      </c>
      <c r="E70" s="106">
        <v>0</v>
      </c>
      <c r="F70" s="106">
        <f t="shared" si="2"/>
        <v>1.32</v>
      </c>
      <c r="G70" s="106">
        <v>1</v>
      </c>
      <c r="H70" s="107">
        <f t="shared" si="7"/>
        <v>1.32</v>
      </c>
      <c r="I70" s="125">
        <f t="shared" si="4"/>
        <v>1.32</v>
      </c>
      <c r="J70" s="109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9"/>
      <c r="C71" s="116">
        <f t="shared" si="8"/>
        <v>4.55</v>
      </c>
      <c r="D71" s="106">
        <v>0</v>
      </c>
      <c r="E71" s="106">
        <v>0</v>
      </c>
      <c r="F71" s="106">
        <f t="shared" ref="F71:F134" si="10">100%+M71/200</f>
        <v>1.325</v>
      </c>
      <c r="G71" s="106">
        <v>1</v>
      </c>
      <c r="H71" s="107">
        <f t="shared" si="7"/>
        <v>1.325</v>
      </c>
      <c r="I71" s="125">
        <f t="shared" ref="I71:I134" si="11">H71*I$5</f>
        <v>1.325</v>
      </c>
      <c r="J71" s="109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2"/>
      <c r="C72" s="116">
        <f t="shared" si="8"/>
        <v>4.55</v>
      </c>
      <c r="D72" s="106">
        <v>0</v>
      </c>
      <c r="E72" s="106">
        <v>0</v>
      </c>
      <c r="F72" s="106">
        <f t="shared" si="10"/>
        <v>1.33</v>
      </c>
      <c r="G72" s="106">
        <v>1</v>
      </c>
      <c r="H72" s="107">
        <f t="shared" si="7"/>
        <v>1.33</v>
      </c>
      <c r="I72" s="125">
        <f t="shared" si="11"/>
        <v>1.33</v>
      </c>
      <c r="J72" s="109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2"/>
      <c r="C73" s="116">
        <f t="shared" si="8"/>
        <v>4.55</v>
      </c>
      <c r="D73" s="106">
        <v>0</v>
      </c>
      <c r="E73" s="106">
        <v>0</v>
      </c>
      <c r="F73" s="106">
        <f t="shared" si="10"/>
        <v>1.335</v>
      </c>
      <c r="G73" s="106">
        <v>1</v>
      </c>
      <c r="H73" s="107">
        <f t="shared" si="7"/>
        <v>1.335</v>
      </c>
      <c r="I73" s="125">
        <f t="shared" si="11"/>
        <v>1.335</v>
      </c>
      <c r="J73" s="109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2"/>
      <c r="C74" s="116">
        <f t="shared" si="8"/>
        <v>4.55</v>
      </c>
      <c r="D74" s="106">
        <v>0</v>
      </c>
      <c r="E74" s="106">
        <v>0</v>
      </c>
      <c r="F74" s="106">
        <f t="shared" si="10"/>
        <v>1.34</v>
      </c>
      <c r="G74" s="106">
        <v>1</v>
      </c>
      <c r="H74" s="107">
        <f t="shared" si="7"/>
        <v>1.34</v>
      </c>
      <c r="I74" s="125">
        <f t="shared" si="11"/>
        <v>1.34</v>
      </c>
      <c r="J74" s="109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2"/>
      <c r="C75" s="116">
        <f t="shared" si="8"/>
        <v>4.55</v>
      </c>
      <c r="D75" s="106">
        <v>0</v>
      </c>
      <c r="E75" s="106">
        <v>0</v>
      </c>
      <c r="F75" s="106">
        <f t="shared" si="10"/>
        <v>1.345</v>
      </c>
      <c r="G75" s="106">
        <v>1</v>
      </c>
      <c r="H75" s="107">
        <f t="shared" si="7"/>
        <v>1.345</v>
      </c>
      <c r="I75" s="125">
        <f t="shared" si="11"/>
        <v>1.345</v>
      </c>
      <c r="J75" s="109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2"/>
      <c r="C76" s="116">
        <f t="shared" si="8"/>
        <v>4.55</v>
      </c>
      <c r="D76" s="106">
        <v>0</v>
      </c>
      <c r="E76" s="106">
        <v>0</v>
      </c>
      <c r="F76" s="106">
        <f t="shared" si="10"/>
        <v>1.35</v>
      </c>
      <c r="G76" s="106">
        <v>1</v>
      </c>
      <c r="H76" s="107">
        <f t="shared" si="7"/>
        <v>1.35</v>
      </c>
      <c r="I76" s="125">
        <f t="shared" si="11"/>
        <v>1.35</v>
      </c>
      <c r="J76" s="109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2"/>
      <c r="C77" s="116">
        <f t="shared" si="8"/>
        <v>4.55</v>
      </c>
      <c r="D77" s="106">
        <v>0</v>
      </c>
      <c r="E77" s="106">
        <v>0</v>
      </c>
      <c r="F77" s="106">
        <f t="shared" si="10"/>
        <v>1.355</v>
      </c>
      <c r="G77" s="106">
        <v>1</v>
      </c>
      <c r="H77" s="107">
        <f t="shared" si="7"/>
        <v>1.355</v>
      </c>
      <c r="I77" s="125">
        <f t="shared" si="11"/>
        <v>1.355</v>
      </c>
      <c r="J77" s="109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2"/>
      <c r="C78" s="116">
        <f t="shared" si="8"/>
        <v>4.55</v>
      </c>
      <c r="D78" s="106">
        <v>0</v>
      </c>
      <c r="E78" s="106">
        <v>0</v>
      </c>
      <c r="F78" s="106">
        <f t="shared" si="10"/>
        <v>1.3599999999999999</v>
      </c>
      <c r="G78" s="106">
        <v>1</v>
      </c>
      <c r="H78" s="107">
        <f t="shared" si="7"/>
        <v>1.3599999999999999</v>
      </c>
      <c r="I78" s="125">
        <f t="shared" si="11"/>
        <v>1.3599999999999999</v>
      </c>
      <c r="J78" s="109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2"/>
      <c r="C79" s="116">
        <f t="shared" si="8"/>
        <v>4.55</v>
      </c>
      <c r="D79" s="106">
        <v>0</v>
      </c>
      <c r="E79" s="106">
        <v>0</v>
      </c>
      <c r="F79" s="106">
        <f t="shared" si="10"/>
        <v>1.365</v>
      </c>
      <c r="G79" s="106">
        <v>1</v>
      </c>
      <c r="H79" s="107">
        <f t="shared" si="7"/>
        <v>1.365</v>
      </c>
      <c r="I79" s="125">
        <f t="shared" si="11"/>
        <v>1.365</v>
      </c>
      <c r="J79" s="109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2"/>
      <c r="C80" s="116">
        <f t="shared" si="8"/>
        <v>4.55</v>
      </c>
      <c r="D80" s="106">
        <v>0</v>
      </c>
      <c r="E80" s="106">
        <v>0</v>
      </c>
      <c r="F80" s="106">
        <f t="shared" si="10"/>
        <v>1.37</v>
      </c>
      <c r="G80" s="106">
        <v>1</v>
      </c>
      <c r="H80" s="107">
        <f t="shared" si="7"/>
        <v>1.37</v>
      </c>
      <c r="I80" s="125">
        <f t="shared" si="11"/>
        <v>1.37</v>
      </c>
      <c r="J80" s="109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2"/>
      <c r="C81" s="116">
        <f t="shared" si="8"/>
        <v>4.55</v>
      </c>
      <c r="D81" s="106">
        <v>0</v>
      </c>
      <c r="E81" s="106">
        <v>0</v>
      </c>
      <c r="F81" s="106">
        <f t="shared" si="10"/>
        <v>1.375</v>
      </c>
      <c r="G81" s="106">
        <v>1</v>
      </c>
      <c r="H81" s="107">
        <f t="shared" si="7"/>
        <v>1.375</v>
      </c>
      <c r="I81" s="125">
        <f t="shared" si="11"/>
        <v>1.375</v>
      </c>
      <c r="J81" s="109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2"/>
      <c r="C82" s="116">
        <f t="shared" si="8"/>
        <v>4.55</v>
      </c>
      <c r="D82" s="106">
        <v>0</v>
      </c>
      <c r="E82" s="106">
        <v>0</v>
      </c>
      <c r="F82" s="106">
        <f t="shared" si="10"/>
        <v>1.38</v>
      </c>
      <c r="G82" s="106">
        <v>1</v>
      </c>
      <c r="H82" s="107">
        <f t="shared" si="7"/>
        <v>1.38</v>
      </c>
      <c r="I82" s="125">
        <f t="shared" si="11"/>
        <v>1.38</v>
      </c>
      <c r="J82" s="109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2"/>
      <c r="C83" s="116">
        <f t="shared" si="8"/>
        <v>4.55</v>
      </c>
      <c r="D83" s="106">
        <v>0</v>
      </c>
      <c r="E83" s="106">
        <v>0</v>
      </c>
      <c r="F83" s="106">
        <f t="shared" si="10"/>
        <v>1.385</v>
      </c>
      <c r="G83" s="106">
        <v>1</v>
      </c>
      <c r="H83" s="107">
        <f t="shared" si="7"/>
        <v>1.385</v>
      </c>
      <c r="I83" s="125">
        <f t="shared" si="11"/>
        <v>1.385</v>
      </c>
      <c r="J83" s="109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2"/>
      <c r="C84" s="116">
        <f t="shared" si="8"/>
        <v>4.55</v>
      </c>
      <c r="D84" s="106">
        <v>0</v>
      </c>
      <c r="E84" s="106">
        <v>0</v>
      </c>
      <c r="F84" s="106">
        <f t="shared" si="10"/>
        <v>1.3900000000000001</v>
      </c>
      <c r="G84" s="106">
        <v>1</v>
      </c>
      <c r="H84" s="107">
        <f t="shared" si="7"/>
        <v>1.3900000000000001</v>
      </c>
      <c r="I84" s="125">
        <f t="shared" si="11"/>
        <v>1.3900000000000001</v>
      </c>
      <c r="J84" s="109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2"/>
      <c r="C85" s="116">
        <f t="shared" si="8"/>
        <v>4.55</v>
      </c>
      <c r="D85" s="106">
        <v>0</v>
      </c>
      <c r="E85" s="106">
        <v>0</v>
      </c>
      <c r="F85" s="106">
        <f t="shared" si="10"/>
        <v>1.395</v>
      </c>
      <c r="G85" s="106">
        <v>1</v>
      </c>
      <c r="H85" s="107">
        <f t="shared" si="7"/>
        <v>1.395</v>
      </c>
      <c r="I85" s="125">
        <f t="shared" si="11"/>
        <v>1.395</v>
      </c>
      <c r="J85" s="109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2"/>
      <c r="C86" s="116">
        <f t="shared" si="8"/>
        <v>4.55</v>
      </c>
      <c r="D86" s="106">
        <v>0</v>
      </c>
      <c r="E86" s="106">
        <v>0</v>
      </c>
      <c r="F86" s="106">
        <f t="shared" si="10"/>
        <v>1.4</v>
      </c>
      <c r="G86" s="106">
        <v>1</v>
      </c>
      <c r="H86" s="107">
        <f t="shared" si="7"/>
        <v>1.4</v>
      </c>
      <c r="I86" s="125">
        <f t="shared" si="11"/>
        <v>1.4</v>
      </c>
      <c r="J86" s="109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2"/>
      <c r="C87" s="116">
        <f t="shared" si="8"/>
        <v>4.55</v>
      </c>
      <c r="D87" s="106">
        <v>0</v>
      </c>
      <c r="E87" s="106">
        <v>0</v>
      </c>
      <c r="F87" s="106">
        <f t="shared" si="10"/>
        <v>1.405</v>
      </c>
      <c r="G87" s="106">
        <v>1</v>
      </c>
      <c r="H87" s="107">
        <f t="shared" si="7"/>
        <v>1.405</v>
      </c>
      <c r="I87" s="125">
        <f t="shared" si="11"/>
        <v>1.405</v>
      </c>
      <c r="J87" s="109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2"/>
      <c r="C88" s="116">
        <f t="shared" si="8"/>
        <v>4.55</v>
      </c>
      <c r="D88" s="106">
        <v>0</v>
      </c>
      <c r="E88" s="106">
        <v>0</v>
      </c>
      <c r="F88" s="106">
        <f t="shared" si="10"/>
        <v>1.41</v>
      </c>
      <c r="G88" s="106">
        <v>1</v>
      </c>
      <c r="H88" s="107">
        <f t="shared" si="7"/>
        <v>1.41</v>
      </c>
      <c r="I88" s="125">
        <f t="shared" si="11"/>
        <v>1.41</v>
      </c>
      <c r="J88" s="109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2"/>
      <c r="C89" s="116">
        <f t="shared" si="8"/>
        <v>4.55</v>
      </c>
      <c r="D89" s="106">
        <v>0</v>
      </c>
      <c r="E89" s="106">
        <v>0</v>
      </c>
      <c r="F89" s="106">
        <f t="shared" si="10"/>
        <v>1.415</v>
      </c>
      <c r="G89" s="106">
        <v>1</v>
      </c>
      <c r="H89" s="107">
        <f t="shared" si="7"/>
        <v>1.415</v>
      </c>
      <c r="I89" s="125">
        <f t="shared" si="11"/>
        <v>1.415</v>
      </c>
      <c r="J89" s="109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2"/>
      <c r="C90" s="116">
        <f t="shared" si="8"/>
        <v>4.55</v>
      </c>
      <c r="D90" s="106">
        <v>0</v>
      </c>
      <c r="E90" s="106">
        <v>0</v>
      </c>
      <c r="F90" s="106">
        <f t="shared" si="10"/>
        <v>1.42</v>
      </c>
      <c r="G90" s="106">
        <v>1</v>
      </c>
      <c r="H90" s="107">
        <f t="shared" si="7"/>
        <v>1.42</v>
      </c>
      <c r="I90" s="125">
        <f t="shared" si="11"/>
        <v>1.42</v>
      </c>
      <c r="J90" s="109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9"/>
      <c r="C91" s="116">
        <f t="shared" si="8"/>
        <v>4.55</v>
      </c>
      <c r="D91" s="106">
        <v>0</v>
      </c>
      <c r="E91" s="106">
        <v>0</v>
      </c>
      <c r="F91" s="106">
        <f t="shared" si="10"/>
        <v>1.425</v>
      </c>
      <c r="G91" s="106">
        <v>1</v>
      </c>
      <c r="H91" s="107">
        <f t="shared" si="7"/>
        <v>1.425</v>
      </c>
      <c r="I91" s="125">
        <f t="shared" si="11"/>
        <v>1.425</v>
      </c>
      <c r="J91" s="109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2"/>
      <c r="C92" s="116">
        <f t="shared" si="8"/>
        <v>4.55</v>
      </c>
      <c r="D92" s="106">
        <v>0</v>
      </c>
      <c r="E92" s="106">
        <v>0</v>
      </c>
      <c r="F92" s="106">
        <f t="shared" si="10"/>
        <v>1.43</v>
      </c>
      <c r="G92" s="106">
        <v>1</v>
      </c>
      <c r="H92" s="107">
        <f t="shared" si="7"/>
        <v>1.43</v>
      </c>
      <c r="I92" s="125">
        <f t="shared" si="11"/>
        <v>1.43</v>
      </c>
      <c r="J92" s="109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2"/>
      <c r="C93" s="116">
        <f t="shared" si="8"/>
        <v>4.55</v>
      </c>
      <c r="D93" s="106">
        <v>0</v>
      </c>
      <c r="E93" s="106">
        <v>0</v>
      </c>
      <c r="F93" s="106">
        <f t="shared" si="10"/>
        <v>1.4350000000000001</v>
      </c>
      <c r="G93" s="106">
        <v>1</v>
      </c>
      <c r="H93" s="107">
        <f t="shared" si="7"/>
        <v>1.4350000000000001</v>
      </c>
      <c r="I93" s="125">
        <f t="shared" si="11"/>
        <v>1.4350000000000001</v>
      </c>
      <c r="J93" s="109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2"/>
      <c r="C94" s="116">
        <f t="shared" si="8"/>
        <v>4.55</v>
      </c>
      <c r="D94" s="106">
        <v>0</v>
      </c>
      <c r="E94" s="106">
        <v>0</v>
      </c>
      <c r="F94" s="106">
        <f t="shared" si="10"/>
        <v>1.44</v>
      </c>
      <c r="G94" s="106">
        <v>1</v>
      </c>
      <c r="H94" s="107">
        <f t="shared" si="7"/>
        <v>1.44</v>
      </c>
      <c r="I94" s="125">
        <f t="shared" si="11"/>
        <v>1.44</v>
      </c>
      <c r="J94" s="109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2"/>
      <c r="C95" s="116">
        <f t="shared" si="8"/>
        <v>4.55</v>
      </c>
      <c r="D95" s="106">
        <v>0</v>
      </c>
      <c r="E95" s="106">
        <v>0</v>
      </c>
      <c r="F95" s="106">
        <f t="shared" si="10"/>
        <v>1.4450000000000001</v>
      </c>
      <c r="G95" s="106">
        <v>1</v>
      </c>
      <c r="H95" s="107">
        <f t="shared" si="7"/>
        <v>1.4450000000000001</v>
      </c>
      <c r="I95" s="125">
        <f t="shared" si="11"/>
        <v>1.4450000000000001</v>
      </c>
      <c r="J95" s="109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8">
        <f>1+M96/200</f>
        <v>1.45</v>
      </c>
      <c r="C96" s="116">
        <f t="shared" si="8"/>
        <v>6</v>
      </c>
      <c r="D96" s="106">
        <v>0</v>
      </c>
      <c r="E96" s="106">
        <v>0</v>
      </c>
      <c r="F96" s="106">
        <f t="shared" si="10"/>
        <v>1.45</v>
      </c>
      <c r="G96" s="106">
        <v>1</v>
      </c>
      <c r="H96" s="107">
        <f t="shared" si="7"/>
        <v>1.45</v>
      </c>
      <c r="I96" s="125">
        <f t="shared" si="11"/>
        <v>1.45</v>
      </c>
      <c r="J96" s="109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2"/>
      <c r="C97" s="116">
        <f t="shared" si="8"/>
        <v>6</v>
      </c>
      <c r="D97" s="106">
        <v>0</v>
      </c>
      <c r="E97" s="106">
        <v>0</v>
      </c>
      <c r="F97" s="106">
        <f t="shared" si="10"/>
        <v>1.4550000000000001</v>
      </c>
      <c r="G97" s="106">
        <v>1</v>
      </c>
      <c r="H97" s="107">
        <f t="shared" si="7"/>
        <v>1.4550000000000001</v>
      </c>
      <c r="I97" s="125">
        <f t="shared" si="11"/>
        <v>1.4550000000000001</v>
      </c>
      <c r="J97" s="109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2"/>
      <c r="C98" s="116">
        <f t="shared" si="8"/>
        <v>6</v>
      </c>
      <c r="D98" s="106">
        <v>0</v>
      </c>
      <c r="E98" s="106">
        <v>0</v>
      </c>
      <c r="F98" s="106">
        <f t="shared" si="10"/>
        <v>1.46</v>
      </c>
      <c r="G98" s="106">
        <v>1</v>
      </c>
      <c r="H98" s="107">
        <f t="shared" si="7"/>
        <v>1.46</v>
      </c>
      <c r="I98" s="125">
        <f t="shared" si="11"/>
        <v>1.46</v>
      </c>
      <c r="J98" s="109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2"/>
      <c r="C99" s="116">
        <f t="shared" si="8"/>
        <v>6</v>
      </c>
      <c r="D99" s="106">
        <v>0</v>
      </c>
      <c r="E99" s="106">
        <v>0</v>
      </c>
      <c r="F99" s="106">
        <f t="shared" si="10"/>
        <v>1.4650000000000001</v>
      </c>
      <c r="G99" s="106">
        <v>1</v>
      </c>
      <c r="H99" s="107">
        <f t="shared" si="7"/>
        <v>1.4650000000000001</v>
      </c>
      <c r="I99" s="125">
        <f t="shared" si="11"/>
        <v>1.4650000000000001</v>
      </c>
      <c r="J99" s="109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2"/>
      <c r="C100" s="116">
        <f t="shared" si="8"/>
        <v>6</v>
      </c>
      <c r="D100" s="106">
        <v>0</v>
      </c>
      <c r="E100" s="106">
        <v>0</v>
      </c>
      <c r="F100" s="106">
        <f t="shared" si="10"/>
        <v>1.47</v>
      </c>
      <c r="G100" s="106">
        <v>1</v>
      </c>
      <c r="H100" s="107">
        <f t="shared" si="7"/>
        <v>1.47</v>
      </c>
      <c r="I100" s="125">
        <f t="shared" si="11"/>
        <v>1.47</v>
      </c>
      <c r="J100" s="109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2"/>
      <c r="C101" s="116">
        <f t="shared" si="8"/>
        <v>6</v>
      </c>
      <c r="D101" s="106">
        <v>0</v>
      </c>
      <c r="E101" s="106">
        <v>0</v>
      </c>
      <c r="F101" s="106">
        <f t="shared" si="10"/>
        <v>1.4750000000000001</v>
      </c>
      <c r="G101" s="106">
        <v>1</v>
      </c>
      <c r="H101" s="107">
        <f t="shared" si="7"/>
        <v>1.4750000000000001</v>
      </c>
      <c r="I101" s="125">
        <f t="shared" si="11"/>
        <v>1.4750000000000001</v>
      </c>
      <c r="J101" s="109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2"/>
      <c r="C102" s="116">
        <f t="shared" si="8"/>
        <v>6</v>
      </c>
      <c r="D102" s="106">
        <v>0</v>
      </c>
      <c r="E102" s="106">
        <v>0</v>
      </c>
      <c r="F102" s="106">
        <f t="shared" si="10"/>
        <v>1.48</v>
      </c>
      <c r="G102" s="106">
        <v>1</v>
      </c>
      <c r="H102" s="107">
        <f t="shared" si="7"/>
        <v>1.48</v>
      </c>
      <c r="I102" s="125">
        <f t="shared" si="11"/>
        <v>1.48</v>
      </c>
      <c r="J102" s="109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2"/>
      <c r="C103" s="116">
        <f t="shared" si="8"/>
        <v>6</v>
      </c>
      <c r="D103" s="106">
        <v>0</v>
      </c>
      <c r="E103" s="106">
        <v>0</v>
      </c>
      <c r="F103" s="106">
        <f t="shared" si="10"/>
        <v>1.4849999999999999</v>
      </c>
      <c r="G103" s="106">
        <v>1</v>
      </c>
      <c r="H103" s="107">
        <f t="shared" si="7"/>
        <v>1.4849999999999999</v>
      </c>
      <c r="I103" s="125">
        <f t="shared" si="11"/>
        <v>1.4849999999999999</v>
      </c>
      <c r="J103" s="109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2"/>
      <c r="C104" s="116">
        <f t="shared" si="8"/>
        <v>6</v>
      </c>
      <c r="D104" s="106">
        <v>0</v>
      </c>
      <c r="E104" s="106">
        <v>0</v>
      </c>
      <c r="F104" s="106">
        <f t="shared" si="10"/>
        <v>1.49</v>
      </c>
      <c r="G104" s="106">
        <v>1</v>
      </c>
      <c r="H104" s="107">
        <f t="shared" si="7"/>
        <v>1.49</v>
      </c>
      <c r="I104" s="125">
        <f t="shared" si="11"/>
        <v>1.49</v>
      </c>
      <c r="J104" s="109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2"/>
      <c r="C105" s="116">
        <f t="shared" si="8"/>
        <v>6</v>
      </c>
      <c r="D105" s="106">
        <v>0</v>
      </c>
      <c r="E105" s="106">
        <v>0</v>
      </c>
      <c r="F105" s="106">
        <f t="shared" si="10"/>
        <v>1.4950000000000001</v>
      </c>
      <c r="G105" s="106">
        <v>1</v>
      </c>
      <c r="H105" s="107">
        <f t="shared" si="7"/>
        <v>1.4950000000000001</v>
      </c>
      <c r="I105" s="125">
        <f t="shared" si="11"/>
        <v>1.4950000000000001</v>
      </c>
      <c r="J105" s="109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2"/>
      <c r="C106" s="116">
        <f t="shared" si="8"/>
        <v>6</v>
      </c>
      <c r="D106" s="106">
        <v>0</v>
      </c>
      <c r="E106" s="106">
        <v>0</v>
      </c>
      <c r="F106" s="106">
        <f t="shared" si="10"/>
        <v>1.5</v>
      </c>
      <c r="G106" s="106">
        <v>1</v>
      </c>
      <c r="H106" s="107">
        <f t="shared" si="7"/>
        <v>1.5</v>
      </c>
      <c r="I106" s="125">
        <f t="shared" si="11"/>
        <v>1.5</v>
      </c>
      <c r="J106" s="109">
        <f t="shared" si="9"/>
        <v>7.5</v>
      </c>
      <c r="K106" s="6">
        <f t="shared" si="12"/>
        <v>0.2</v>
      </c>
      <c r="L106" t="s">
        <v>189</v>
      </c>
      <c r="M106" s="81">
        <v>100</v>
      </c>
    </row>
    <row r="107" spans="2:13">
      <c r="B107" s="122"/>
      <c r="C107" s="116">
        <f t="shared" si="8"/>
        <v>6</v>
      </c>
      <c r="D107" s="106">
        <v>0</v>
      </c>
      <c r="E107" s="106">
        <v>0</v>
      </c>
      <c r="F107" s="106">
        <f t="shared" si="10"/>
        <v>1.5049999999999999</v>
      </c>
      <c r="G107" s="106">
        <v>1</v>
      </c>
      <c r="H107" s="107">
        <f t="shared" si="7"/>
        <v>1.5049999999999999</v>
      </c>
      <c r="I107" s="125">
        <f t="shared" si="11"/>
        <v>1.5049999999999999</v>
      </c>
      <c r="J107" s="109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9"/>
      <c r="C108" s="116">
        <f t="shared" si="8"/>
        <v>6</v>
      </c>
      <c r="D108" s="106">
        <v>0</v>
      </c>
      <c r="E108" s="106">
        <v>0</v>
      </c>
      <c r="F108" s="106">
        <f t="shared" si="10"/>
        <v>1.51</v>
      </c>
      <c r="G108" s="106">
        <v>1</v>
      </c>
      <c r="H108" s="107">
        <f t="shared" si="7"/>
        <v>1.51</v>
      </c>
      <c r="I108" s="125">
        <f t="shared" si="11"/>
        <v>1.51</v>
      </c>
      <c r="J108" s="109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2"/>
      <c r="C109" s="116">
        <f t="shared" si="8"/>
        <v>6</v>
      </c>
      <c r="D109" s="106">
        <v>0</v>
      </c>
      <c r="E109" s="106">
        <v>0</v>
      </c>
      <c r="F109" s="106">
        <f t="shared" si="10"/>
        <v>1.5150000000000001</v>
      </c>
      <c r="G109" s="106">
        <v>1</v>
      </c>
      <c r="H109" s="107">
        <f t="shared" si="7"/>
        <v>1.5150000000000001</v>
      </c>
      <c r="I109" s="125">
        <f t="shared" si="11"/>
        <v>1.5150000000000001</v>
      </c>
      <c r="J109" s="109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2"/>
      <c r="C110" s="116">
        <f t="shared" si="8"/>
        <v>6</v>
      </c>
      <c r="D110" s="106">
        <v>0</v>
      </c>
      <c r="E110" s="106">
        <v>0</v>
      </c>
      <c r="F110" s="106">
        <f t="shared" si="10"/>
        <v>1.52</v>
      </c>
      <c r="G110" s="106">
        <v>1</v>
      </c>
      <c r="H110" s="107">
        <f t="shared" si="7"/>
        <v>1.52</v>
      </c>
      <c r="I110" s="125">
        <f t="shared" si="11"/>
        <v>1.52</v>
      </c>
      <c r="J110" s="109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2"/>
      <c r="C111" s="116">
        <f t="shared" si="8"/>
        <v>6</v>
      </c>
      <c r="D111" s="106">
        <v>0</v>
      </c>
      <c r="E111" s="106">
        <v>0</v>
      </c>
      <c r="F111" s="106">
        <f t="shared" si="10"/>
        <v>1.5249999999999999</v>
      </c>
      <c r="G111" s="106">
        <v>1</v>
      </c>
      <c r="H111" s="107">
        <f t="shared" si="7"/>
        <v>1.5249999999999999</v>
      </c>
      <c r="I111" s="125">
        <f t="shared" si="11"/>
        <v>1.5249999999999999</v>
      </c>
      <c r="J111" s="109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2"/>
      <c r="C112" s="116">
        <f t="shared" si="8"/>
        <v>6</v>
      </c>
      <c r="D112" s="106">
        <v>0</v>
      </c>
      <c r="E112" s="106">
        <v>0</v>
      </c>
      <c r="F112" s="106">
        <f t="shared" si="10"/>
        <v>1.53</v>
      </c>
      <c r="G112" s="106">
        <v>1</v>
      </c>
      <c r="H112" s="107">
        <f t="shared" si="7"/>
        <v>1.53</v>
      </c>
      <c r="I112" s="125">
        <f t="shared" si="11"/>
        <v>1.53</v>
      </c>
      <c r="J112" s="109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2"/>
      <c r="C113" s="116">
        <f t="shared" si="8"/>
        <v>6</v>
      </c>
      <c r="D113" s="106">
        <v>0</v>
      </c>
      <c r="E113" s="106">
        <v>0</v>
      </c>
      <c r="F113" s="106">
        <f t="shared" si="10"/>
        <v>1.5350000000000001</v>
      </c>
      <c r="G113" s="106">
        <v>1</v>
      </c>
      <c r="H113" s="107">
        <f t="shared" si="7"/>
        <v>1.5350000000000001</v>
      </c>
      <c r="I113" s="125">
        <f t="shared" si="11"/>
        <v>1.5350000000000001</v>
      </c>
      <c r="J113" s="109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2"/>
      <c r="C114" s="116">
        <f t="shared" si="8"/>
        <v>6</v>
      </c>
      <c r="D114" s="106">
        <v>0</v>
      </c>
      <c r="E114" s="106">
        <v>0</v>
      </c>
      <c r="F114" s="106">
        <f t="shared" si="10"/>
        <v>1.54</v>
      </c>
      <c r="G114" s="106">
        <v>1</v>
      </c>
      <c r="H114" s="107">
        <f t="shared" si="7"/>
        <v>1.54</v>
      </c>
      <c r="I114" s="125">
        <f t="shared" si="11"/>
        <v>1.54</v>
      </c>
      <c r="J114" s="109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2"/>
      <c r="C115" s="116">
        <f t="shared" si="8"/>
        <v>6</v>
      </c>
      <c r="D115" s="106">
        <v>0</v>
      </c>
      <c r="E115" s="106">
        <v>0</v>
      </c>
      <c r="F115" s="106">
        <f t="shared" si="10"/>
        <v>1.5449999999999999</v>
      </c>
      <c r="G115" s="106">
        <v>1</v>
      </c>
      <c r="H115" s="107">
        <f t="shared" si="7"/>
        <v>1.5449999999999999</v>
      </c>
      <c r="I115" s="125">
        <f t="shared" si="11"/>
        <v>1.5449999999999999</v>
      </c>
      <c r="J115" s="109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2"/>
      <c r="C116" s="116">
        <f t="shared" si="8"/>
        <v>6</v>
      </c>
      <c r="D116" s="106">
        <v>0</v>
      </c>
      <c r="E116" s="106">
        <v>0</v>
      </c>
      <c r="F116" s="106">
        <f t="shared" si="10"/>
        <v>1.55</v>
      </c>
      <c r="G116" s="106">
        <v>1</v>
      </c>
      <c r="H116" s="107">
        <f t="shared" si="7"/>
        <v>1.55</v>
      </c>
      <c r="I116" s="125">
        <f t="shared" si="11"/>
        <v>1.55</v>
      </c>
      <c r="J116" s="109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2"/>
      <c r="C117" s="116">
        <f t="shared" si="8"/>
        <v>6</v>
      </c>
      <c r="D117" s="106">
        <v>0</v>
      </c>
      <c r="E117" s="106">
        <v>0</v>
      </c>
      <c r="F117" s="106">
        <f t="shared" si="10"/>
        <v>1.5550000000000002</v>
      </c>
      <c r="G117" s="106">
        <v>1</v>
      </c>
      <c r="H117" s="107">
        <f t="shared" si="7"/>
        <v>1.5550000000000002</v>
      </c>
      <c r="I117" s="125">
        <f t="shared" si="11"/>
        <v>1.5550000000000002</v>
      </c>
      <c r="J117" s="109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2"/>
      <c r="C118" s="116">
        <f t="shared" si="8"/>
        <v>6</v>
      </c>
      <c r="D118" s="106">
        <v>0</v>
      </c>
      <c r="E118" s="106">
        <v>0</v>
      </c>
      <c r="F118" s="106">
        <f t="shared" si="10"/>
        <v>1.56</v>
      </c>
      <c r="G118" s="106">
        <v>1</v>
      </c>
      <c r="H118" s="107">
        <f t="shared" si="7"/>
        <v>1.56</v>
      </c>
      <c r="I118" s="125">
        <f t="shared" si="11"/>
        <v>1.56</v>
      </c>
      <c r="J118" s="109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2"/>
      <c r="C119" s="116">
        <f t="shared" si="8"/>
        <v>6</v>
      </c>
      <c r="D119" s="106">
        <v>0</v>
      </c>
      <c r="E119" s="106">
        <v>0</v>
      </c>
      <c r="F119" s="106">
        <f t="shared" si="10"/>
        <v>1.5649999999999999</v>
      </c>
      <c r="G119" s="106">
        <v>1</v>
      </c>
      <c r="H119" s="107">
        <f t="shared" si="7"/>
        <v>1.5649999999999999</v>
      </c>
      <c r="I119" s="125">
        <f t="shared" si="11"/>
        <v>1.5649999999999999</v>
      </c>
      <c r="J119" s="109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2"/>
      <c r="C120" s="116">
        <f t="shared" si="8"/>
        <v>6</v>
      </c>
      <c r="D120" s="106">
        <v>0</v>
      </c>
      <c r="E120" s="106">
        <v>0</v>
      </c>
      <c r="F120" s="106">
        <f t="shared" si="10"/>
        <v>1.5699999999999998</v>
      </c>
      <c r="G120" s="106">
        <v>1</v>
      </c>
      <c r="H120" s="107">
        <f t="shared" si="7"/>
        <v>1.5699999999999998</v>
      </c>
      <c r="I120" s="125">
        <f t="shared" si="11"/>
        <v>1.5699999999999998</v>
      </c>
      <c r="J120" s="109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2"/>
      <c r="C121" s="116">
        <f t="shared" si="8"/>
        <v>6</v>
      </c>
      <c r="D121" s="106">
        <v>0</v>
      </c>
      <c r="E121" s="106">
        <v>0</v>
      </c>
      <c r="F121" s="106">
        <f t="shared" si="10"/>
        <v>1.575</v>
      </c>
      <c r="G121" s="106">
        <v>1</v>
      </c>
      <c r="H121" s="107">
        <f t="shared" ref="H121:H184" si="13">((1-D121)+D121*E121)*F121*G121</f>
        <v>1.575</v>
      </c>
      <c r="I121" s="125">
        <f t="shared" si="11"/>
        <v>1.575</v>
      </c>
      <c r="J121" s="109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2"/>
      <c r="C122" s="116">
        <f t="shared" si="8"/>
        <v>6</v>
      </c>
      <c r="D122" s="106">
        <v>0</v>
      </c>
      <c r="E122" s="106">
        <v>0</v>
      </c>
      <c r="F122" s="106">
        <f t="shared" si="10"/>
        <v>1.58</v>
      </c>
      <c r="G122" s="106">
        <v>1</v>
      </c>
      <c r="H122" s="107">
        <f t="shared" si="13"/>
        <v>1.58</v>
      </c>
      <c r="I122" s="125">
        <f t="shared" si="11"/>
        <v>1.58</v>
      </c>
      <c r="J122" s="109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2"/>
      <c r="C123" s="116">
        <f t="shared" si="8"/>
        <v>6</v>
      </c>
      <c r="D123" s="106">
        <v>0</v>
      </c>
      <c r="E123" s="106">
        <v>0</v>
      </c>
      <c r="F123" s="106">
        <f t="shared" si="10"/>
        <v>1.585</v>
      </c>
      <c r="G123" s="106">
        <v>1</v>
      </c>
      <c r="H123" s="107">
        <f t="shared" si="13"/>
        <v>1.585</v>
      </c>
      <c r="I123" s="125">
        <f t="shared" si="11"/>
        <v>1.585</v>
      </c>
      <c r="J123" s="109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2"/>
      <c r="C124" s="116">
        <f t="shared" si="8"/>
        <v>6</v>
      </c>
      <c r="D124" s="106">
        <v>0</v>
      </c>
      <c r="E124" s="106">
        <v>0</v>
      </c>
      <c r="F124" s="106">
        <f t="shared" si="10"/>
        <v>1.5899999999999999</v>
      </c>
      <c r="G124" s="106">
        <v>1</v>
      </c>
      <c r="H124" s="107">
        <f t="shared" si="13"/>
        <v>1.5899999999999999</v>
      </c>
      <c r="I124" s="125">
        <f t="shared" si="11"/>
        <v>1.5899999999999999</v>
      </c>
      <c r="J124" s="109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2"/>
      <c r="C125" s="116">
        <f t="shared" si="8"/>
        <v>6</v>
      </c>
      <c r="D125" s="106">
        <v>0</v>
      </c>
      <c r="E125" s="106">
        <v>0</v>
      </c>
      <c r="F125" s="106">
        <f t="shared" si="10"/>
        <v>1.595</v>
      </c>
      <c r="G125" s="106">
        <v>1</v>
      </c>
      <c r="H125" s="107">
        <f t="shared" si="13"/>
        <v>1.595</v>
      </c>
      <c r="I125" s="125">
        <f t="shared" si="11"/>
        <v>1.595</v>
      </c>
      <c r="J125" s="109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2"/>
      <c r="C126" s="116">
        <f t="shared" si="8"/>
        <v>6</v>
      </c>
      <c r="D126" s="106">
        <v>0</v>
      </c>
      <c r="E126" s="106">
        <v>0</v>
      </c>
      <c r="F126" s="106">
        <f t="shared" si="10"/>
        <v>1.6</v>
      </c>
      <c r="G126" s="106">
        <v>1</v>
      </c>
      <c r="H126" s="107">
        <f t="shared" si="13"/>
        <v>1.6</v>
      </c>
      <c r="I126" s="125">
        <f t="shared" si="11"/>
        <v>1.6</v>
      </c>
      <c r="J126" s="109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2"/>
      <c r="C127" s="116">
        <f t="shared" si="8"/>
        <v>6</v>
      </c>
      <c r="D127" s="106">
        <v>0</v>
      </c>
      <c r="E127" s="106">
        <v>0</v>
      </c>
      <c r="F127" s="106">
        <f t="shared" si="10"/>
        <v>1.605</v>
      </c>
      <c r="G127" s="106">
        <v>1</v>
      </c>
      <c r="H127" s="107">
        <f t="shared" si="13"/>
        <v>1.605</v>
      </c>
      <c r="I127" s="125">
        <f t="shared" si="11"/>
        <v>1.605</v>
      </c>
      <c r="J127" s="109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9"/>
      <c r="C128" s="116">
        <f t="shared" si="8"/>
        <v>6</v>
      </c>
      <c r="D128" s="106">
        <v>0</v>
      </c>
      <c r="E128" s="106">
        <v>0</v>
      </c>
      <c r="F128" s="106">
        <f t="shared" si="10"/>
        <v>1.6099999999999999</v>
      </c>
      <c r="G128" s="106">
        <v>1</v>
      </c>
      <c r="H128" s="107">
        <f t="shared" si="13"/>
        <v>1.6099999999999999</v>
      </c>
      <c r="I128" s="125">
        <f t="shared" si="11"/>
        <v>1.6099999999999999</v>
      </c>
      <c r="J128" s="109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2"/>
      <c r="C129" s="116">
        <f t="shared" si="8"/>
        <v>6</v>
      </c>
      <c r="D129" s="106">
        <v>0</v>
      </c>
      <c r="E129" s="106">
        <v>0</v>
      </c>
      <c r="F129" s="106">
        <f t="shared" si="10"/>
        <v>1.615</v>
      </c>
      <c r="G129" s="106">
        <v>1</v>
      </c>
      <c r="H129" s="107">
        <f t="shared" si="13"/>
        <v>1.615</v>
      </c>
      <c r="I129" s="125">
        <f t="shared" si="11"/>
        <v>1.615</v>
      </c>
      <c r="J129" s="109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2"/>
      <c r="C130" s="116">
        <f t="shared" si="8"/>
        <v>6</v>
      </c>
      <c r="D130" s="106">
        <v>0</v>
      </c>
      <c r="E130" s="106">
        <v>0</v>
      </c>
      <c r="F130" s="106">
        <f t="shared" si="10"/>
        <v>1.62</v>
      </c>
      <c r="G130" s="106">
        <v>1</v>
      </c>
      <c r="H130" s="107">
        <f t="shared" si="13"/>
        <v>1.62</v>
      </c>
      <c r="I130" s="125">
        <f t="shared" si="11"/>
        <v>1.62</v>
      </c>
      <c r="J130" s="109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9"/>
      <c r="C131" s="116">
        <f t="shared" si="8"/>
        <v>6</v>
      </c>
      <c r="D131" s="106">
        <v>0</v>
      </c>
      <c r="E131" s="106">
        <v>0</v>
      </c>
      <c r="F131" s="106">
        <f t="shared" si="10"/>
        <v>1.625</v>
      </c>
      <c r="G131" s="106">
        <v>1</v>
      </c>
      <c r="H131" s="107">
        <f t="shared" si="13"/>
        <v>1.625</v>
      </c>
      <c r="I131" s="125">
        <f t="shared" si="11"/>
        <v>1.625</v>
      </c>
      <c r="J131" s="109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2"/>
      <c r="C132" s="116">
        <f t="shared" si="8"/>
        <v>6</v>
      </c>
      <c r="D132" s="106">
        <v>0</v>
      </c>
      <c r="E132" s="106">
        <v>0</v>
      </c>
      <c r="F132" s="106">
        <f t="shared" si="10"/>
        <v>1.63</v>
      </c>
      <c r="G132" s="106">
        <v>1</v>
      </c>
      <c r="H132" s="107">
        <f t="shared" si="13"/>
        <v>1.63</v>
      </c>
      <c r="I132" s="125">
        <f t="shared" si="11"/>
        <v>1.63</v>
      </c>
      <c r="J132" s="109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2"/>
      <c r="C133" s="116">
        <f t="shared" si="8"/>
        <v>6</v>
      </c>
      <c r="D133" s="106">
        <v>0</v>
      </c>
      <c r="E133" s="106">
        <v>0</v>
      </c>
      <c r="F133" s="106">
        <f t="shared" si="10"/>
        <v>1.635</v>
      </c>
      <c r="G133" s="106">
        <v>1</v>
      </c>
      <c r="H133" s="107">
        <f t="shared" si="13"/>
        <v>1.635</v>
      </c>
      <c r="I133" s="125">
        <f t="shared" si="11"/>
        <v>1.635</v>
      </c>
      <c r="J133" s="109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2"/>
      <c r="C134" s="116">
        <f t="shared" ref="C134:C197" si="14">IF(B134&gt;0,C133+B134,C133)</f>
        <v>6</v>
      </c>
      <c r="D134" s="106">
        <v>0</v>
      </c>
      <c r="E134" s="106">
        <v>0</v>
      </c>
      <c r="F134" s="106">
        <f t="shared" si="10"/>
        <v>1.6400000000000001</v>
      </c>
      <c r="G134" s="106">
        <v>1</v>
      </c>
      <c r="H134" s="107">
        <f t="shared" si="13"/>
        <v>1.6400000000000001</v>
      </c>
      <c r="I134" s="125">
        <f t="shared" si="11"/>
        <v>1.6400000000000001</v>
      </c>
      <c r="J134" s="109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2"/>
      <c r="C135" s="116">
        <f t="shared" si="14"/>
        <v>6</v>
      </c>
      <c r="D135" s="106">
        <v>0</v>
      </c>
      <c r="E135" s="106">
        <v>0</v>
      </c>
      <c r="F135" s="106">
        <f t="shared" ref="F135:F198" si="16">100%+M135/200</f>
        <v>1.645</v>
      </c>
      <c r="G135" s="106">
        <v>1</v>
      </c>
      <c r="H135" s="107">
        <f t="shared" si="13"/>
        <v>1.645</v>
      </c>
      <c r="I135" s="125">
        <f t="shared" ref="I135:I198" si="17">H135*I$5</f>
        <v>1.645</v>
      </c>
      <c r="J135" s="109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8">
        <f>1+M136/200</f>
        <v>1.65</v>
      </c>
      <c r="C136" s="116">
        <f t="shared" si="14"/>
        <v>7.65</v>
      </c>
      <c r="D136" s="106">
        <v>0</v>
      </c>
      <c r="E136" s="106">
        <v>0</v>
      </c>
      <c r="F136" s="106">
        <f t="shared" si="16"/>
        <v>1.65</v>
      </c>
      <c r="G136" s="106">
        <v>1</v>
      </c>
      <c r="H136" s="107">
        <f t="shared" si="13"/>
        <v>1.65</v>
      </c>
      <c r="I136" s="125">
        <f t="shared" si="17"/>
        <v>1.65</v>
      </c>
      <c r="J136" s="109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2"/>
      <c r="C137" s="116">
        <f t="shared" si="14"/>
        <v>7.65</v>
      </c>
      <c r="D137" s="106">
        <v>0</v>
      </c>
      <c r="E137" s="106">
        <v>0</v>
      </c>
      <c r="F137" s="106">
        <f t="shared" si="16"/>
        <v>1.655</v>
      </c>
      <c r="G137" s="106">
        <v>1</v>
      </c>
      <c r="H137" s="107">
        <f t="shared" si="13"/>
        <v>1.655</v>
      </c>
      <c r="I137" s="125">
        <f t="shared" si="17"/>
        <v>1.655</v>
      </c>
      <c r="J137" s="109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2"/>
      <c r="C138" s="116">
        <f t="shared" si="14"/>
        <v>7.65</v>
      </c>
      <c r="D138" s="106">
        <v>0</v>
      </c>
      <c r="E138" s="106">
        <v>0</v>
      </c>
      <c r="F138" s="106">
        <f t="shared" si="16"/>
        <v>1.6600000000000001</v>
      </c>
      <c r="G138" s="106">
        <v>1</v>
      </c>
      <c r="H138" s="107">
        <f t="shared" si="13"/>
        <v>1.6600000000000001</v>
      </c>
      <c r="I138" s="125">
        <f t="shared" si="17"/>
        <v>1.6600000000000001</v>
      </c>
      <c r="J138" s="109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2"/>
      <c r="C139" s="116">
        <f t="shared" si="14"/>
        <v>7.65</v>
      </c>
      <c r="D139" s="106">
        <v>0</v>
      </c>
      <c r="E139" s="106">
        <v>0</v>
      </c>
      <c r="F139" s="106">
        <f t="shared" si="16"/>
        <v>1.665</v>
      </c>
      <c r="G139" s="106">
        <v>1</v>
      </c>
      <c r="H139" s="107">
        <f t="shared" si="13"/>
        <v>1.665</v>
      </c>
      <c r="I139" s="125">
        <f t="shared" si="17"/>
        <v>1.665</v>
      </c>
      <c r="J139" s="109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2"/>
      <c r="C140" s="116">
        <f t="shared" si="14"/>
        <v>7.65</v>
      </c>
      <c r="D140" s="106">
        <v>0</v>
      </c>
      <c r="E140" s="106">
        <v>0</v>
      </c>
      <c r="F140" s="106">
        <f t="shared" si="16"/>
        <v>1.67</v>
      </c>
      <c r="G140" s="106">
        <v>1</v>
      </c>
      <c r="H140" s="107">
        <f t="shared" si="13"/>
        <v>1.67</v>
      </c>
      <c r="I140" s="125">
        <f t="shared" si="17"/>
        <v>1.67</v>
      </c>
      <c r="J140" s="109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2"/>
      <c r="C141" s="116">
        <f t="shared" si="14"/>
        <v>7.65</v>
      </c>
      <c r="D141" s="106">
        <v>0</v>
      </c>
      <c r="E141" s="106">
        <v>0</v>
      </c>
      <c r="F141" s="106">
        <f t="shared" si="16"/>
        <v>1.675</v>
      </c>
      <c r="G141" s="106">
        <v>1</v>
      </c>
      <c r="H141" s="107">
        <f t="shared" si="13"/>
        <v>1.675</v>
      </c>
      <c r="I141" s="125">
        <f t="shared" si="17"/>
        <v>1.675</v>
      </c>
      <c r="J141" s="109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2"/>
      <c r="C142" s="116">
        <f t="shared" si="14"/>
        <v>7.65</v>
      </c>
      <c r="D142" s="106">
        <v>0</v>
      </c>
      <c r="E142" s="106">
        <v>0</v>
      </c>
      <c r="F142" s="106">
        <f t="shared" si="16"/>
        <v>1.6800000000000002</v>
      </c>
      <c r="G142" s="106">
        <v>1</v>
      </c>
      <c r="H142" s="107">
        <f t="shared" si="13"/>
        <v>1.6800000000000002</v>
      </c>
      <c r="I142" s="125">
        <f t="shared" si="17"/>
        <v>1.6800000000000002</v>
      </c>
      <c r="J142" s="109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2"/>
      <c r="C143" s="116">
        <f t="shared" si="14"/>
        <v>7.65</v>
      </c>
      <c r="D143" s="106">
        <v>0</v>
      </c>
      <c r="E143" s="106">
        <v>0</v>
      </c>
      <c r="F143" s="106">
        <f t="shared" si="16"/>
        <v>1.6850000000000001</v>
      </c>
      <c r="G143" s="106">
        <v>1</v>
      </c>
      <c r="H143" s="107">
        <f t="shared" si="13"/>
        <v>1.6850000000000001</v>
      </c>
      <c r="I143" s="125">
        <f t="shared" si="17"/>
        <v>1.6850000000000001</v>
      </c>
      <c r="J143" s="109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2"/>
      <c r="C144" s="116">
        <f t="shared" si="14"/>
        <v>7.65</v>
      </c>
      <c r="D144" s="106">
        <v>0</v>
      </c>
      <c r="E144" s="106">
        <v>0</v>
      </c>
      <c r="F144" s="106">
        <f t="shared" si="16"/>
        <v>1.69</v>
      </c>
      <c r="G144" s="106">
        <v>1</v>
      </c>
      <c r="H144" s="107">
        <f t="shared" si="13"/>
        <v>1.69</v>
      </c>
      <c r="I144" s="125">
        <f t="shared" si="17"/>
        <v>1.69</v>
      </c>
      <c r="J144" s="109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2"/>
      <c r="C145" s="116">
        <f t="shared" si="14"/>
        <v>7.65</v>
      </c>
      <c r="D145" s="106">
        <v>0</v>
      </c>
      <c r="E145" s="106">
        <v>0</v>
      </c>
      <c r="F145" s="106">
        <f t="shared" si="16"/>
        <v>1.6949999999999998</v>
      </c>
      <c r="G145" s="106">
        <v>1</v>
      </c>
      <c r="H145" s="107">
        <f t="shared" si="13"/>
        <v>1.6949999999999998</v>
      </c>
      <c r="I145" s="125">
        <f t="shared" si="17"/>
        <v>1.6949999999999998</v>
      </c>
      <c r="J145" s="109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2"/>
      <c r="C146" s="116">
        <f t="shared" si="14"/>
        <v>7.65</v>
      </c>
      <c r="D146" s="106">
        <v>0</v>
      </c>
      <c r="E146" s="106">
        <v>0</v>
      </c>
      <c r="F146" s="106">
        <f t="shared" si="16"/>
        <v>1.7</v>
      </c>
      <c r="G146" s="106">
        <v>1</v>
      </c>
      <c r="H146" s="107">
        <f t="shared" si="13"/>
        <v>1.7</v>
      </c>
      <c r="I146" s="125">
        <f t="shared" si="17"/>
        <v>1.7</v>
      </c>
      <c r="J146" s="109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2"/>
      <c r="C147" s="116">
        <f t="shared" si="14"/>
        <v>7.65</v>
      </c>
      <c r="D147" s="106">
        <v>0</v>
      </c>
      <c r="E147" s="106">
        <v>0</v>
      </c>
      <c r="F147" s="106">
        <f t="shared" si="16"/>
        <v>1.7050000000000001</v>
      </c>
      <c r="G147" s="106">
        <v>1</v>
      </c>
      <c r="H147" s="107">
        <f t="shared" si="13"/>
        <v>1.7050000000000001</v>
      </c>
      <c r="I147" s="125">
        <f t="shared" si="17"/>
        <v>1.7050000000000001</v>
      </c>
      <c r="J147" s="109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9"/>
      <c r="C148" s="116">
        <f t="shared" si="14"/>
        <v>7.65</v>
      </c>
      <c r="D148" s="106">
        <v>0</v>
      </c>
      <c r="E148" s="106">
        <v>0</v>
      </c>
      <c r="F148" s="106">
        <f t="shared" si="16"/>
        <v>1.71</v>
      </c>
      <c r="G148" s="106">
        <v>1</v>
      </c>
      <c r="H148" s="107">
        <f t="shared" si="13"/>
        <v>1.71</v>
      </c>
      <c r="I148" s="125">
        <f t="shared" si="17"/>
        <v>1.71</v>
      </c>
      <c r="J148" s="109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2"/>
      <c r="C149" s="116">
        <f t="shared" si="14"/>
        <v>7.65</v>
      </c>
      <c r="D149" s="106">
        <v>0</v>
      </c>
      <c r="E149" s="106">
        <v>0</v>
      </c>
      <c r="F149" s="106">
        <f t="shared" si="16"/>
        <v>1.7149999999999999</v>
      </c>
      <c r="G149" s="106">
        <v>1</v>
      </c>
      <c r="H149" s="107">
        <f t="shared" si="13"/>
        <v>1.7149999999999999</v>
      </c>
      <c r="I149" s="125">
        <f t="shared" si="17"/>
        <v>1.7149999999999999</v>
      </c>
      <c r="J149" s="109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2"/>
      <c r="C150" s="116">
        <f t="shared" si="14"/>
        <v>7.65</v>
      </c>
      <c r="D150" s="106">
        <v>0</v>
      </c>
      <c r="E150" s="106">
        <v>0</v>
      </c>
      <c r="F150" s="106">
        <f t="shared" si="16"/>
        <v>1.72</v>
      </c>
      <c r="G150" s="106">
        <v>1</v>
      </c>
      <c r="H150" s="107">
        <f t="shared" si="13"/>
        <v>1.72</v>
      </c>
      <c r="I150" s="125">
        <f t="shared" si="17"/>
        <v>1.72</v>
      </c>
      <c r="J150" s="109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2"/>
      <c r="C151" s="116">
        <f t="shared" si="14"/>
        <v>7.65</v>
      </c>
      <c r="D151" s="106">
        <v>0</v>
      </c>
      <c r="E151" s="106">
        <v>0</v>
      </c>
      <c r="F151" s="106">
        <f t="shared" si="16"/>
        <v>1.7250000000000001</v>
      </c>
      <c r="G151" s="106">
        <v>1</v>
      </c>
      <c r="H151" s="107">
        <f t="shared" si="13"/>
        <v>1.7250000000000001</v>
      </c>
      <c r="I151" s="125">
        <f t="shared" si="17"/>
        <v>1.7250000000000001</v>
      </c>
      <c r="J151" s="109">
        <f t="shared" si="15"/>
        <v>9.375</v>
      </c>
      <c r="K151" s="6">
        <f t="shared" si="18"/>
        <v>0.184</v>
      </c>
      <c r="M151" s="39">
        <v>145</v>
      </c>
    </row>
    <row r="152" spans="2:13">
      <c r="B152" s="122"/>
      <c r="C152" s="116">
        <f t="shared" si="14"/>
        <v>7.65</v>
      </c>
      <c r="D152" s="106">
        <v>0</v>
      </c>
      <c r="E152" s="106">
        <v>0</v>
      </c>
      <c r="F152" s="106">
        <f t="shared" si="16"/>
        <v>1.73</v>
      </c>
      <c r="G152" s="106">
        <v>1</v>
      </c>
      <c r="H152" s="107">
        <f t="shared" si="13"/>
        <v>1.73</v>
      </c>
      <c r="I152" s="125">
        <f t="shared" si="17"/>
        <v>1.73</v>
      </c>
      <c r="J152" s="109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2"/>
      <c r="C153" s="116">
        <f t="shared" si="14"/>
        <v>7.65</v>
      </c>
      <c r="D153" s="106">
        <v>0</v>
      </c>
      <c r="E153" s="106">
        <v>0</v>
      </c>
      <c r="F153" s="106">
        <f t="shared" si="16"/>
        <v>1.7349999999999999</v>
      </c>
      <c r="G153" s="106">
        <v>1</v>
      </c>
      <c r="H153" s="107">
        <f t="shared" si="13"/>
        <v>1.7349999999999999</v>
      </c>
      <c r="I153" s="125">
        <f t="shared" si="17"/>
        <v>1.7349999999999999</v>
      </c>
      <c r="J153" s="109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2"/>
      <c r="C154" s="116">
        <f t="shared" si="14"/>
        <v>7.65</v>
      </c>
      <c r="D154" s="106">
        <v>0</v>
      </c>
      <c r="E154" s="106">
        <v>0</v>
      </c>
      <c r="F154" s="106">
        <f t="shared" si="16"/>
        <v>1.74</v>
      </c>
      <c r="G154" s="106">
        <v>1</v>
      </c>
      <c r="H154" s="107">
        <f t="shared" si="13"/>
        <v>1.74</v>
      </c>
      <c r="I154" s="125">
        <f t="shared" si="17"/>
        <v>1.74</v>
      </c>
      <c r="J154" s="109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2"/>
      <c r="C155" s="116">
        <f t="shared" si="14"/>
        <v>7.65</v>
      </c>
      <c r="D155" s="106">
        <v>0</v>
      </c>
      <c r="E155" s="106">
        <v>0</v>
      </c>
      <c r="F155" s="106">
        <f t="shared" si="16"/>
        <v>1.7450000000000001</v>
      </c>
      <c r="G155" s="106">
        <v>1</v>
      </c>
      <c r="H155" s="107">
        <f t="shared" si="13"/>
        <v>1.7450000000000001</v>
      </c>
      <c r="I155" s="125">
        <f t="shared" si="17"/>
        <v>1.7450000000000001</v>
      </c>
      <c r="J155" s="109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2"/>
      <c r="C156" s="116">
        <f t="shared" si="14"/>
        <v>7.65</v>
      </c>
      <c r="D156" s="106">
        <v>0</v>
      </c>
      <c r="E156" s="106">
        <v>0</v>
      </c>
      <c r="F156" s="106">
        <f t="shared" si="16"/>
        <v>1.75</v>
      </c>
      <c r="G156" s="106">
        <v>1</v>
      </c>
      <c r="H156" s="107">
        <f t="shared" si="13"/>
        <v>1.75</v>
      </c>
      <c r="I156" s="125">
        <f t="shared" si="17"/>
        <v>1.75</v>
      </c>
      <c r="J156" s="109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2"/>
      <c r="C157" s="116">
        <f t="shared" si="14"/>
        <v>7.65</v>
      </c>
      <c r="D157" s="106">
        <v>0</v>
      </c>
      <c r="E157" s="106">
        <v>0</v>
      </c>
      <c r="F157" s="106">
        <f t="shared" si="16"/>
        <v>1.7549999999999999</v>
      </c>
      <c r="G157" s="106">
        <v>1</v>
      </c>
      <c r="H157" s="107">
        <f t="shared" si="13"/>
        <v>1.7549999999999999</v>
      </c>
      <c r="I157" s="125">
        <f t="shared" si="17"/>
        <v>1.7549999999999999</v>
      </c>
      <c r="J157" s="109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9"/>
      <c r="C158" s="116">
        <f t="shared" si="14"/>
        <v>7.65</v>
      </c>
      <c r="D158" s="106">
        <v>0</v>
      </c>
      <c r="E158" s="106">
        <v>0</v>
      </c>
      <c r="F158" s="106">
        <f t="shared" si="16"/>
        <v>1.76</v>
      </c>
      <c r="G158" s="106">
        <v>1</v>
      </c>
      <c r="H158" s="107">
        <f t="shared" si="13"/>
        <v>1.76</v>
      </c>
      <c r="I158" s="125">
        <f t="shared" si="17"/>
        <v>1.76</v>
      </c>
      <c r="J158" s="109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2"/>
      <c r="C159" s="116">
        <f t="shared" si="14"/>
        <v>7.65</v>
      </c>
      <c r="D159" s="106">
        <v>0</v>
      </c>
      <c r="E159" s="106">
        <v>0</v>
      </c>
      <c r="F159" s="106">
        <f t="shared" si="16"/>
        <v>1.7650000000000001</v>
      </c>
      <c r="G159" s="106">
        <v>1</v>
      </c>
      <c r="H159" s="107">
        <f t="shared" si="13"/>
        <v>1.7650000000000001</v>
      </c>
      <c r="I159" s="125">
        <f t="shared" si="17"/>
        <v>1.7650000000000001</v>
      </c>
      <c r="J159" s="109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2"/>
      <c r="C160" s="116">
        <f t="shared" si="14"/>
        <v>7.65</v>
      </c>
      <c r="D160" s="106">
        <v>0</v>
      </c>
      <c r="E160" s="106">
        <v>0</v>
      </c>
      <c r="F160" s="106">
        <f t="shared" si="16"/>
        <v>1.77</v>
      </c>
      <c r="G160" s="106">
        <v>1</v>
      </c>
      <c r="H160" s="107">
        <f t="shared" si="13"/>
        <v>1.77</v>
      </c>
      <c r="I160" s="125">
        <f t="shared" si="17"/>
        <v>1.77</v>
      </c>
      <c r="J160" s="109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2"/>
      <c r="C161" s="116">
        <f t="shared" si="14"/>
        <v>7.65</v>
      </c>
      <c r="D161" s="106">
        <v>0</v>
      </c>
      <c r="E161" s="106">
        <v>0</v>
      </c>
      <c r="F161" s="106">
        <f t="shared" si="16"/>
        <v>1.7749999999999999</v>
      </c>
      <c r="G161" s="106">
        <v>1</v>
      </c>
      <c r="H161" s="107">
        <f t="shared" si="13"/>
        <v>1.7749999999999999</v>
      </c>
      <c r="I161" s="125">
        <f t="shared" si="17"/>
        <v>1.7749999999999999</v>
      </c>
      <c r="J161" s="109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2"/>
      <c r="C162" s="116">
        <f t="shared" si="14"/>
        <v>7.65</v>
      </c>
      <c r="D162" s="106">
        <v>0</v>
      </c>
      <c r="E162" s="106">
        <v>0</v>
      </c>
      <c r="F162" s="106">
        <f t="shared" si="16"/>
        <v>1.78</v>
      </c>
      <c r="G162" s="106">
        <v>1</v>
      </c>
      <c r="H162" s="107">
        <f t="shared" si="13"/>
        <v>1.78</v>
      </c>
      <c r="I162" s="125">
        <f t="shared" si="17"/>
        <v>1.78</v>
      </c>
      <c r="J162" s="109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2"/>
      <c r="C163" s="116">
        <f t="shared" si="14"/>
        <v>7.65</v>
      </c>
      <c r="D163" s="106">
        <v>0</v>
      </c>
      <c r="E163" s="106">
        <v>0</v>
      </c>
      <c r="F163" s="106">
        <f t="shared" si="16"/>
        <v>1.7850000000000001</v>
      </c>
      <c r="G163" s="106">
        <v>1</v>
      </c>
      <c r="H163" s="107">
        <f t="shared" si="13"/>
        <v>1.7850000000000001</v>
      </c>
      <c r="I163" s="125">
        <f t="shared" si="17"/>
        <v>1.7850000000000001</v>
      </c>
      <c r="J163" s="109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2"/>
      <c r="C164" s="116">
        <f t="shared" si="14"/>
        <v>7.65</v>
      </c>
      <c r="D164" s="106">
        <v>0</v>
      </c>
      <c r="E164" s="106">
        <v>0</v>
      </c>
      <c r="F164" s="106">
        <f t="shared" si="16"/>
        <v>1.79</v>
      </c>
      <c r="G164" s="106">
        <v>1</v>
      </c>
      <c r="H164" s="107">
        <f t="shared" si="13"/>
        <v>1.79</v>
      </c>
      <c r="I164" s="125">
        <f t="shared" si="17"/>
        <v>1.79</v>
      </c>
      <c r="J164" s="109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2"/>
      <c r="C165" s="116">
        <f t="shared" si="14"/>
        <v>7.65</v>
      </c>
      <c r="D165" s="106">
        <v>0</v>
      </c>
      <c r="E165" s="106">
        <v>0</v>
      </c>
      <c r="F165" s="106">
        <f t="shared" si="16"/>
        <v>1.7949999999999999</v>
      </c>
      <c r="G165" s="106">
        <v>1</v>
      </c>
      <c r="H165" s="107">
        <f t="shared" si="13"/>
        <v>1.7949999999999999</v>
      </c>
      <c r="I165" s="125">
        <f t="shared" si="17"/>
        <v>1.7949999999999999</v>
      </c>
      <c r="J165" s="109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2"/>
      <c r="C166" s="116">
        <f t="shared" si="14"/>
        <v>7.65</v>
      </c>
      <c r="D166" s="106">
        <v>0</v>
      </c>
      <c r="E166" s="106">
        <v>0</v>
      </c>
      <c r="F166" s="106">
        <f t="shared" si="16"/>
        <v>1.8</v>
      </c>
      <c r="G166" s="106">
        <v>1</v>
      </c>
      <c r="H166" s="107">
        <f t="shared" si="13"/>
        <v>1.8</v>
      </c>
      <c r="I166" s="125">
        <f t="shared" si="17"/>
        <v>1.8</v>
      </c>
      <c r="J166" s="109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2"/>
      <c r="C167" s="116">
        <f t="shared" si="14"/>
        <v>7.65</v>
      </c>
      <c r="D167" s="106">
        <v>0</v>
      </c>
      <c r="E167" s="106">
        <v>0</v>
      </c>
      <c r="F167" s="106">
        <f t="shared" si="16"/>
        <v>1.8050000000000002</v>
      </c>
      <c r="G167" s="106">
        <v>1</v>
      </c>
      <c r="H167" s="107">
        <f t="shared" si="13"/>
        <v>1.8050000000000002</v>
      </c>
      <c r="I167" s="125">
        <f t="shared" si="17"/>
        <v>1.8050000000000002</v>
      </c>
      <c r="J167" s="109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2"/>
      <c r="C168" s="116">
        <f t="shared" si="14"/>
        <v>7.65</v>
      </c>
      <c r="D168" s="106">
        <v>0</v>
      </c>
      <c r="E168" s="106">
        <v>0</v>
      </c>
      <c r="F168" s="106">
        <f t="shared" si="16"/>
        <v>1.81</v>
      </c>
      <c r="G168" s="106">
        <v>1</v>
      </c>
      <c r="H168" s="107">
        <f t="shared" si="13"/>
        <v>1.81</v>
      </c>
      <c r="I168" s="125">
        <f t="shared" si="17"/>
        <v>1.81</v>
      </c>
      <c r="J168" s="109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2"/>
      <c r="C169" s="116">
        <f t="shared" si="14"/>
        <v>7.65</v>
      </c>
      <c r="D169" s="106">
        <v>0</v>
      </c>
      <c r="E169" s="106">
        <v>0</v>
      </c>
      <c r="F169" s="106">
        <f t="shared" si="16"/>
        <v>1.8149999999999999</v>
      </c>
      <c r="G169" s="106">
        <v>1</v>
      </c>
      <c r="H169" s="107">
        <f t="shared" si="13"/>
        <v>1.8149999999999999</v>
      </c>
      <c r="I169" s="125">
        <f t="shared" si="17"/>
        <v>1.8149999999999999</v>
      </c>
      <c r="J169" s="109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2"/>
      <c r="C170" s="116">
        <f t="shared" si="14"/>
        <v>7.65</v>
      </c>
      <c r="D170" s="106">
        <v>0</v>
      </c>
      <c r="E170" s="106">
        <v>0</v>
      </c>
      <c r="F170" s="106">
        <f t="shared" si="16"/>
        <v>1.8199999999999998</v>
      </c>
      <c r="G170" s="106">
        <v>1</v>
      </c>
      <c r="H170" s="107">
        <f t="shared" si="13"/>
        <v>1.8199999999999998</v>
      </c>
      <c r="I170" s="125">
        <f t="shared" si="17"/>
        <v>1.8199999999999998</v>
      </c>
      <c r="J170" s="109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9"/>
      <c r="C171" s="116">
        <f t="shared" si="14"/>
        <v>7.65</v>
      </c>
      <c r="D171" s="106">
        <v>0</v>
      </c>
      <c r="E171" s="106">
        <v>0</v>
      </c>
      <c r="F171" s="106">
        <f t="shared" si="16"/>
        <v>1.825</v>
      </c>
      <c r="G171" s="106">
        <v>1</v>
      </c>
      <c r="H171" s="107">
        <f t="shared" si="13"/>
        <v>1.825</v>
      </c>
      <c r="I171" s="125">
        <f t="shared" si="17"/>
        <v>1.825</v>
      </c>
      <c r="J171" s="109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2"/>
      <c r="C172" s="116">
        <f t="shared" si="14"/>
        <v>7.65</v>
      </c>
      <c r="D172" s="106">
        <v>0</v>
      </c>
      <c r="E172" s="106">
        <v>0</v>
      </c>
      <c r="F172" s="106">
        <f t="shared" si="16"/>
        <v>1.83</v>
      </c>
      <c r="G172" s="106">
        <v>1</v>
      </c>
      <c r="H172" s="107">
        <f t="shared" si="13"/>
        <v>1.83</v>
      </c>
      <c r="I172" s="125">
        <f t="shared" si="17"/>
        <v>1.83</v>
      </c>
      <c r="J172" s="109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2"/>
      <c r="C173" s="116">
        <f t="shared" si="14"/>
        <v>7.65</v>
      </c>
      <c r="D173" s="106">
        <v>0</v>
      </c>
      <c r="E173" s="106">
        <v>0</v>
      </c>
      <c r="F173" s="106">
        <f t="shared" si="16"/>
        <v>1.835</v>
      </c>
      <c r="G173" s="106">
        <v>1</v>
      </c>
      <c r="H173" s="107">
        <f t="shared" si="13"/>
        <v>1.835</v>
      </c>
      <c r="I173" s="125">
        <f t="shared" si="17"/>
        <v>1.835</v>
      </c>
      <c r="J173" s="109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2"/>
      <c r="C174" s="116">
        <f t="shared" si="14"/>
        <v>7.65</v>
      </c>
      <c r="D174" s="106">
        <v>0</v>
      </c>
      <c r="E174" s="106">
        <v>0</v>
      </c>
      <c r="F174" s="106">
        <f t="shared" si="16"/>
        <v>1.8399999999999999</v>
      </c>
      <c r="G174" s="106">
        <v>1</v>
      </c>
      <c r="H174" s="107">
        <f t="shared" si="13"/>
        <v>1.8399999999999999</v>
      </c>
      <c r="I174" s="125">
        <f t="shared" si="17"/>
        <v>1.8399999999999999</v>
      </c>
      <c r="J174" s="109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2"/>
      <c r="C175" s="116">
        <f t="shared" si="14"/>
        <v>7.65</v>
      </c>
      <c r="D175" s="106">
        <v>0</v>
      </c>
      <c r="E175" s="106">
        <v>0</v>
      </c>
      <c r="F175" s="106">
        <f t="shared" si="16"/>
        <v>1.845</v>
      </c>
      <c r="G175" s="106">
        <v>1</v>
      </c>
      <c r="H175" s="107">
        <f t="shared" si="13"/>
        <v>1.845</v>
      </c>
      <c r="I175" s="125">
        <f t="shared" si="17"/>
        <v>1.845</v>
      </c>
      <c r="J175" s="109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9"/>
      <c r="C176" s="116">
        <f t="shared" si="14"/>
        <v>7.65</v>
      </c>
      <c r="D176" s="106">
        <v>0</v>
      </c>
      <c r="E176" s="106">
        <v>0</v>
      </c>
      <c r="F176" s="106">
        <f t="shared" si="16"/>
        <v>1.85</v>
      </c>
      <c r="G176" s="106">
        <v>1</v>
      </c>
      <c r="H176" s="107">
        <f t="shared" si="13"/>
        <v>1.85</v>
      </c>
      <c r="I176" s="125">
        <f t="shared" si="17"/>
        <v>1.85</v>
      </c>
      <c r="J176" s="109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2"/>
      <c r="C177" s="116">
        <f t="shared" si="14"/>
        <v>7.65</v>
      </c>
      <c r="D177" s="106">
        <v>0</v>
      </c>
      <c r="E177" s="106">
        <v>0</v>
      </c>
      <c r="F177" s="106">
        <f t="shared" si="16"/>
        <v>1.855</v>
      </c>
      <c r="G177" s="106">
        <v>1</v>
      </c>
      <c r="H177" s="107">
        <f t="shared" si="13"/>
        <v>1.855</v>
      </c>
      <c r="I177" s="125">
        <f t="shared" si="17"/>
        <v>1.855</v>
      </c>
      <c r="J177" s="109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2"/>
      <c r="C178" s="116">
        <f t="shared" si="14"/>
        <v>7.65</v>
      </c>
      <c r="D178" s="106">
        <v>0</v>
      </c>
      <c r="E178" s="106">
        <v>0</v>
      </c>
      <c r="F178" s="106">
        <f t="shared" si="16"/>
        <v>1.8599999999999999</v>
      </c>
      <c r="G178" s="106">
        <v>1</v>
      </c>
      <c r="H178" s="107">
        <f t="shared" si="13"/>
        <v>1.8599999999999999</v>
      </c>
      <c r="I178" s="125">
        <f t="shared" si="17"/>
        <v>1.8599999999999999</v>
      </c>
      <c r="J178" s="109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2"/>
      <c r="C179" s="116">
        <f t="shared" si="14"/>
        <v>7.65</v>
      </c>
      <c r="D179" s="106">
        <v>0</v>
      </c>
      <c r="E179" s="106">
        <v>0</v>
      </c>
      <c r="F179" s="106">
        <f t="shared" si="16"/>
        <v>1.865</v>
      </c>
      <c r="G179" s="106">
        <v>1</v>
      </c>
      <c r="H179" s="107">
        <f t="shared" si="13"/>
        <v>1.865</v>
      </c>
      <c r="I179" s="125">
        <f t="shared" si="17"/>
        <v>1.865</v>
      </c>
      <c r="J179" s="109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2"/>
      <c r="C180" s="116">
        <f t="shared" si="14"/>
        <v>7.65</v>
      </c>
      <c r="D180" s="106">
        <v>0</v>
      </c>
      <c r="E180" s="106">
        <v>0</v>
      </c>
      <c r="F180" s="106">
        <f t="shared" si="16"/>
        <v>1.87</v>
      </c>
      <c r="G180" s="106">
        <v>1</v>
      </c>
      <c r="H180" s="107">
        <f t="shared" si="13"/>
        <v>1.87</v>
      </c>
      <c r="I180" s="125">
        <f t="shared" si="17"/>
        <v>1.87</v>
      </c>
      <c r="J180" s="109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9"/>
      <c r="C181" s="116">
        <f t="shared" si="14"/>
        <v>7.65</v>
      </c>
      <c r="D181" s="106">
        <v>0</v>
      </c>
      <c r="E181" s="106">
        <v>0</v>
      </c>
      <c r="F181" s="106">
        <f t="shared" si="16"/>
        <v>1.875</v>
      </c>
      <c r="G181" s="106">
        <v>1</v>
      </c>
      <c r="H181" s="107">
        <f t="shared" si="13"/>
        <v>1.875</v>
      </c>
      <c r="I181" s="125">
        <f t="shared" si="17"/>
        <v>1.875</v>
      </c>
      <c r="J181" s="109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2"/>
      <c r="C182" s="116">
        <f t="shared" si="14"/>
        <v>7.65</v>
      </c>
      <c r="D182" s="106">
        <v>0</v>
      </c>
      <c r="E182" s="106">
        <v>0</v>
      </c>
      <c r="F182" s="106">
        <f t="shared" si="16"/>
        <v>1.88</v>
      </c>
      <c r="G182" s="106">
        <v>1</v>
      </c>
      <c r="H182" s="107">
        <f t="shared" si="13"/>
        <v>1.88</v>
      </c>
      <c r="I182" s="125">
        <f t="shared" si="17"/>
        <v>1.88</v>
      </c>
      <c r="J182" s="109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2"/>
      <c r="C183" s="116">
        <f t="shared" si="14"/>
        <v>7.65</v>
      </c>
      <c r="D183" s="106">
        <v>0</v>
      </c>
      <c r="E183" s="106">
        <v>0</v>
      </c>
      <c r="F183" s="106">
        <f t="shared" si="16"/>
        <v>1.885</v>
      </c>
      <c r="G183" s="106">
        <v>1</v>
      </c>
      <c r="H183" s="107">
        <f t="shared" si="13"/>
        <v>1.885</v>
      </c>
      <c r="I183" s="125">
        <f t="shared" si="17"/>
        <v>1.885</v>
      </c>
      <c r="J183" s="109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2"/>
      <c r="C184" s="116">
        <f t="shared" si="14"/>
        <v>7.65</v>
      </c>
      <c r="D184" s="106">
        <v>0</v>
      </c>
      <c r="E184" s="106">
        <v>0</v>
      </c>
      <c r="F184" s="106">
        <f t="shared" si="16"/>
        <v>1.8900000000000001</v>
      </c>
      <c r="G184" s="106">
        <v>1</v>
      </c>
      <c r="H184" s="107">
        <f t="shared" si="13"/>
        <v>1.8900000000000001</v>
      </c>
      <c r="I184" s="125">
        <f t="shared" si="17"/>
        <v>1.8900000000000001</v>
      </c>
      <c r="J184" s="109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2"/>
      <c r="C185" s="116">
        <f t="shared" si="14"/>
        <v>7.65</v>
      </c>
      <c r="D185" s="106">
        <v>0</v>
      </c>
      <c r="E185" s="106">
        <v>0</v>
      </c>
      <c r="F185" s="106">
        <f t="shared" si="16"/>
        <v>1.895</v>
      </c>
      <c r="G185" s="106">
        <v>1</v>
      </c>
      <c r="H185" s="107">
        <f t="shared" ref="H185:H248" si="19">((1-D185)+D185*E185)*F185*G185</f>
        <v>1.895</v>
      </c>
      <c r="I185" s="125">
        <f t="shared" si="17"/>
        <v>1.895</v>
      </c>
      <c r="J185" s="109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8">
        <f>1+M186/200</f>
        <v>1.9</v>
      </c>
      <c r="C186" s="116">
        <f t="shared" si="14"/>
        <v>9.5500000000000007</v>
      </c>
      <c r="D186" s="106">
        <v>0</v>
      </c>
      <c r="E186" s="106">
        <v>0</v>
      </c>
      <c r="F186" s="106">
        <f t="shared" si="16"/>
        <v>1.9</v>
      </c>
      <c r="G186" s="106">
        <v>1</v>
      </c>
      <c r="H186" s="107">
        <f t="shared" si="19"/>
        <v>1.9</v>
      </c>
      <c r="I186" s="125">
        <f t="shared" si="17"/>
        <v>1.9</v>
      </c>
      <c r="J186" s="109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2"/>
      <c r="C187" s="116">
        <f t="shared" si="14"/>
        <v>9.5500000000000007</v>
      </c>
      <c r="D187" s="106">
        <v>0</v>
      </c>
      <c r="E187" s="106">
        <v>0</v>
      </c>
      <c r="F187" s="106">
        <f t="shared" si="16"/>
        <v>1.905</v>
      </c>
      <c r="G187" s="106">
        <v>1</v>
      </c>
      <c r="H187" s="107">
        <f t="shared" si="19"/>
        <v>1.905</v>
      </c>
      <c r="I187" s="125">
        <f t="shared" si="17"/>
        <v>1.905</v>
      </c>
      <c r="J187" s="109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2"/>
      <c r="C188" s="116">
        <f t="shared" si="14"/>
        <v>9.5500000000000007</v>
      </c>
      <c r="D188" s="106">
        <v>0</v>
      </c>
      <c r="E188" s="106">
        <v>0</v>
      </c>
      <c r="F188" s="106">
        <f t="shared" si="16"/>
        <v>1.9100000000000001</v>
      </c>
      <c r="G188" s="106">
        <v>1</v>
      </c>
      <c r="H188" s="107">
        <f t="shared" si="19"/>
        <v>1.9100000000000001</v>
      </c>
      <c r="I188" s="125">
        <f t="shared" si="17"/>
        <v>1.9100000000000001</v>
      </c>
      <c r="J188" s="109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2"/>
      <c r="C189" s="116">
        <f t="shared" si="14"/>
        <v>9.5500000000000007</v>
      </c>
      <c r="D189" s="106">
        <v>0</v>
      </c>
      <c r="E189" s="106">
        <v>0</v>
      </c>
      <c r="F189" s="106">
        <f t="shared" si="16"/>
        <v>1.915</v>
      </c>
      <c r="G189" s="106">
        <v>1</v>
      </c>
      <c r="H189" s="107">
        <f t="shared" si="19"/>
        <v>1.915</v>
      </c>
      <c r="I189" s="125">
        <f t="shared" si="17"/>
        <v>1.915</v>
      </c>
      <c r="J189" s="109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2"/>
      <c r="C190" s="116">
        <f t="shared" si="14"/>
        <v>9.5500000000000007</v>
      </c>
      <c r="D190" s="106">
        <v>0</v>
      </c>
      <c r="E190" s="106">
        <v>0</v>
      </c>
      <c r="F190" s="106">
        <f t="shared" si="16"/>
        <v>1.92</v>
      </c>
      <c r="G190" s="106">
        <v>1</v>
      </c>
      <c r="H190" s="107">
        <f t="shared" si="19"/>
        <v>1.92</v>
      </c>
      <c r="I190" s="125">
        <f t="shared" si="17"/>
        <v>1.92</v>
      </c>
      <c r="J190" s="109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2"/>
      <c r="C191" s="116">
        <f t="shared" si="14"/>
        <v>9.5500000000000007</v>
      </c>
      <c r="D191" s="106">
        <v>0</v>
      </c>
      <c r="E191" s="106">
        <v>0</v>
      </c>
      <c r="F191" s="106">
        <f t="shared" si="16"/>
        <v>1.925</v>
      </c>
      <c r="G191" s="106">
        <v>1</v>
      </c>
      <c r="H191" s="107">
        <f t="shared" si="19"/>
        <v>1.925</v>
      </c>
      <c r="I191" s="125">
        <f t="shared" si="17"/>
        <v>1.925</v>
      </c>
      <c r="J191" s="109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2"/>
      <c r="C192" s="116">
        <f t="shared" si="14"/>
        <v>9.5500000000000007</v>
      </c>
      <c r="D192" s="106">
        <v>0</v>
      </c>
      <c r="E192" s="106">
        <v>0</v>
      </c>
      <c r="F192" s="106">
        <f t="shared" si="16"/>
        <v>1.9300000000000002</v>
      </c>
      <c r="G192" s="106">
        <v>1</v>
      </c>
      <c r="H192" s="107">
        <f t="shared" si="19"/>
        <v>1.9300000000000002</v>
      </c>
      <c r="I192" s="125">
        <f t="shared" si="17"/>
        <v>1.9300000000000002</v>
      </c>
      <c r="J192" s="109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2"/>
      <c r="C193" s="116">
        <f t="shared" si="14"/>
        <v>9.5500000000000007</v>
      </c>
      <c r="D193" s="106">
        <v>0</v>
      </c>
      <c r="E193" s="106">
        <v>0</v>
      </c>
      <c r="F193" s="106">
        <f t="shared" si="16"/>
        <v>1.9350000000000001</v>
      </c>
      <c r="G193" s="106">
        <v>1</v>
      </c>
      <c r="H193" s="107">
        <f t="shared" si="19"/>
        <v>1.9350000000000001</v>
      </c>
      <c r="I193" s="125">
        <f t="shared" si="17"/>
        <v>1.9350000000000001</v>
      </c>
      <c r="J193" s="109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2"/>
      <c r="C194" s="116">
        <f t="shared" si="14"/>
        <v>9.5500000000000007</v>
      </c>
      <c r="D194" s="106">
        <v>0</v>
      </c>
      <c r="E194" s="106">
        <v>0</v>
      </c>
      <c r="F194" s="106">
        <f t="shared" si="16"/>
        <v>1.94</v>
      </c>
      <c r="G194" s="106">
        <v>1</v>
      </c>
      <c r="H194" s="107">
        <f t="shared" si="19"/>
        <v>1.94</v>
      </c>
      <c r="I194" s="125">
        <f t="shared" si="17"/>
        <v>1.94</v>
      </c>
      <c r="J194" s="109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2"/>
      <c r="C195" s="116">
        <f t="shared" si="14"/>
        <v>9.5500000000000007</v>
      </c>
      <c r="D195" s="106">
        <v>0</v>
      </c>
      <c r="E195" s="106">
        <v>0</v>
      </c>
      <c r="F195" s="106">
        <f t="shared" si="16"/>
        <v>1.9449999999999998</v>
      </c>
      <c r="G195" s="106">
        <v>1</v>
      </c>
      <c r="H195" s="107">
        <f t="shared" si="19"/>
        <v>1.9449999999999998</v>
      </c>
      <c r="I195" s="125">
        <f t="shared" si="17"/>
        <v>1.9449999999999998</v>
      </c>
      <c r="J195" s="109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2"/>
      <c r="C196" s="116">
        <f t="shared" si="14"/>
        <v>9.5500000000000007</v>
      </c>
      <c r="D196" s="106">
        <v>0</v>
      </c>
      <c r="E196" s="106">
        <v>0</v>
      </c>
      <c r="F196" s="106">
        <f t="shared" si="16"/>
        <v>1.95</v>
      </c>
      <c r="G196" s="106">
        <v>1</v>
      </c>
      <c r="H196" s="107">
        <f t="shared" si="19"/>
        <v>1.95</v>
      </c>
      <c r="I196" s="125">
        <f t="shared" si="17"/>
        <v>1.95</v>
      </c>
      <c r="J196" s="109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2"/>
      <c r="C197" s="116">
        <f t="shared" si="14"/>
        <v>9.5500000000000007</v>
      </c>
      <c r="D197" s="106">
        <v>0</v>
      </c>
      <c r="E197" s="106">
        <v>0</v>
      </c>
      <c r="F197" s="106">
        <f t="shared" si="16"/>
        <v>1.9550000000000001</v>
      </c>
      <c r="G197" s="106">
        <v>1</v>
      </c>
      <c r="H197" s="107">
        <f t="shared" si="19"/>
        <v>1.9550000000000001</v>
      </c>
      <c r="I197" s="125">
        <f t="shared" si="17"/>
        <v>1.9550000000000001</v>
      </c>
      <c r="J197" s="109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2"/>
      <c r="C198" s="116">
        <f t="shared" ref="C198:C261" si="20">IF(B198&gt;0,C197+B198,C197)</f>
        <v>9.5500000000000007</v>
      </c>
      <c r="D198" s="106">
        <v>0</v>
      </c>
      <c r="E198" s="106">
        <v>0</v>
      </c>
      <c r="F198" s="106">
        <f t="shared" si="16"/>
        <v>1.96</v>
      </c>
      <c r="G198" s="106">
        <v>1</v>
      </c>
      <c r="H198" s="107">
        <f t="shared" si="19"/>
        <v>1.96</v>
      </c>
      <c r="I198" s="125">
        <f t="shared" si="17"/>
        <v>1.96</v>
      </c>
      <c r="J198" s="109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2"/>
      <c r="C199" s="116">
        <f t="shared" si="20"/>
        <v>9.5500000000000007</v>
      </c>
      <c r="D199" s="106">
        <v>0</v>
      </c>
      <c r="E199" s="106">
        <v>0</v>
      </c>
      <c r="F199" s="106">
        <f t="shared" ref="F199:F262" si="22">100%+M199/200</f>
        <v>1.9649999999999999</v>
      </c>
      <c r="G199" s="106">
        <v>1</v>
      </c>
      <c r="H199" s="107">
        <f t="shared" si="19"/>
        <v>1.9649999999999999</v>
      </c>
      <c r="I199" s="125">
        <f t="shared" ref="I199:I262" si="23">H199*I$5</f>
        <v>1.9649999999999999</v>
      </c>
      <c r="J199" s="109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2"/>
      <c r="C200" s="116">
        <f t="shared" si="20"/>
        <v>9.5500000000000007</v>
      </c>
      <c r="D200" s="106">
        <v>0</v>
      </c>
      <c r="E200" s="106">
        <v>0</v>
      </c>
      <c r="F200" s="106">
        <f t="shared" si="22"/>
        <v>1.97</v>
      </c>
      <c r="G200" s="106">
        <v>1</v>
      </c>
      <c r="H200" s="107">
        <f t="shared" si="19"/>
        <v>1.97</v>
      </c>
      <c r="I200" s="125">
        <f t="shared" si="23"/>
        <v>1.97</v>
      </c>
      <c r="J200" s="109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2"/>
      <c r="C201" s="116">
        <f t="shared" si="20"/>
        <v>9.5500000000000007</v>
      </c>
      <c r="D201" s="106">
        <v>0</v>
      </c>
      <c r="E201" s="106">
        <v>0</v>
      </c>
      <c r="F201" s="106">
        <f t="shared" si="22"/>
        <v>1.9750000000000001</v>
      </c>
      <c r="G201" s="106">
        <v>1</v>
      </c>
      <c r="H201" s="107">
        <f t="shared" si="19"/>
        <v>1.9750000000000001</v>
      </c>
      <c r="I201" s="125">
        <f t="shared" si="23"/>
        <v>1.9750000000000001</v>
      </c>
      <c r="J201" s="109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2"/>
      <c r="C202" s="116">
        <f t="shared" si="20"/>
        <v>9.5500000000000007</v>
      </c>
      <c r="D202" s="106">
        <v>0</v>
      </c>
      <c r="E202" s="106">
        <v>0</v>
      </c>
      <c r="F202" s="106">
        <f t="shared" si="22"/>
        <v>1.98</v>
      </c>
      <c r="G202" s="106">
        <v>1</v>
      </c>
      <c r="H202" s="107">
        <f t="shared" si="19"/>
        <v>1.98</v>
      </c>
      <c r="I202" s="125">
        <f t="shared" si="23"/>
        <v>1.98</v>
      </c>
      <c r="J202" s="109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2"/>
      <c r="C203" s="116">
        <f t="shared" si="20"/>
        <v>9.5500000000000007</v>
      </c>
      <c r="D203" s="106">
        <v>0</v>
      </c>
      <c r="E203" s="106">
        <v>0</v>
      </c>
      <c r="F203" s="106">
        <f t="shared" si="22"/>
        <v>1.9849999999999999</v>
      </c>
      <c r="G203" s="106">
        <v>1</v>
      </c>
      <c r="H203" s="107">
        <f t="shared" si="19"/>
        <v>1.9849999999999999</v>
      </c>
      <c r="I203" s="125">
        <f t="shared" si="23"/>
        <v>1.9849999999999999</v>
      </c>
      <c r="J203" s="109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2"/>
      <c r="C204" s="116">
        <f t="shared" si="20"/>
        <v>9.5500000000000007</v>
      </c>
      <c r="D204" s="106">
        <v>0</v>
      </c>
      <c r="E204" s="106">
        <v>0</v>
      </c>
      <c r="F204" s="106">
        <f t="shared" si="22"/>
        <v>1.99</v>
      </c>
      <c r="G204" s="106">
        <v>1</v>
      </c>
      <c r="H204" s="107">
        <f t="shared" si="19"/>
        <v>1.99</v>
      </c>
      <c r="I204" s="125">
        <f t="shared" si="23"/>
        <v>1.99</v>
      </c>
      <c r="J204" s="109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2"/>
      <c r="C205" s="116">
        <f t="shared" si="20"/>
        <v>9.5500000000000007</v>
      </c>
      <c r="D205" s="106">
        <v>0</v>
      </c>
      <c r="E205" s="106">
        <v>0</v>
      </c>
      <c r="F205" s="106">
        <f t="shared" si="22"/>
        <v>1.9950000000000001</v>
      </c>
      <c r="G205" s="106">
        <v>1</v>
      </c>
      <c r="H205" s="107">
        <f t="shared" si="19"/>
        <v>1.9950000000000001</v>
      </c>
      <c r="I205" s="125">
        <f t="shared" si="23"/>
        <v>1.9950000000000001</v>
      </c>
      <c r="J205" s="109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2"/>
      <c r="C206" s="116">
        <f t="shared" si="20"/>
        <v>9.5500000000000007</v>
      </c>
      <c r="D206" s="106">
        <v>0</v>
      </c>
      <c r="E206" s="106">
        <v>0</v>
      </c>
      <c r="F206" s="106">
        <f t="shared" si="22"/>
        <v>2</v>
      </c>
      <c r="G206" s="106">
        <v>1</v>
      </c>
      <c r="H206" s="107">
        <f t="shared" si="19"/>
        <v>2</v>
      </c>
      <c r="I206" s="125">
        <f t="shared" si="23"/>
        <v>2</v>
      </c>
      <c r="J206" s="109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2"/>
      <c r="C207" s="116">
        <f t="shared" si="20"/>
        <v>9.5500000000000007</v>
      </c>
      <c r="D207" s="106">
        <v>0</v>
      </c>
      <c r="E207" s="106">
        <v>0</v>
      </c>
      <c r="F207" s="106">
        <f t="shared" si="22"/>
        <v>2.0049999999999999</v>
      </c>
      <c r="G207" s="106">
        <v>1</v>
      </c>
      <c r="H207" s="107">
        <f t="shared" si="19"/>
        <v>2.0049999999999999</v>
      </c>
      <c r="I207" s="125">
        <f t="shared" si="23"/>
        <v>2.0049999999999999</v>
      </c>
      <c r="J207" s="109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2"/>
      <c r="C208" s="116">
        <f t="shared" si="20"/>
        <v>9.5500000000000007</v>
      </c>
      <c r="D208" s="106">
        <v>0</v>
      </c>
      <c r="E208" s="106">
        <v>0</v>
      </c>
      <c r="F208" s="106">
        <f t="shared" si="22"/>
        <v>2.0099999999999998</v>
      </c>
      <c r="G208" s="106">
        <v>1</v>
      </c>
      <c r="H208" s="107">
        <f t="shared" si="19"/>
        <v>2.0099999999999998</v>
      </c>
      <c r="I208" s="125">
        <f t="shared" si="23"/>
        <v>2.0099999999999998</v>
      </c>
      <c r="J208" s="109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2"/>
      <c r="C209" s="116">
        <f t="shared" si="20"/>
        <v>9.5500000000000007</v>
      </c>
      <c r="D209" s="106">
        <v>0</v>
      </c>
      <c r="E209" s="106">
        <v>0</v>
      </c>
      <c r="F209" s="106">
        <f t="shared" si="22"/>
        <v>2.0149999999999997</v>
      </c>
      <c r="G209" s="106">
        <v>1</v>
      </c>
      <c r="H209" s="107">
        <f t="shared" si="19"/>
        <v>2.0149999999999997</v>
      </c>
      <c r="I209" s="125">
        <f t="shared" si="23"/>
        <v>2.0149999999999997</v>
      </c>
      <c r="J209" s="109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2"/>
      <c r="C210" s="116">
        <f t="shared" si="20"/>
        <v>9.5500000000000007</v>
      </c>
      <c r="D210" s="106">
        <v>0</v>
      </c>
      <c r="E210" s="106">
        <v>0</v>
      </c>
      <c r="F210" s="106">
        <f t="shared" si="22"/>
        <v>2.02</v>
      </c>
      <c r="G210" s="106">
        <v>1</v>
      </c>
      <c r="H210" s="107">
        <f t="shared" si="19"/>
        <v>2.02</v>
      </c>
      <c r="I210" s="125">
        <f t="shared" si="23"/>
        <v>2.02</v>
      </c>
      <c r="J210" s="109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9"/>
      <c r="C211" s="116">
        <f t="shared" si="20"/>
        <v>9.5500000000000007</v>
      </c>
      <c r="D211" s="106">
        <v>0</v>
      </c>
      <c r="E211" s="106">
        <v>0</v>
      </c>
      <c r="F211" s="106">
        <f t="shared" si="22"/>
        <v>2.0249999999999999</v>
      </c>
      <c r="G211" s="106">
        <v>1</v>
      </c>
      <c r="H211" s="107">
        <f t="shared" si="19"/>
        <v>2.0249999999999999</v>
      </c>
      <c r="I211" s="125">
        <f t="shared" si="23"/>
        <v>2.0249999999999999</v>
      </c>
      <c r="J211" s="109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2"/>
      <c r="C212" s="116">
        <f t="shared" si="20"/>
        <v>9.5500000000000007</v>
      </c>
      <c r="D212" s="106">
        <v>0</v>
      </c>
      <c r="E212" s="106">
        <v>0</v>
      </c>
      <c r="F212" s="106">
        <f t="shared" si="22"/>
        <v>2.0300000000000002</v>
      </c>
      <c r="G212" s="106">
        <v>1</v>
      </c>
      <c r="H212" s="107">
        <f t="shared" si="19"/>
        <v>2.0300000000000002</v>
      </c>
      <c r="I212" s="125">
        <f t="shared" si="23"/>
        <v>2.0300000000000002</v>
      </c>
      <c r="J212" s="109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9"/>
      <c r="C213" s="116">
        <f t="shared" si="20"/>
        <v>9.5500000000000007</v>
      </c>
      <c r="D213" s="106">
        <v>0</v>
      </c>
      <c r="E213" s="106">
        <v>0</v>
      </c>
      <c r="F213" s="106">
        <f t="shared" si="22"/>
        <v>2.0350000000000001</v>
      </c>
      <c r="G213" s="106">
        <v>1</v>
      </c>
      <c r="H213" s="107">
        <f t="shared" si="19"/>
        <v>2.0350000000000001</v>
      </c>
      <c r="I213" s="125">
        <f t="shared" si="23"/>
        <v>2.0350000000000001</v>
      </c>
      <c r="J213" s="109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2"/>
      <c r="C214" s="116">
        <f t="shared" si="20"/>
        <v>9.5500000000000007</v>
      </c>
      <c r="D214" s="106">
        <v>0</v>
      </c>
      <c r="E214" s="106">
        <v>0</v>
      </c>
      <c r="F214" s="106">
        <f t="shared" si="22"/>
        <v>2.04</v>
      </c>
      <c r="G214" s="106">
        <v>1</v>
      </c>
      <c r="H214" s="107">
        <f t="shared" si="19"/>
        <v>2.04</v>
      </c>
      <c r="I214" s="125">
        <f t="shared" si="23"/>
        <v>2.04</v>
      </c>
      <c r="J214" s="109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2"/>
      <c r="C215" s="116">
        <f t="shared" si="20"/>
        <v>9.5500000000000007</v>
      </c>
      <c r="D215" s="106">
        <v>0</v>
      </c>
      <c r="E215" s="106">
        <v>0</v>
      </c>
      <c r="F215" s="106">
        <f t="shared" si="22"/>
        <v>2.0449999999999999</v>
      </c>
      <c r="G215" s="106">
        <v>1</v>
      </c>
      <c r="H215" s="107">
        <f t="shared" si="19"/>
        <v>2.0449999999999999</v>
      </c>
      <c r="I215" s="125">
        <f t="shared" si="23"/>
        <v>2.0449999999999999</v>
      </c>
      <c r="J215" s="109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9"/>
      <c r="C216" s="116">
        <f t="shared" si="20"/>
        <v>9.5500000000000007</v>
      </c>
      <c r="D216" s="106">
        <v>0</v>
      </c>
      <c r="E216" s="106">
        <v>0</v>
      </c>
      <c r="F216" s="106">
        <f t="shared" si="22"/>
        <v>2.0499999999999998</v>
      </c>
      <c r="G216" s="106">
        <v>1</v>
      </c>
      <c r="H216" s="107">
        <f t="shared" si="19"/>
        <v>2.0499999999999998</v>
      </c>
      <c r="I216" s="125">
        <f t="shared" si="23"/>
        <v>2.0499999999999998</v>
      </c>
      <c r="J216" s="109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2"/>
      <c r="C217" s="116">
        <f t="shared" si="20"/>
        <v>9.5500000000000007</v>
      </c>
      <c r="D217" s="106">
        <v>0</v>
      </c>
      <c r="E217" s="106">
        <v>0</v>
      </c>
      <c r="F217" s="106">
        <f t="shared" si="22"/>
        <v>2.0549999999999997</v>
      </c>
      <c r="G217" s="106">
        <v>1</v>
      </c>
      <c r="H217" s="107">
        <f t="shared" si="19"/>
        <v>2.0549999999999997</v>
      </c>
      <c r="I217" s="125">
        <f t="shared" si="23"/>
        <v>2.0549999999999997</v>
      </c>
      <c r="J217" s="109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2"/>
      <c r="C218" s="116">
        <f t="shared" si="20"/>
        <v>9.5500000000000007</v>
      </c>
      <c r="D218" s="106">
        <v>0</v>
      </c>
      <c r="E218" s="106">
        <v>0</v>
      </c>
      <c r="F218" s="106">
        <f t="shared" si="22"/>
        <v>2.06</v>
      </c>
      <c r="G218" s="106">
        <v>1</v>
      </c>
      <c r="H218" s="107">
        <f t="shared" si="19"/>
        <v>2.06</v>
      </c>
      <c r="I218" s="125">
        <f t="shared" si="23"/>
        <v>2.06</v>
      </c>
      <c r="J218" s="109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2"/>
      <c r="C219" s="116">
        <f t="shared" si="20"/>
        <v>9.5500000000000007</v>
      </c>
      <c r="D219" s="106">
        <v>0</v>
      </c>
      <c r="E219" s="106">
        <v>0</v>
      </c>
      <c r="F219" s="106">
        <f t="shared" si="22"/>
        <v>2.0649999999999999</v>
      </c>
      <c r="G219" s="106">
        <v>1</v>
      </c>
      <c r="H219" s="107">
        <f t="shared" si="19"/>
        <v>2.0649999999999999</v>
      </c>
      <c r="I219" s="125">
        <f t="shared" si="23"/>
        <v>2.0649999999999999</v>
      </c>
      <c r="J219" s="109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2"/>
      <c r="C220" s="116">
        <f t="shared" si="20"/>
        <v>9.5500000000000007</v>
      </c>
      <c r="D220" s="106">
        <v>0</v>
      </c>
      <c r="E220" s="106">
        <v>0</v>
      </c>
      <c r="F220" s="106">
        <f t="shared" si="22"/>
        <v>2.0700000000000003</v>
      </c>
      <c r="G220" s="106">
        <v>1</v>
      </c>
      <c r="H220" s="107">
        <f t="shared" si="19"/>
        <v>2.0700000000000003</v>
      </c>
      <c r="I220" s="125">
        <f t="shared" si="23"/>
        <v>2.0700000000000003</v>
      </c>
      <c r="J220" s="109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2"/>
      <c r="C221" s="116">
        <f t="shared" si="20"/>
        <v>9.5500000000000007</v>
      </c>
      <c r="D221" s="106">
        <v>0</v>
      </c>
      <c r="E221" s="106">
        <v>0</v>
      </c>
      <c r="F221" s="106">
        <f t="shared" si="22"/>
        <v>2.0750000000000002</v>
      </c>
      <c r="G221" s="106">
        <v>1</v>
      </c>
      <c r="H221" s="107">
        <f t="shared" si="19"/>
        <v>2.0750000000000002</v>
      </c>
      <c r="I221" s="125">
        <f t="shared" si="23"/>
        <v>2.0750000000000002</v>
      </c>
      <c r="J221" s="109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2"/>
      <c r="C222" s="116">
        <f t="shared" si="20"/>
        <v>9.5500000000000007</v>
      </c>
      <c r="D222" s="106">
        <v>0</v>
      </c>
      <c r="E222" s="106">
        <v>0</v>
      </c>
      <c r="F222" s="106">
        <f t="shared" si="22"/>
        <v>2.08</v>
      </c>
      <c r="G222" s="106">
        <v>1</v>
      </c>
      <c r="H222" s="107">
        <f t="shared" si="19"/>
        <v>2.08</v>
      </c>
      <c r="I222" s="125">
        <f t="shared" si="23"/>
        <v>2.08</v>
      </c>
      <c r="J222" s="109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2"/>
      <c r="C223" s="116">
        <f t="shared" si="20"/>
        <v>9.5500000000000007</v>
      </c>
      <c r="D223" s="106">
        <v>0</v>
      </c>
      <c r="E223" s="106">
        <v>0</v>
      </c>
      <c r="F223" s="106">
        <f t="shared" si="22"/>
        <v>2.085</v>
      </c>
      <c r="G223" s="106">
        <v>1</v>
      </c>
      <c r="H223" s="107">
        <f t="shared" si="19"/>
        <v>2.085</v>
      </c>
      <c r="I223" s="125">
        <f t="shared" si="23"/>
        <v>2.085</v>
      </c>
      <c r="J223" s="109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2"/>
      <c r="C224" s="116">
        <f t="shared" si="20"/>
        <v>9.5500000000000007</v>
      </c>
      <c r="D224" s="106">
        <v>0</v>
      </c>
      <c r="E224" s="106">
        <v>0</v>
      </c>
      <c r="F224" s="106">
        <f t="shared" si="22"/>
        <v>2.09</v>
      </c>
      <c r="G224" s="106">
        <v>1</v>
      </c>
      <c r="H224" s="107">
        <f t="shared" si="19"/>
        <v>2.09</v>
      </c>
      <c r="I224" s="125">
        <f t="shared" si="23"/>
        <v>2.09</v>
      </c>
      <c r="J224" s="109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2"/>
      <c r="C225" s="116">
        <f t="shared" si="20"/>
        <v>9.5500000000000007</v>
      </c>
      <c r="D225" s="106">
        <v>0</v>
      </c>
      <c r="E225" s="106">
        <v>0</v>
      </c>
      <c r="F225" s="106">
        <f t="shared" si="22"/>
        <v>2.0949999999999998</v>
      </c>
      <c r="G225" s="106">
        <v>1</v>
      </c>
      <c r="H225" s="107">
        <f t="shared" si="19"/>
        <v>2.0949999999999998</v>
      </c>
      <c r="I225" s="125">
        <f t="shared" si="23"/>
        <v>2.0949999999999998</v>
      </c>
      <c r="J225" s="109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2"/>
      <c r="C226" s="116">
        <f t="shared" si="20"/>
        <v>9.5500000000000007</v>
      </c>
      <c r="D226" s="106">
        <v>0</v>
      </c>
      <c r="E226" s="106">
        <v>0</v>
      </c>
      <c r="F226" s="106">
        <f t="shared" si="22"/>
        <v>2.1</v>
      </c>
      <c r="G226" s="106">
        <v>1</v>
      </c>
      <c r="H226" s="107">
        <f t="shared" si="19"/>
        <v>2.1</v>
      </c>
      <c r="I226" s="125">
        <f t="shared" si="23"/>
        <v>2.1</v>
      </c>
      <c r="J226" s="109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2"/>
      <c r="C227" s="116">
        <f t="shared" si="20"/>
        <v>9.5500000000000007</v>
      </c>
      <c r="D227" s="106">
        <v>0</v>
      </c>
      <c r="E227" s="106">
        <v>0</v>
      </c>
      <c r="F227" s="106">
        <f t="shared" si="22"/>
        <v>2.105</v>
      </c>
      <c r="G227" s="106">
        <v>1</v>
      </c>
      <c r="H227" s="107">
        <f t="shared" si="19"/>
        <v>2.105</v>
      </c>
      <c r="I227" s="125">
        <f t="shared" si="23"/>
        <v>2.105</v>
      </c>
      <c r="J227" s="109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2"/>
      <c r="C228" s="116">
        <f t="shared" si="20"/>
        <v>9.5500000000000007</v>
      </c>
      <c r="D228" s="106">
        <v>0</v>
      </c>
      <c r="E228" s="106">
        <v>0</v>
      </c>
      <c r="F228" s="106">
        <f t="shared" si="22"/>
        <v>2.1100000000000003</v>
      </c>
      <c r="G228" s="106">
        <v>1</v>
      </c>
      <c r="H228" s="107">
        <f t="shared" si="19"/>
        <v>2.1100000000000003</v>
      </c>
      <c r="I228" s="125">
        <f t="shared" si="23"/>
        <v>2.1100000000000003</v>
      </c>
      <c r="J228" s="109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2"/>
      <c r="C229" s="116">
        <f t="shared" si="20"/>
        <v>9.5500000000000007</v>
      </c>
      <c r="D229" s="106">
        <v>0</v>
      </c>
      <c r="E229" s="106">
        <v>0</v>
      </c>
      <c r="F229" s="106">
        <f t="shared" si="22"/>
        <v>2.1150000000000002</v>
      </c>
      <c r="G229" s="106">
        <v>1</v>
      </c>
      <c r="H229" s="107">
        <f t="shared" si="19"/>
        <v>2.1150000000000002</v>
      </c>
      <c r="I229" s="125">
        <f t="shared" si="23"/>
        <v>2.1150000000000002</v>
      </c>
      <c r="J229" s="109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2"/>
      <c r="C230" s="116">
        <f t="shared" si="20"/>
        <v>9.5500000000000007</v>
      </c>
      <c r="D230" s="106">
        <v>0</v>
      </c>
      <c r="E230" s="106">
        <v>0</v>
      </c>
      <c r="F230" s="106">
        <f t="shared" si="22"/>
        <v>2.12</v>
      </c>
      <c r="G230" s="106">
        <v>1</v>
      </c>
      <c r="H230" s="107">
        <f t="shared" si="19"/>
        <v>2.12</v>
      </c>
      <c r="I230" s="125">
        <f t="shared" si="23"/>
        <v>2.12</v>
      </c>
      <c r="J230" s="109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2"/>
      <c r="C231" s="116">
        <f t="shared" si="20"/>
        <v>9.5500000000000007</v>
      </c>
      <c r="D231" s="106">
        <v>0</v>
      </c>
      <c r="E231" s="106">
        <v>0</v>
      </c>
      <c r="F231" s="106">
        <f t="shared" si="22"/>
        <v>2.125</v>
      </c>
      <c r="G231" s="106">
        <v>1</v>
      </c>
      <c r="H231" s="107">
        <f t="shared" si="19"/>
        <v>2.125</v>
      </c>
      <c r="I231" s="125">
        <f t="shared" si="23"/>
        <v>2.125</v>
      </c>
      <c r="J231" s="109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2"/>
      <c r="C232" s="116">
        <f t="shared" si="20"/>
        <v>9.5500000000000007</v>
      </c>
      <c r="D232" s="106">
        <v>0</v>
      </c>
      <c r="E232" s="106">
        <v>0</v>
      </c>
      <c r="F232" s="106">
        <f t="shared" si="22"/>
        <v>2.13</v>
      </c>
      <c r="G232" s="106">
        <v>1</v>
      </c>
      <c r="H232" s="107">
        <f t="shared" si="19"/>
        <v>2.13</v>
      </c>
      <c r="I232" s="125">
        <f t="shared" si="23"/>
        <v>2.13</v>
      </c>
      <c r="J232" s="109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2"/>
      <c r="C233" s="116">
        <f t="shared" si="20"/>
        <v>9.5500000000000007</v>
      </c>
      <c r="D233" s="106">
        <v>0</v>
      </c>
      <c r="E233" s="106">
        <v>0</v>
      </c>
      <c r="F233" s="106">
        <f t="shared" si="22"/>
        <v>2.1349999999999998</v>
      </c>
      <c r="G233" s="106">
        <v>1</v>
      </c>
      <c r="H233" s="107">
        <f t="shared" si="19"/>
        <v>2.1349999999999998</v>
      </c>
      <c r="I233" s="125">
        <f t="shared" si="23"/>
        <v>2.1349999999999998</v>
      </c>
      <c r="J233" s="109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2"/>
      <c r="C234" s="116">
        <f t="shared" si="20"/>
        <v>9.5500000000000007</v>
      </c>
      <c r="D234" s="106">
        <v>0</v>
      </c>
      <c r="E234" s="106">
        <v>0</v>
      </c>
      <c r="F234" s="106">
        <f t="shared" si="22"/>
        <v>2.1399999999999997</v>
      </c>
      <c r="G234" s="106">
        <v>1</v>
      </c>
      <c r="H234" s="107">
        <f t="shared" si="19"/>
        <v>2.1399999999999997</v>
      </c>
      <c r="I234" s="125">
        <f t="shared" si="23"/>
        <v>2.1399999999999997</v>
      </c>
      <c r="J234" s="109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2"/>
      <c r="C235" s="116">
        <f t="shared" si="20"/>
        <v>9.5500000000000007</v>
      </c>
      <c r="D235" s="106">
        <v>0</v>
      </c>
      <c r="E235" s="106">
        <v>0</v>
      </c>
      <c r="F235" s="106">
        <f t="shared" si="22"/>
        <v>2.145</v>
      </c>
      <c r="G235" s="106">
        <v>1</v>
      </c>
      <c r="H235" s="107">
        <f t="shared" si="19"/>
        <v>2.145</v>
      </c>
      <c r="I235" s="125">
        <f t="shared" si="23"/>
        <v>2.145</v>
      </c>
      <c r="J235" s="109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8">
        <f>1+M236/200</f>
        <v>2.15</v>
      </c>
      <c r="C236" s="116">
        <f t="shared" si="20"/>
        <v>11.700000000000001</v>
      </c>
      <c r="D236" s="106">
        <v>0</v>
      </c>
      <c r="E236" s="106">
        <v>0</v>
      </c>
      <c r="F236" s="106">
        <f t="shared" si="22"/>
        <v>2.15</v>
      </c>
      <c r="G236" s="106">
        <v>1</v>
      </c>
      <c r="H236" s="107">
        <f t="shared" si="19"/>
        <v>2.15</v>
      </c>
      <c r="I236" s="125">
        <f t="shared" si="23"/>
        <v>2.15</v>
      </c>
      <c r="J236" s="109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2"/>
      <c r="C237" s="116">
        <f t="shared" si="20"/>
        <v>11.700000000000001</v>
      </c>
      <c r="D237" s="106">
        <v>0</v>
      </c>
      <c r="E237" s="106">
        <v>0</v>
      </c>
      <c r="F237" s="106">
        <f t="shared" si="22"/>
        <v>2.1550000000000002</v>
      </c>
      <c r="G237" s="106">
        <v>1</v>
      </c>
      <c r="H237" s="107">
        <f t="shared" si="19"/>
        <v>2.1550000000000002</v>
      </c>
      <c r="I237" s="125">
        <f t="shared" si="23"/>
        <v>2.1550000000000002</v>
      </c>
      <c r="J237" s="109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2"/>
      <c r="C238" s="116">
        <f t="shared" si="20"/>
        <v>11.700000000000001</v>
      </c>
      <c r="D238" s="106">
        <v>0</v>
      </c>
      <c r="E238" s="106">
        <v>0</v>
      </c>
      <c r="F238" s="106">
        <f t="shared" si="22"/>
        <v>2.16</v>
      </c>
      <c r="G238" s="106">
        <v>1</v>
      </c>
      <c r="H238" s="107">
        <f t="shared" si="19"/>
        <v>2.16</v>
      </c>
      <c r="I238" s="125">
        <f t="shared" si="23"/>
        <v>2.16</v>
      </c>
      <c r="J238" s="109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2"/>
      <c r="C239" s="116">
        <f t="shared" si="20"/>
        <v>11.700000000000001</v>
      </c>
      <c r="D239" s="106">
        <v>0</v>
      </c>
      <c r="E239" s="106">
        <v>0</v>
      </c>
      <c r="F239" s="106">
        <f t="shared" si="22"/>
        <v>2.165</v>
      </c>
      <c r="G239" s="106">
        <v>1</v>
      </c>
      <c r="H239" s="107">
        <f t="shared" si="19"/>
        <v>2.165</v>
      </c>
      <c r="I239" s="125">
        <f t="shared" si="23"/>
        <v>2.165</v>
      </c>
      <c r="J239" s="109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2"/>
      <c r="C240" s="116">
        <f t="shared" si="20"/>
        <v>11.700000000000001</v>
      </c>
      <c r="D240" s="106">
        <v>0</v>
      </c>
      <c r="E240" s="106">
        <v>0</v>
      </c>
      <c r="F240" s="106">
        <f t="shared" si="22"/>
        <v>2.17</v>
      </c>
      <c r="G240" s="106">
        <v>1</v>
      </c>
      <c r="H240" s="107">
        <f t="shared" si="19"/>
        <v>2.17</v>
      </c>
      <c r="I240" s="125">
        <f t="shared" si="23"/>
        <v>2.17</v>
      </c>
      <c r="J240" s="109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2"/>
      <c r="C241" s="116">
        <f t="shared" si="20"/>
        <v>11.700000000000001</v>
      </c>
      <c r="D241" s="106">
        <v>0</v>
      </c>
      <c r="E241" s="106">
        <v>0</v>
      </c>
      <c r="F241" s="106">
        <f t="shared" si="22"/>
        <v>2.1749999999999998</v>
      </c>
      <c r="G241" s="106">
        <v>1</v>
      </c>
      <c r="H241" s="107">
        <f t="shared" si="19"/>
        <v>2.1749999999999998</v>
      </c>
      <c r="I241" s="125">
        <f t="shared" si="23"/>
        <v>2.1749999999999998</v>
      </c>
      <c r="J241" s="109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2"/>
      <c r="C242" s="116">
        <f t="shared" si="20"/>
        <v>11.700000000000001</v>
      </c>
      <c r="D242" s="106">
        <v>0</v>
      </c>
      <c r="E242" s="106">
        <v>0</v>
      </c>
      <c r="F242" s="106">
        <f t="shared" si="22"/>
        <v>2.1799999999999997</v>
      </c>
      <c r="G242" s="106">
        <v>1</v>
      </c>
      <c r="H242" s="107">
        <f t="shared" si="19"/>
        <v>2.1799999999999997</v>
      </c>
      <c r="I242" s="125">
        <f t="shared" si="23"/>
        <v>2.1799999999999997</v>
      </c>
      <c r="J242" s="109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2"/>
      <c r="C243" s="116">
        <f t="shared" si="20"/>
        <v>11.700000000000001</v>
      </c>
      <c r="D243" s="106">
        <v>0</v>
      </c>
      <c r="E243" s="106">
        <v>0</v>
      </c>
      <c r="F243" s="106">
        <f t="shared" si="22"/>
        <v>2.1850000000000001</v>
      </c>
      <c r="G243" s="106">
        <v>1</v>
      </c>
      <c r="H243" s="107">
        <f t="shared" si="19"/>
        <v>2.1850000000000001</v>
      </c>
      <c r="I243" s="125">
        <f t="shared" si="23"/>
        <v>2.1850000000000001</v>
      </c>
      <c r="J243" s="109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2"/>
      <c r="C244" s="116">
        <f t="shared" si="20"/>
        <v>11.700000000000001</v>
      </c>
      <c r="D244" s="106">
        <v>0</v>
      </c>
      <c r="E244" s="106">
        <v>0</v>
      </c>
      <c r="F244" s="106">
        <f t="shared" si="22"/>
        <v>2.19</v>
      </c>
      <c r="G244" s="106">
        <v>1</v>
      </c>
      <c r="H244" s="107">
        <f t="shared" si="19"/>
        <v>2.19</v>
      </c>
      <c r="I244" s="125">
        <f t="shared" si="23"/>
        <v>2.19</v>
      </c>
      <c r="J244" s="109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2"/>
      <c r="C245" s="116">
        <f t="shared" si="20"/>
        <v>11.700000000000001</v>
      </c>
      <c r="D245" s="106">
        <v>0</v>
      </c>
      <c r="E245" s="106">
        <v>0</v>
      </c>
      <c r="F245" s="106">
        <f t="shared" si="22"/>
        <v>2.1950000000000003</v>
      </c>
      <c r="G245" s="106">
        <v>1</v>
      </c>
      <c r="H245" s="107">
        <f t="shared" si="19"/>
        <v>2.1950000000000003</v>
      </c>
      <c r="I245" s="125">
        <f t="shared" si="23"/>
        <v>2.1950000000000003</v>
      </c>
      <c r="J245" s="109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9"/>
      <c r="C246" s="116">
        <f t="shared" si="20"/>
        <v>11.700000000000001</v>
      </c>
      <c r="D246" s="106">
        <v>0</v>
      </c>
      <c r="E246" s="106">
        <v>0</v>
      </c>
      <c r="F246" s="106">
        <f t="shared" si="22"/>
        <v>2.2000000000000002</v>
      </c>
      <c r="G246" s="106">
        <v>1</v>
      </c>
      <c r="H246" s="107">
        <f t="shared" si="19"/>
        <v>2.2000000000000002</v>
      </c>
      <c r="I246" s="125">
        <f t="shared" si="23"/>
        <v>2.2000000000000002</v>
      </c>
      <c r="J246" s="109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2"/>
      <c r="C247" s="116">
        <f t="shared" si="20"/>
        <v>11.700000000000001</v>
      </c>
      <c r="D247" s="106">
        <v>0</v>
      </c>
      <c r="E247" s="106">
        <v>0</v>
      </c>
      <c r="F247" s="106">
        <f t="shared" si="22"/>
        <v>2.2050000000000001</v>
      </c>
      <c r="G247" s="106">
        <v>1</v>
      </c>
      <c r="H247" s="107">
        <f t="shared" si="19"/>
        <v>2.2050000000000001</v>
      </c>
      <c r="I247" s="125">
        <f t="shared" si="23"/>
        <v>2.2050000000000001</v>
      </c>
      <c r="J247" s="109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2"/>
      <c r="C248" s="116">
        <f t="shared" si="20"/>
        <v>11.700000000000001</v>
      </c>
      <c r="D248" s="106">
        <v>0</v>
      </c>
      <c r="E248" s="106">
        <v>0</v>
      </c>
      <c r="F248" s="106">
        <f t="shared" si="22"/>
        <v>2.21</v>
      </c>
      <c r="G248" s="106">
        <v>1</v>
      </c>
      <c r="H248" s="107">
        <f t="shared" si="19"/>
        <v>2.21</v>
      </c>
      <c r="I248" s="125">
        <f t="shared" si="23"/>
        <v>2.21</v>
      </c>
      <c r="J248" s="109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2"/>
      <c r="C249" s="116">
        <f t="shared" si="20"/>
        <v>11.700000000000001</v>
      </c>
      <c r="D249" s="106">
        <v>0</v>
      </c>
      <c r="E249" s="106">
        <v>0</v>
      </c>
      <c r="F249" s="106">
        <f t="shared" si="22"/>
        <v>2.2149999999999999</v>
      </c>
      <c r="G249" s="106">
        <v>1</v>
      </c>
      <c r="H249" s="107">
        <f t="shared" ref="H249:H312" si="25">((1-D249)+D249*E249)*F249*G249</f>
        <v>2.2149999999999999</v>
      </c>
      <c r="I249" s="125">
        <f t="shared" si="23"/>
        <v>2.2149999999999999</v>
      </c>
      <c r="J249" s="109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2"/>
      <c r="C250" s="116">
        <f t="shared" si="20"/>
        <v>11.700000000000001</v>
      </c>
      <c r="D250" s="106">
        <v>0</v>
      </c>
      <c r="E250" s="106">
        <v>0</v>
      </c>
      <c r="F250" s="106">
        <f t="shared" si="22"/>
        <v>2.2199999999999998</v>
      </c>
      <c r="G250" s="106">
        <v>1</v>
      </c>
      <c r="H250" s="107">
        <f t="shared" si="25"/>
        <v>2.2199999999999998</v>
      </c>
      <c r="I250" s="125">
        <f t="shared" si="23"/>
        <v>2.2199999999999998</v>
      </c>
      <c r="J250" s="109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9"/>
      <c r="C251" s="116">
        <f t="shared" si="20"/>
        <v>11.700000000000001</v>
      </c>
      <c r="D251" s="106">
        <v>0</v>
      </c>
      <c r="E251" s="106">
        <v>0</v>
      </c>
      <c r="F251" s="106">
        <f t="shared" si="22"/>
        <v>2.2250000000000001</v>
      </c>
      <c r="G251" s="106">
        <v>1</v>
      </c>
      <c r="H251" s="107">
        <f t="shared" si="25"/>
        <v>2.2250000000000001</v>
      </c>
      <c r="I251" s="125">
        <f t="shared" si="23"/>
        <v>2.2250000000000001</v>
      </c>
      <c r="J251" s="109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2"/>
      <c r="C252" s="116">
        <f t="shared" si="20"/>
        <v>11.700000000000001</v>
      </c>
      <c r="D252" s="106">
        <v>0</v>
      </c>
      <c r="E252" s="106">
        <v>0</v>
      </c>
      <c r="F252" s="106">
        <f t="shared" si="22"/>
        <v>2.23</v>
      </c>
      <c r="G252" s="106">
        <v>1</v>
      </c>
      <c r="H252" s="107">
        <f t="shared" si="25"/>
        <v>2.23</v>
      </c>
      <c r="I252" s="125">
        <f t="shared" si="23"/>
        <v>2.23</v>
      </c>
      <c r="J252" s="109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2"/>
      <c r="C253" s="116">
        <f t="shared" si="20"/>
        <v>11.700000000000001</v>
      </c>
      <c r="D253" s="106">
        <v>0</v>
      </c>
      <c r="E253" s="106">
        <v>0</v>
      </c>
      <c r="F253" s="106">
        <f t="shared" si="22"/>
        <v>2.2350000000000003</v>
      </c>
      <c r="G253" s="106">
        <v>1</v>
      </c>
      <c r="H253" s="107">
        <f t="shared" si="25"/>
        <v>2.2350000000000003</v>
      </c>
      <c r="I253" s="125">
        <f t="shared" si="23"/>
        <v>2.2350000000000003</v>
      </c>
      <c r="J253" s="109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2"/>
      <c r="C254" s="116">
        <f t="shared" si="20"/>
        <v>11.700000000000001</v>
      </c>
      <c r="D254" s="106">
        <v>0</v>
      </c>
      <c r="E254" s="106">
        <v>0</v>
      </c>
      <c r="F254" s="106">
        <f t="shared" si="22"/>
        <v>2.2400000000000002</v>
      </c>
      <c r="G254" s="106">
        <v>1</v>
      </c>
      <c r="H254" s="107">
        <f t="shared" si="25"/>
        <v>2.2400000000000002</v>
      </c>
      <c r="I254" s="125">
        <f t="shared" si="23"/>
        <v>2.2400000000000002</v>
      </c>
      <c r="J254" s="109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2"/>
      <c r="C255" s="116">
        <f t="shared" si="20"/>
        <v>11.700000000000001</v>
      </c>
      <c r="D255" s="106">
        <v>0</v>
      </c>
      <c r="E255" s="106">
        <v>0</v>
      </c>
      <c r="F255" s="106">
        <f t="shared" si="22"/>
        <v>2.2450000000000001</v>
      </c>
      <c r="G255" s="106">
        <v>1</v>
      </c>
      <c r="H255" s="107">
        <f t="shared" si="25"/>
        <v>2.2450000000000001</v>
      </c>
      <c r="I255" s="125">
        <f t="shared" si="23"/>
        <v>2.2450000000000001</v>
      </c>
      <c r="J255" s="109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2"/>
      <c r="C256" s="116">
        <f t="shared" si="20"/>
        <v>11.700000000000001</v>
      </c>
      <c r="D256" s="106">
        <v>0</v>
      </c>
      <c r="E256" s="106">
        <v>0</v>
      </c>
      <c r="F256" s="106">
        <f t="shared" si="22"/>
        <v>2.25</v>
      </c>
      <c r="G256" s="106">
        <v>1</v>
      </c>
      <c r="H256" s="107">
        <f t="shared" si="25"/>
        <v>2.25</v>
      </c>
      <c r="I256" s="125">
        <f t="shared" si="23"/>
        <v>2.25</v>
      </c>
      <c r="J256" s="109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2"/>
      <c r="C257" s="116">
        <f t="shared" si="20"/>
        <v>11.700000000000001</v>
      </c>
      <c r="D257" s="106">
        <v>0</v>
      </c>
      <c r="E257" s="106">
        <v>0</v>
      </c>
      <c r="F257" s="106">
        <f t="shared" si="22"/>
        <v>2.2549999999999999</v>
      </c>
      <c r="G257" s="106">
        <v>1</v>
      </c>
      <c r="H257" s="107">
        <f t="shared" si="25"/>
        <v>2.2549999999999999</v>
      </c>
      <c r="I257" s="125">
        <f t="shared" si="23"/>
        <v>2.2549999999999999</v>
      </c>
      <c r="J257" s="109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2"/>
      <c r="C258" s="116">
        <f t="shared" si="20"/>
        <v>11.700000000000001</v>
      </c>
      <c r="D258" s="106">
        <v>0</v>
      </c>
      <c r="E258" s="106">
        <v>0</v>
      </c>
      <c r="F258" s="106">
        <f t="shared" si="22"/>
        <v>2.2599999999999998</v>
      </c>
      <c r="G258" s="106">
        <v>1</v>
      </c>
      <c r="H258" s="107">
        <f t="shared" si="25"/>
        <v>2.2599999999999998</v>
      </c>
      <c r="I258" s="125">
        <f t="shared" si="23"/>
        <v>2.2599999999999998</v>
      </c>
      <c r="J258" s="109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2"/>
      <c r="C259" s="116">
        <f t="shared" si="20"/>
        <v>11.700000000000001</v>
      </c>
      <c r="D259" s="106">
        <v>0</v>
      </c>
      <c r="E259" s="106">
        <v>0</v>
      </c>
      <c r="F259" s="106">
        <f t="shared" si="22"/>
        <v>2.2649999999999997</v>
      </c>
      <c r="G259" s="106">
        <v>1</v>
      </c>
      <c r="H259" s="107">
        <f t="shared" si="25"/>
        <v>2.2649999999999997</v>
      </c>
      <c r="I259" s="125">
        <f t="shared" si="23"/>
        <v>2.2649999999999997</v>
      </c>
      <c r="J259" s="109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2"/>
      <c r="C260" s="116">
        <f t="shared" si="20"/>
        <v>11.700000000000001</v>
      </c>
      <c r="D260" s="106">
        <v>0</v>
      </c>
      <c r="E260" s="106">
        <v>0</v>
      </c>
      <c r="F260" s="106">
        <f t="shared" si="22"/>
        <v>2.27</v>
      </c>
      <c r="G260" s="106">
        <v>1</v>
      </c>
      <c r="H260" s="107">
        <f t="shared" si="25"/>
        <v>2.27</v>
      </c>
      <c r="I260" s="125">
        <f t="shared" si="23"/>
        <v>2.27</v>
      </c>
      <c r="J260" s="109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2"/>
      <c r="C261" s="116">
        <f t="shared" si="20"/>
        <v>11.700000000000001</v>
      </c>
      <c r="D261" s="106">
        <v>0</v>
      </c>
      <c r="E261" s="106">
        <v>0</v>
      </c>
      <c r="F261" s="106">
        <f t="shared" si="22"/>
        <v>2.2749999999999999</v>
      </c>
      <c r="G261" s="106">
        <v>1</v>
      </c>
      <c r="H261" s="107">
        <f t="shared" si="25"/>
        <v>2.2749999999999999</v>
      </c>
      <c r="I261" s="125">
        <f t="shared" si="23"/>
        <v>2.2749999999999999</v>
      </c>
      <c r="J261" s="109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2"/>
      <c r="C262" s="116">
        <f t="shared" ref="C262:C325" si="26">IF(B262&gt;0,C261+B262,C261)</f>
        <v>11.700000000000001</v>
      </c>
      <c r="D262" s="106">
        <v>0</v>
      </c>
      <c r="E262" s="106">
        <v>0</v>
      </c>
      <c r="F262" s="106">
        <f t="shared" si="22"/>
        <v>2.2800000000000002</v>
      </c>
      <c r="G262" s="106">
        <v>1</v>
      </c>
      <c r="H262" s="107">
        <f t="shared" si="25"/>
        <v>2.2800000000000002</v>
      </c>
      <c r="I262" s="125">
        <f t="shared" si="23"/>
        <v>2.2800000000000002</v>
      </c>
      <c r="J262" s="109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9"/>
      <c r="C263" s="116">
        <f t="shared" si="26"/>
        <v>11.700000000000001</v>
      </c>
      <c r="D263" s="106">
        <v>0</v>
      </c>
      <c r="E263" s="106">
        <v>0</v>
      </c>
      <c r="F263" s="106">
        <f t="shared" ref="F263:F326" si="28">100%+M263/200</f>
        <v>2.2850000000000001</v>
      </c>
      <c r="G263" s="106">
        <v>1</v>
      </c>
      <c r="H263" s="107">
        <f t="shared" si="25"/>
        <v>2.2850000000000001</v>
      </c>
      <c r="I263" s="125">
        <f t="shared" ref="I263:I326" si="29">H263*I$5</f>
        <v>2.2850000000000001</v>
      </c>
      <c r="J263" s="109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2"/>
      <c r="C264" s="116">
        <f t="shared" si="26"/>
        <v>11.700000000000001</v>
      </c>
      <c r="D264" s="106">
        <v>0</v>
      </c>
      <c r="E264" s="106">
        <v>0</v>
      </c>
      <c r="F264" s="106">
        <f t="shared" si="28"/>
        <v>2.29</v>
      </c>
      <c r="G264" s="106">
        <v>1</v>
      </c>
      <c r="H264" s="107">
        <f t="shared" si="25"/>
        <v>2.29</v>
      </c>
      <c r="I264" s="125">
        <f t="shared" si="29"/>
        <v>2.29</v>
      </c>
      <c r="J264" s="109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2"/>
      <c r="C265" s="116">
        <f t="shared" si="26"/>
        <v>11.700000000000001</v>
      </c>
      <c r="D265" s="106">
        <v>0</v>
      </c>
      <c r="E265" s="106">
        <v>0</v>
      </c>
      <c r="F265" s="106">
        <f t="shared" si="28"/>
        <v>2.2949999999999999</v>
      </c>
      <c r="G265" s="106">
        <v>1</v>
      </c>
      <c r="H265" s="107">
        <f t="shared" si="25"/>
        <v>2.2949999999999999</v>
      </c>
      <c r="I265" s="125">
        <f t="shared" si="29"/>
        <v>2.2949999999999999</v>
      </c>
      <c r="J265" s="109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9"/>
      <c r="C266" s="116">
        <f t="shared" si="26"/>
        <v>11.700000000000001</v>
      </c>
      <c r="D266" s="106">
        <v>0</v>
      </c>
      <c r="E266" s="106">
        <v>0</v>
      </c>
      <c r="F266" s="106">
        <f t="shared" si="28"/>
        <v>2.2999999999999998</v>
      </c>
      <c r="G266" s="106">
        <v>1</v>
      </c>
      <c r="H266" s="107">
        <f t="shared" si="25"/>
        <v>2.2999999999999998</v>
      </c>
      <c r="I266" s="125">
        <f t="shared" si="29"/>
        <v>2.2999999999999998</v>
      </c>
      <c r="J266" s="109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2"/>
      <c r="C267" s="116">
        <f t="shared" si="26"/>
        <v>11.700000000000001</v>
      </c>
      <c r="D267" s="106">
        <v>0</v>
      </c>
      <c r="E267" s="106">
        <v>0</v>
      </c>
      <c r="F267" s="106">
        <f t="shared" si="28"/>
        <v>2.3049999999999997</v>
      </c>
      <c r="G267" s="106">
        <v>1</v>
      </c>
      <c r="H267" s="107">
        <f t="shared" si="25"/>
        <v>2.3049999999999997</v>
      </c>
      <c r="I267" s="125">
        <f t="shared" si="29"/>
        <v>2.3049999999999997</v>
      </c>
      <c r="J267" s="109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2"/>
      <c r="C268" s="116">
        <f t="shared" si="26"/>
        <v>11.700000000000001</v>
      </c>
      <c r="D268" s="106">
        <v>0</v>
      </c>
      <c r="E268" s="106">
        <v>0</v>
      </c>
      <c r="F268" s="106">
        <f t="shared" si="28"/>
        <v>2.31</v>
      </c>
      <c r="G268" s="106">
        <v>1</v>
      </c>
      <c r="H268" s="107">
        <f t="shared" si="25"/>
        <v>2.31</v>
      </c>
      <c r="I268" s="125">
        <f t="shared" si="29"/>
        <v>2.31</v>
      </c>
      <c r="J268" s="109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2"/>
      <c r="C269" s="116">
        <f t="shared" si="26"/>
        <v>11.700000000000001</v>
      </c>
      <c r="D269" s="106">
        <v>0</v>
      </c>
      <c r="E269" s="106">
        <v>0</v>
      </c>
      <c r="F269" s="106">
        <f t="shared" si="28"/>
        <v>2.3149999999999999</v>
      </c>
      <c r="G269" s="106">
        <v>1</v>
      </c>
      <c r="H269" s="107">
        <f t="shared" si="25"/>
        <v>2.3149999999999999</v>
      </c>
      <c r="I269" s="125">
        <f t="shared" si="29"/>
        <v>2.3149999999999999</v>
      </c>
      <c r="J269" s="109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2"/>
      <c r="C270" s="116">
        <f t="shared" si="26"/>
        <v>11.700000000000001</v>
      </c>
      <c r="D270" s="106">
        <v>0</v>
      </c>
      <c r="E270" s="106">
        <v>0</v>
      </c>
      <c r="F270" s="106">
        <f t="shared" si="28"/>
        <v>2.3200000000000003</v>
      </c>
      <c r="G270" s="106">
        <v>1</v>
      </c>
      <c r="H270" s="107">
        <f t="shared" si="25"/>
        <v>2.3200000000000003</v>
      </c>
      <c r="I270" s="125">
        <f t="shared" si="29"/>
        <v>2.3200000000000003</v>
      </c>
      <c r="J270" s="109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2"/>
      <c r="C271" s="116">
        <f t="shared" si="26"/>
        <v>11.700000000000001</v>
      </c>
      <c r="D271" s="106">
        <v>0</v>
      </c>
      <c r="E271" s="106">
        <v>0</v>
      </c>
      <c r="F271" s="106">
        <f t="shared" si="28"/>
        <v>2.3250000000000002</v>
      </c>
      <c r="G271" s="106">
        <v>1</v>
      </c>
      <c r="H271" s="107">
        <f t="shared" si="25"/>
        <v>2.3250000000000002</v>
      </c>
      <c r="I271" s="125">
        <f t="shared" si="29"/>
        <v>2.3250000000000002</v>
      </c>
      <c r="J271" s="109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2"/>
      <c r="C272" s="116">
        <f t="shared" si="26"/>
        <v>11.700000000000001</v>
      </c>
      <c r="D272" s="106">
        <v>0</v>
      </c>
      <c r="E272" s="106">
        <v>0</v>
      </c>
      <c r="F272" s="106">
        <f t="shared" si="28"/>
        <v>2.33</v>
      </c>
      <c r="G272" s="106">
        <v>1</v>
      </c>
      <c r="H272" s="107">
        <f t="shared" si="25"/>
        <v>2.33</v>
      </c>
      <c r="I272" s="125">
        <f t="shared" si="29"/>
        <v>2.33</v>
      </c>
      <c r="J272" s="109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2"/>
      <c r="C273" s="116">
        <f t="shared" si="26"/>
        <v>11.700000000000001</v>
      </c>
      <c r="D273" s="106">
        <v>0</v>
      </c>
      <c r="E273" s="106">
        <v>0</v>
      </c>
      <c r="F273" s="106">
        <f t="shared" si="28"/>
        <v>2.335</v>
      </c>
      <c r="G273" s="106">
        <v>1</v>
      </c>
      <c r="H273" s="107">
        <f t="shared" si="25"/>
        <v>2.335</v>
      </c>
      <c r="I273" s="125">
        <f t="shared" si="29"/>
        <v>2.335</v>
      </c>
      <c r="J273" s="109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2"/>
      <c r="C274" s="116">
        <f t="shared" si="26"/>
        <v>11.700000000000001</v>
      </c>
      <c r="D274" s="106">
        <v>0</v>
      </c>
      <c r="E274" s="106">
        <v>0</v>
      </c>
      <c r="F274" s="106">
        <f t="shared" si="28"/>
        <v>2.34</v>
      </c>
      <c r="G274" s="106">
        <v>1</v>
      </c>
      <c r="H274" s="107">
        <f t="shared" si="25"/>
        <v>2.34</v>
      </c>
      <c r="I274" s="125">
        <f t="shared" si="29"/>
        <v>2.34</v>
      </c>
      <c r="J274" s="109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2"/>
      <c r="C275" s="116">
        <f t="shared" si="26"/>
        <v>11.700000000000001</v>
      </c>
      <c r="D275" s="106">
        <v>0</v>
      </c>
      <c r="E275" s="106">
        <v>0</v>
      </c>
      <c r="F275" s="106">
        <f t="shared" si="28"/>
        <v>2.3449999999999998</v>
      </c>
      <c r="G275" s="106">
        <v>1</v>
      </c>
      <c r="H275" s="107">
        <f t="shared" si="25"/>
        <v>2.3449999999999998</v>
      </c>
      <c r="I275" s="125">
        <f t="shared" si="29"/>
        <v>2.3449999999999998</v>
      </c>
      <c r="J275" s="109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2"/>
      <c r="C276" s="116">
        <f t="shared" si="26"/>
        <v>11.700000000000001</v>
      </c>
      <c r="D276" s="106">
        <v>0</v>
      </c>
      <c r="E276" s="106">
        <v>0</v>
      </c>
      <c r="F276" s="106">
        <f t="shared" si="28"/>
        <v>2.35</v>
      </c>
      <c r="G276" s="106">
        <v>1</v>
      </c>
      <c r="H276" s="107">
        <f t="shared" si="25"/>
        <v>2.35</v>
      </c>
      <c r="I276" s="125">
        <f t="shared" si="29"/>
        <v>2.35</v>
      </c>
      <c r="J276" s="109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2"/>
      <c r="C277" s="116">
        <f t="shared" si="26"/>
        <v>11.700000000000001</v>
      </c>
      <c r="D277" s="106">
        <v>0</v>
      </c>
      <c r="E277" s="106">
        <v>0</v>
      </c>
      <c r="F277" s="106">
        <f t="shared" si="28"/>
        <v>2.355</v>
      </c>
      <c r="G277" s="106">
        <v>1</v>
      </c>
      <c r="H277" s="107">
        <f t="shared" si="25"/>
        <v>2.355</v>
      </c>
      <c r="I277" s="125">
        <f t="shared" si="29"/>
        <v>2.355</v>
      </c>
      <c r="J277" s="109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2"/>
      <c r="C278" s="116">
        <f t="shared" si="26"/>
        <v>11.700000000000001</v>
      </c>
      <c r="D278" s="106">
        <v>0</v>
      </c>
      <c r="E278" s="106">
        <v>0</v>
      </c>
      <c r="F278" s="106">
        <f t="shared" si="28"/>
        <v>2.3600000000000003</v>
      </c>
      <c r="G278" s="106">
        <v>1</v>
      </c>
      <c r="H278" s="107">
        <f t="shared" si="25"/>
        <v>2.3600000000000003</v>
      </c>
      <c r="I278" s="125">
        <f t="shared" si="29"/>
        <v>2.3600000000000003</v>
      </c>
      <c r="J278" s="109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2"/>
      <c r="C279" s="116">
        <f t="shared" si="26"/>
        <v>11.700000000000001</v>
      </c>
      <c r="D279" s="106">
        <v>0</v>
      </c>
      <c r="E279" s="106">
        <v>0</v>
      </c>
      <c r="F279" s="106">
        <f t="shared" si="28"/>
        <v>2.3650000000000002</v>
      </c>
      <c r="G279" s="106">
        <v>1</v>
      </c>
      <c r="H279" s="107">
        <f t="shared" si="25"/>
        <v>2.3650000000000002</v>
      </c>
      <c r="I279" s="125">
        <f t="shared" si="29"/>
        <v>2.3650000000000002</v>
      </c>
      <c r="J279" s="109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2"/>
      <c r="C280" s="116">
        <f t="shared" si="26"/>
        <v>11.700000000000001</v>
      </c>
      <c r="D280" s="106">
        <v>0</v>
      </c>
      <c r="E280" s="106">
        <v>0</v>
      </c>
      <c r="F280" s="106">
        <f t="shared" si="28"/>
        <v>2.37</v>
      </c>
      <c r="G280" s="106">
        <v>1</v>
      </c>
      <c r="H280" s="107">
        <f t="shared" si="25"/>
        <v>2.37</v>
      </c>
      <c r="I280" s="125">
        <f t="shared" si="29"/>
        <v>2.37</v>
      </c>
      <c r="J280" s="109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9"/>
      <c r="C281" s="116">
        <f t="shared" si="26"/>
        <v>11.700000000000001</v>
      </c>
      <c r="D281" s="106">
        <v>0</v>
      </c>
      <c r="E281" s="106">
        <v>0</v>
      </c>
      <c r="F281" s="106">
        <f t="shared" si="28"/>
        <v>2.375</v>
      </c>
      <c r="G281" s="106">
        <v>1</v>
      </c>
      <c r="H281" s="107">
        <f t="shared" si="25"/>
        <v>2.375</v>
      </c>
      <c r="I281" s="125">
        <f t="shared" si="29"/>
        <v>2.375</v>
      </c>
      <c r="J281" s="109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2"/>
      <c r="C282" s="116">
        <f t="shared" si="26"/>
        <v>11.700000000000001</v>
      </c>
      <c r="D282" s="106">
        <v>0</v>
      </c>
      <c r="E282" s="106">
        <v>0</v>
      </c>
      <c r="F282" s="106">
        <f t="shared" si="28"/>
        <v>2.38</v>
      </c>
      <c r="G282" s="106">
        <v>1</v>
      </c>
      <c r="H282" s="107">
        <f t="shared" si="25"/>
        <v>2.38</v>
      </c>
      <c r="I282" s="125">
        <f t="shared" si="29"/>
        <v>2.38</v>
      </c>
      <c r="J282" s="109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2"/>
      <c r="C283" s="116">
        <f t="shared" si="26"/>
        <v>11.700000000000001</v>
      </c>
      <c r="D283" s="106">
        <v>0</v>
      </c>
      <c r="E283" s="106">
        <v>0</v>
      </c>
      <c r="F283" s="106">
        <f t="shared" si="28"/>
        <v>2.3849999999999998</v>
      </c>
      <c r="G283" s="106">
        <v>1</v>
      </c>
      <c r="H283" s="107">
        <f t="shared" si="25"/>
        <v>2.3849999999999998</v>
      </c>
      <c r="I283" s="125">
        <f t="shared" si="29"/>
        <v>2.3849999999999998</v>
      </c>
      <c r="J283" s="109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2"/>
      <c r="C284" s="116">
        <f t="shared" si="26"/>
        <v>11.700000000000001</v>
      </c>
      <c r="D284" s="106">
        <v>0</v>
      </c>
      <c r="E284" s="106">
        <v>0</v>
      </c>
      <c r="F284" s="106">
        <f t="shared" si="28"/>
        <v>2.3899999999999997</v>
      </c>
      <c r="G284" s="106">
        <v>1</v>
      </c>
      <c r="H284" s="107">
        <f t="shared" si="25"/>
        <v>2.3899999999999997</v>
      </c>
      <c r="I284" s="125">
        <f t="shared" si="29"/>
        <v>2.3899999999999997</v>
      </c>
      <c r="J284" s="109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2"/>
      <c r="C285" s="116">
        <f t="shared" si="26"/>
        <v>11.700000000000001</v>
      </c>
      <c r="D285" s="106">
        <v>0</v>
      </c>
      <c r="E285" s="106">
        <v>0</v>
      </c>
      <c r="F285" s="106">
        <f t="shared" si="28"/>
        <v>2.395</v>
      </c>
      <c r="G285" s="106">
        <v>1</v>
      </c>
      <c r="H285" s="107">
        <f t="shared" si="25"/>
        <v>2.395</v>
      </c>
      <c r="I285" s="125">
        <f t="shared" si="29"/>
        <v>2.395</v>
      </c>
      <c r="J285" s="109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8">
        <f>1+M286/200</f>
        <v>2.4</v>
      </c>
      <c r="C286" s="116">
        <f t="shared" si="26"/>
        <v>14.100000000000001</v>
      </c>
      <c r="D286" s="106">
        <v>0</v>
      </c>
      <c r="E286" s="106">
        <v>0</v>
      </c>
      <c r="F286" s="106">
        <f t="shared" si="28"/>
        <v>2.4</v>
      </c>
      <c r="G286" s="106">
        <v>1</v>
      </c>
      <c r="H286" s="107">
        <f t="shared" si="25"/>
        <v>2.4</v>
      </c>
      <c r="I286" s="125">
        <f t="shared" si="29"/>
        <v>2.4</v>
      </c>
      <c r="J286" s="109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2"/>
      <c r="C287" s="116">
        <f t="shared" si="26"/>
        <v>14.100000000000001</v>
      </c>
      <c r="D287" s="106">
        <v>0</v>
      </c>
      <c r="E287" s="106">
        <v>0</v>
      </c>
      <c r="F287" s="106">
        <f t="shared" si="28"/>
        <v>2.4050000000000002</v>
      </c>
      <c r="G287" s="106">
        <v>1</v>
      </c>
      <c r="H287" s="107">
        <f t="shared" si="25"/>
        <v>2.4050000000000002</v>
      </c>
      <c r="I287" s="125">
        <f t="shared" si="29"/>
        <v>2.4050000000000002</v>
      </c>
      <c r="J287" s="109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2"/>
      <c r="C288" s="116">
        <f t="shared" si="26"/>
        <v>14.100000000000001</v>
      </c>
      <c r="D288" s="106">
        <v>0</v>
      </c>
      <c r="E288" s="106">
        <v>0</v>
      </c>
      <c r="F288" s="106">
        <f t="shared" si="28"/>
        <v>2.41</v>
      </c>
      <c r="G288" s="106">
        <v>1</v>
      </c>
      <c r="H288" s="107">
        <f t="shared" si="25"/>
        <v>2.41</v>
      </c>
      <c r="I288" s="125">
        <f t="shared" si="29"/>
        <v>2.41</v>
      </c>
      <c r="J288" s="109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2"/>
      <c r="C289" s="116">
        <f t="shared" si="26"/>
        <v>14.100000000000001</v>
      </c>
      <c r="D289" s="106">
        <v>0</v>
      </c>
      <c r="E289" s="106">
        <v>0</v>
      </c>
      <c r="F289" s="106">
        <f t="shared" si="28"/>
        <v>2.415</v>
      </c>
      <c r="G289" s="106">
        <v>1</v>
      </c>
      <c r="H289" s="107">
        <f t="shared" si="25"/>
        <v>2.415</v>
      </c>
      <c r="I289" s="125">
        <f t="shared" si="29"/>
        <v>2.415</v>
      </c>
      <c r="J289" s="109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2"/>
      <c r="C290" s="116">
        <f t="shared" si="26"/>
        <v>14.100000000000001</v>
      </c>
      <c r="D290" s="106">
        <v>0</v>
      </c>
      <c r="E290" s="106">
        <v>0</v>
      </c>
      <c r="F290" s="106">
        <f t="shared" si="28"/>
        <v>2.42</v>
      </c>
      <c r="G290" s="106">
        <v>1</v>
      </c>
      <c r="H290" s="107">
        <f t="shared" si="25"/>
        <v>2.42</v>
      </c>
      <c r="I290" s="125">
        <f t="shared" si="29"/>
        <v>2.42</v>
      </c>
      <c r="J290" s="109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9"/>
      <c r="C291" s="116">
        <f t="shared" si="26"/>
        <v>14.100000000000001</v>
      </c>
      <c r="D291" s="106">
        <v>0</v>
      </c>
      <c r="E291" s="106">
        <v>0</v>
      </c>
      <c r="F291" s="106">
        <f t="shared" si="28"/>
        <v>2.4249999999999998</v>
      </c>
      <c r="G291" s="106">
        <v>1</v>
      </c>
      <c r="H291" s="107">
        <f t="shared" si="25"/>
        <v>2.4249999999999998</v>
      </c>
      <c r="I291" s="125">
        <f t="shared" si="29"/>
        <v>2.4249999999999998</v>
      </c>
      <c r="J291" s="109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2"/>
      <c r="C292" s="116">
        <f t="shared" si="26"/>
        <v>14.100000000000001</v>
      </c>
      <c r="D292" s="106">
        <v>0</v>
      </c>
      <c r="E292" s="106">
        <v>0</v>
      </c>
      <c r="F292" s="106">
        <f t="shared" si="28"/>
        <v>2.4299999999999997</v>
      </c>
      <c r="G292" s="106">
        <v>1</v>
      </c>
      <c r="H292" s="107">
        <f t="shared" si="25"/>
        <v>2.4299999999999997</v>
      </c>
      <c r="I292" s="125">
        <f t="shared" si="29"/>
        <v>2.4299999999999997</v>
      </c>
      <c r="J292" s="109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2"/>
      <c r="C293" s="116">
        <f t="shared" si="26"/>
        <v>14.100000000000001</v>
      </c>
      <c r="D293" s="106">
        <v>0</v>
      </c>
      <c r="E293" s="106">
        <v>0</v>
      </c>
      <c r="F293" s="106">
        <f t="shared" si="28"/>
        <v>2.4350000000000001</v>
      </c>
      <c r="G293" s="106">
        <v>1</v>
      </c>
      <c r="H293" s="107">
        <f t="shared" si="25"/>
        <v>2.4350000000000001</v>
      </c>
      <c r="I293" s="125">
        <f t="shared" si="29"/>
        <v>2.4350000000000001</v>
      </c>
      <c r="J293" s="109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2"/>
      <c r="C294" s="116">
        <f t="shared" si="26"/>
        <v>14.100000000000001</v>
      </c>
      <c r="D294" s="106">
        <v>0</v>
      </c>
      <c r="E294" s="106">
        <v>0</v>
      </c>
      <c r="F294" s="106">
        <f t="shared" si="28"/>
        <v>2.44</v>
      </c>
      <c r="G294" s="106">
        <v>1</v>
      </c>
      <c r="H294" s="107">
        <f t="shared" si="25"/>
        <v>2.44</v>
      </c>
      <c r="I294" s="125">
        <f t="shared" si="29"/>
        <v>2.44</v>
      </c>
      <c r="J294" s="109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2"/>
      <c r="C295" s="116">
        <f t="shared" si="26"/>
        <v>14.100000000000001</v>
      </c>
      <c r="D295" s="106">
        <v>0</v>
      </c>
      <c r="E295" s="106">
        <v>0</v>
      </c>
      <c r="F295" s="106">
        <f t="shared" si="28"/>
        <v>2.4450000000000003</v>
      </c>
      <c r="G295" s="106">
        <v>1</v>
      </c>
      <c r="H295" s="107">
        <f t="shared" si="25"/>
        <v>2.4450000000000003</v>
      </c>
      <c r="I295" s="125">
        <f t="shared" si="29"/>
        <v>2.4450000000000003</v>
      </c>
      <c r="J295" s="109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2"/>
      <c r="C296" s="116">
        <f t="shared" si="26"/>
        <v>14.100000000000001</v>
      </c>
      <c r="D296" s="106">
        <v>0</v>
      </c>
      <c r="E296" s="106">
        <v>0</v>
      </c>
      <c r="F296" s="106">
        <f t="shared" si="28"/>
        <v>2.4500000000000002</v>
      </c>
      <c r="G296" s="106">
        <v>1</v>
      </c>
      <c r="H296" s="107">
        <f t="shared" si="25"/>
        <v>2.4500000000000002</v>
      </c>
      <c r="I296" s="125">
        <f t="shared" si="29"/>
        <v>2.4500000000000002</v>
      </c>
      <c r="J296" s="109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2"/>
      <c r="C297" s="116">
        <f t="shared" si="26"/>
        <v>14.100000000000001</v>
      </c>
      <c r="D297" s="106">
        <v>0</v>
      </c>
      <c r="E297" s="106">
        <v>0</v>
      </c>
      <c r="F297" s="106">
        <f t="shared" si="28"/>
        <v>2.4550000000000001</v>
      </c>
      <c r="G297" s="106">
        <v>1</v>
      </c>
      <c r="H297" s="107">
        <f t="shared" si="25"/>
        <v>2.4550000000000001</v>
      </c>
      <c r="I297" s="125">
        <f t="shared" si="29"/>
        <v>2.4550000000000001</v>
      </c>
      <c r="J297" s="109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2"/>
      <c r="C298" s="116">
        <f t="shared" si="26"/>
        <v>14.100000000000001</v>
      </c>
      <c r="D298" s="106">
        <v>0</v>
      </c>
      <c r="E298" s="106">
        <v>0</v>
      </c>
      <c r="F298" s="106">
        <f t="shared" si="28"/>
        <v>2.46</v>
      </c>
      <c r="G298" s="106">
        <v>1</v>
      </c>
      <c r="H298" s="107">
        <f t="shared" si="25"/>
        <v>2.46</v>
      </c>
      <c r="I298" s="125">
        <f t="shared" si="29"/>
        <v>2.46</v>
      </c>
      <c r="J298" s="109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2"/>
      <c r="C299" s="116">
        <f t="shared" si="26"/>
        <v>14.100000000000001</v>
      </c>
      <c r="D299" s="106">
        <v>0</v>
      </c>
      <c r="E299" s="106">
        <v>0</v>
      </c>
      <c r="F299" s="106">
        <f t="shared" si="28"/>
        <v>2.4649999999999999</v>
      </c>
      <c r="G299" s="106">
        <v>1</v>
      </c>
      <c r="H299" s="107">
        <f t="shared" si="25"/>
        <v>2.4649999999999999</v>
      </c>
      <c r="I299" s="125">
        <f t="shared" si="29"/>
        <v>2.4649999999999999</v>
      </c>
      <c r="J299" s="109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2"/>
      <c r="C300" s="116">
        <f t="shared" si="26"/>
        <v>14.100000000000001</v>
      </c>
      <c r="D300" s="106">
        <v>0</v>
      </c>
      <c r="E300" s="106">
        <v>0</v>
      </c>
      <c r="F300" s="106">
        <f t="shared" si="28"/>
        <v>2.4699999999999998</v>
      </c>
      <c r="G300" s="106">
        <v>1</v>
      </c>
      <c r="H300" s="107">
        <f t="shared" si="25"/>
        <v>2.4699999999999998</v>
      </c>
      <c r="I300" s="125">
        <f t="shared" si="29"/>
        <v>2.4699999999999998</v>
      </c>
      <c r="J300" s="109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2"/>
      <c r="C301" s="116">
        <f t="shared" si="26"/>
        <v>14.100000000000001</v>
      </c>
      <c r="D301" s="106">
        <v>0</v>
      </c>
      <c r="E301" s="106">
        <v>0</v>
      </c>
      <c r="F301" s="106">
        <f t="shared" si="28"/>
        <v>2.4750000000000001</v>
      </c>
      <c r="G301" s="106">
        <v>1</v>
      </c>
      <c r="H301" s="107">
        <f t="shared" si="25"/>
        <v>2.4750000000000001</v>
      </c>
      <c r="I301" s="125">
        <f t="shared" si="29"/>
        <v>2.4750000000000001</v>
      </c>
      <c r="J301" s="109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2"/>
      <c r="C302" s="116">
        <f t="shared" si="26"/>
        <v>14.100000000000001</v>
      </c>
      <c r="D302" s="106">
        <v>0</v>
      </c>
      <c r="E302" s="106">
        <v>0</v>
      </c>
      <c r="F302" s="106">
        <f t="shared" si="28"/>
        <v>2.48</v>
      </c>
      <c r="G302" s="106">
        <v>1</v>
      </c>
      <c r="H302" s="107">
        <f t="shared" si="25"/>
        <v>2.48</v>
      </c>
      <c r="I302" s="125">
        <f t="shared" si="29"/>
        <v>2.48</v>
      </c>
      <c r="J302" s="109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2"/>
      <c r="C303" s="116">
        <f t="shared" si="26"/>
        <v>14.100000000000001</v>
      </c>
      <c r="D303" s="106">
        <v>0</v>
      </c>
      <c r="E303" s="106">
        <v>0</v>
      </c>
      <c r="F303" s="106">
        <f t="shared" si="28"/>
        <v>2.4850000000000003</v>
      </c>
      <c r="G303" s="106">
        <v>1</v>
      </c>
      <c r="H303" s="107">
        <f t="shared" si="25"/>
        <v>2.4850000000000003</v>
      </c>
      <c r="I303" s="125">
        <f t="shared" si="29"/>
        <v>2.4850000000000003</v>
      </c>
      <c r="J303" s="109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2"/>
      <c r="C304" s="116">
        <f t="shared" si="26"/>
        <v>14.100000000000001</v>
      </c>
      <c r="D304" s="106">
        <v>0</v>
      </c>
      <c r="E304" s="106">
        <v>0</v>
      </c>
      <c r="F304" s="106">
        <f t="shared" si="28"/>
        <v>2.4900000000000002</v>
      </c>
      <c r="G304" s="106">
        <v>1</v>
      </c>
      <c r="H304" s="107">
        <f t="shared" si="25"/>
        <v>2.4900000000000002</v>
      </c>
      <c r="I304" s="125">
        <f t="shared" si="29"/>
        <v>2.4900000000000002</v>
      </c>
      <c r="J304" s="109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2"/>
      <c r="C305" s="116">
        <f t="shared" si="26"/>
        <v>14.100000000000001</v>
      </c>
      <c r="D305" s="106">
        <v>0</v>
      </c>
      <c r="E305" s="106">
        <v>0</v>
      </c>
      <c r="F305" s="106">
        <f t="shared" si="28"/>
        <v>2.4950000000000001</v>
      </c>
      <c r="G305" s="106">
        <v>1</v>
      </c>
      <c r="H305" s="107">
        <f t="shared" si="25"/>
        <v>2.4950000000000001</v>
      </c>
      <c r="I305" s="125">
        <f t="shared" si="29"/>
        <v>2.4950000000000001</v>
      </c>
      <c r="J305" s="109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2"/>
      <c r="C306" s="116">
        <f t="shared" si="26"/>
        <v>14.100000000000001</v>
      </c>
      <c r="D306" s="106">
        <v>0</v>
      </c>
      <c r="E306" s="106">
        <v>0</v>
      </c>
      <c r="F306" s="106">
        <f t="shared" si="28"/>
        <v>2.5</v>
      </c>
      <c r="G306" s="106">
        <v>1</v>
      </c>
      <c r="H306" s="107">
        <f t="shared" si="25"/>
        <v>2.5</v>
      </c>
      <c r="I306" s="125">
        <f t="shared" si="29"/>
        <v>2.5</v>
      </c>
      <c r="J306" s="109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2"/>
      <c r="C307" s="116">
        <f t="shared" si="26"/>
        <v>14.100000000000001</v>
      </c>
      <c r="D307" s="106">
        <v>0</v>
      </c>
      <c r="E307" s="106">
        <v>0</v>
      </c>
      <c r="F307" s="106">
        <f t="shared" si="28"/>
        <v>2.5049999999999999</v>
      </c>
      <c r="G307" s="106">
        <v>1</v>
      </c>
      <c r="H307" s="107">
        <f t="shared" si="25"/>
        <v>2.5049999999999999</v>
      </c>
      <c r="I307" s="125">
        <f t="shared" si="29"/>
        <v>2.5049999999999999</v>
      </c>
      <c r="J307" s="109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2"/>
      <c r="C308" s="116">
        <f t="shared" si="26"/>
        <v>14.100000000000001</v>
      </c>
      <c r="D308" s="106">
        <v>0</v>
      </c>
      <c r="E308" s="106">
        <v>0</v>
      </c>
      <c r="F308" s="106">
        <f t="shared" si="28"/>
        <v>2.5099999999999998</v>
      </c>
      <c r="G308" s="106">
        <v>1</v>
      </c>
      <c r="H308" s="107">
        <f t="shared" si="25"/>
        <v>2.5099999999999998</v>
      </c>
      <c r="I308" s="125">
        <f t="shared" si="29"/>
        <v>2.5099999999999998</v>
      </c>
      <c r="J308" s="109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2"/>
      <c r="C309" s="116">
        <f t="shared" si="26"/>
        <v>14.100000000000001</v>
      </c>
      <c r="D309" s="106">
        <v>0</v>
      </c>
      <c r="E309" s="106">
        <v>0</v>
      </c>
      <c r="F309" s="106">
        <f t="shared" si="28"/>
        <v>2.5149999999999997</v>
      </c>
      <c r="G309" s="106">
        <v>1</v>
      </c>
      <c r="H309" s="107">
        <f t="shared" si="25"/>
        <v>2.5149999999999997</v>
      </c>
      <c r="I309" s="125">
        <f t="shared" si="29"/>
        <v>2.5149999999999997</v>
      </c>
      <c r="J309" s="109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2"/>
      <c r="C310" s="116">
        <f t="shared" si="26"/>
        <v>14.100000000000001</v>
      </c>
      <c r="D310" s="106">
        <v>0</v>
      </c>
      <c r="E310" s="106">
        <v>0</v>
      </c>
      <c r="F310" s="106">
        <f t="shared" si="28"/>
        <v>2.52</v>
      </c>
      <c r="G310" s="106">
        <v>1</v>
      </c>
      <c r="H310" s="107">
        <f t="shared" si="25"/>
        <v>2.52</v>
      </c>
      <c r="I310" s="125">
        <f t="shared" si="29"/>
        <v>2.52</v>
      </c>
      <c r="J310" s="109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2"/>
      <c r="C311" s="116">
        <f t="shared" si="26"/>
        <v>14.100000000000001</v>
      </c>
      <c r="D311" s="106">
        <v>0</v>
      </c>
      <c r="E311" s="106">
        <v>0</v>
      </c>
      <c r="F311" s="106">
        <f t="shared" si="28"/>
        <v>2.5249999999999999</v>
      </c>
      <c r="G311" s="106">
        <v>1</v>
      </c>
      <c r="H311" s="107">
        <f t="shared" si="25"/>
        <v>2.5249999999999999</v>
      </c>
      <c r="I311" s="125">
        <f t="shared" si="29"/>
        <v>2.5249999999999999</v>
      </c>
      <c r="J311" s="109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2"/>
      <c r="C312" s="116">
        <f t="shared" si="26"/>
        <v>14.100000000000001</v>
      </c>
      <c r="D312" s="106">
        <v>0</v>
      </c>
      <c r="E312" s="106">
        <v>0</v>
      </c>
      <c r="F312" s="106">
        <f t="shared" si="28"/>
        <v>2.5300000000000002</v>
      </c>
      <c r="G312" s="106">
        <v>1</v>
      </c>
      <c r="H312" s="107">
        <f t="shared" si="25"/>
        <v>2.5300000000000002</v>
      </c>
      <c r="I312" s="125">
        <f t="shared" si="29"/>
        <v>2.5300000000000002</v>
      </c>
      <c r="J312" s="109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2"/>
      <c r="C313" s="116">
        <f t="shared" si="26"/>
        <v>14.100000000000001</v>
      </c>
      <c r="D313" s="106">
        <v>0</v>
      </c>
      <c r="E313" s="106">
        <v>0</v>
      </c>
      <c r="F313" s="106">
        <f t="shared" si="28"/>
        <v>2.5350000000000001</v>
      </c>
      <c r="G313" s="106">
        <v>1</v>
      </c>
      <c r="H313" s="107">
        <f t="shared" ref="H313:H376" si="31">((1-D313)+D313*E313)*F313*G313</f>
        <v>2.5350000000000001</v>
      </c>
      <c r="I313" s="125">
        <f t="shared" si="29"/>
        <v>2.5350000000000001</v>
      </c>
      <c r="J313" s="109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2"/>
      <c r="C314" s="116">
        <f t="shared" si="26"/>
        <v>14.100000000000001</v>
      </c>
      <c r="D314" s="106">
        <v>0</v>
      </c>
      <c r="E314" s="106">
        <v>0</v>
      </c>
      <c r="F314" s="106">
        <f t="shared" si="28"/>
        <v>2.54</v>
      </c>
      <c r="G314" s="106">
        <v>1</v>
      </c>
      <c r="H314" s="107">
        <f t="shared" si="31"/>
        <v>2.54</v>
      </c>
      <c r="I314" s="125">
        <f t="shared" si="29"/>
        <v>2.54</v>
      </c>
      <c r="J314" s="109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2"/>
      <c r="C315" s="116">
        <f t="shared" si="26"/>
        <v>14.100000000000001</v>
      </c>
      <c r="D315" s="106">
        <v>0</v>
      </c>
      <c r="E315" s="106">
        <v>0</v>
      </c>
      <c r="F315" s="106">
        <f t="shared" si="28"/>
        <v>2.5449999999999999</v>
      </c>
      <c r="G315" s="106">
        <v>1</v>
      </c>
      <c r="H315" s="107">
        <f t="shared" si="31"/>
        <v>2.5449999999999999</v>
      </c>
      <c r="I315" s="125">
        <f t="shared" si="29"/>
        <v>2.5449999999999999</v>
      </c>
      <c r="J315" s="109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9"/>
      <c r="C316" s="116">
        <f t="shared" si="26"/>
        <v>14.100000000000001</v>
      </c>
      <c r="D316" s="106">
        <v>0</v>
      </c>
      <c r="E316" s="106">
        <v>0</v>
      </c>
      <c r="F316" s="106">
        <f t="shared" si="28"/>
        <v>2.5499999999999998</v>
      </c>
      <c r="G316" s="106">
        <v>1</v>
      </c>
      <c r="H316" s="107">
        <f t="shared" si="31"/>
        <v>2.5499999999999998</v>
      </c>
      <c r="I316" s="125">
        <f t="shared" si="29"/>
        <v>2.5499999999999998</v>
      </c>
      <c r="J316" s="109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2"/>
      <c r="C317" s="116">
        <f t="shared" si="26"/>
        <v>14.100000000000001</v>
      </c>
      <c r="D317" s="106">
        <v>0</v>
      </c>
      <c r="E317" s="106">
        <v>0</v>
      </c>
      <c r="F317" s="106">
        <f t="shared" si="28"/>
        <v>2.5549999999999997</v>
      </c>
      <c r="G317" s="106">
        <v>1</v>
      </c>
      <c r="H317" s="107">
        <f t="shared" si="31"/>
        <v>2.5549999999999997</v>
      </c>
      <c r="I317" s="125">
        <f t="shared" si="29"/>
        <v>2.5549999999999997</v>
      </c>
      <c r="J317" s="109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2"/>
      <c r="C318" s="116">
        <f t="shared" si="26"/>
        <v>14.100000000000001</v>
      </c>
      <c r="D318" s="106">
        <v>0</v>
      </c>
      <c r="E318" s="106">
        <v>0</v>
      </c>
      <c r="F318" s="106">
        <f t="shared" si="28"/>
        <v>2.56</v>
      </c>
      <c r="G318" s="106">
        <v>1</v>
      </c>
      <c r="H318" s="107">
        <f t="shared" si="31"/>
        <v>2.56</v>
      </c>
      <c r="I318" s="125">
        <f t="shared" si="29"/>
        <v>2.56</v>
      </c>
      <c r="J318" s="109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2"/>
      <c r="C319" s="116">
        <f t="shared" si="26"/>
        <v>14.100000000000001</v>
      </c>
      <c r="D319" s="106">
        <v>0</v>
      </c>
      <c r="E319" s="106">
        <v>0</v>
      </c>
      <c r="F319" s="106">
        <f t="shared" si="28"/>
        <v>2.5649999999999999</v>
      </c>
      <c r="G319" s="106">
        <v>1</v>
      </c>
      <c r="H319" s="107">
        <f t="shared" si="31"/>
        <v>2.5649999999999999</v>
      </c>
      <c r="I319" s="125">
        <f t="shared" si="29"/>
        <v>2.5649999999999999</v>
      </c>
      <c r="J319" s="109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2"/>
      <c r="C320" s="116">
        <f t="shared" si="26"/>
        <v>14.100000000000001</v>
      </c>
      <c r="D320" s="106">
        <v>0</v>
      </c>
      <c r="E320" s="106">
        <v>0</v>
      </c>
      <c r="F320" s="106">
        <f t="shared" si="28"/>
        <v>2.5700000000000003</v>
      </c>
      <c r="G320" s="106">
        <v>1</v>
      </c>
      <c r="H320" s="107">
        <f t="shared" si="31"/>
        <v>2.5700000000000003</v>
      </c>
      <c r="I320" s="125">
        <f t="shared" si="29"/>
        <v>2.5700000000000003</v>
      </c>
      <c r="J320" s="109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9"/>
      <c r="C321" s="116">
        <f t="shared" si="26"/>
        <v>14.100000000000001</v>
      </c>
      <c r="D321" s="106">
        <v>0</v>
      </c>
      <c r="E321" s="106">
        <v>0</v>
      </c>
      <c r="F321" s="106">
        <f t="shared" si="28"/>
        <v>2.5750000000000002</v>
      </c>
      <c r="G321" s="106">
        <v>1</v>
      </c>
      <c r="H321" s="107">
        <f t="shared" si="31"/>
        <v>2.5750000000000002</v>
      </c>
      <c r="I321" s="125">
        <f t="shared" si="29"/>
        <v>2.5750000000000002</v>
      </c>
      <c r="J321" s="109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2"/>
      <c r="C322" s="116">
        <f t="shared" si="26"/>
        <v>14.100000000000001</v>
      </c>
      <c r="D322" s="106">
        <v>0</v>
      </c>
      <c r="E322" s="106">
        <v>0</v>
      </c>
      <c r="F322" s="106">
        <f t="shared" si="28"/>
        <v>2.58</v>
      </c>
      <c r="G322" s="106">
        <v>1</v>
      </c>
      <c r="H322" s="107">
        <f t="shared" si="31"/>
        <v>2.58</v>
      </c>
      <c r="I322" s="125">
        <f t="shared" si="29"/>
        <v>2.58</v>
      </c>
      <c r="J322" s="109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2"/>
      <c r="C323" s="116">
        <f t="shared" si="26"/>
        <v>14.100000000000001</v>
      </c>
      <c r="D323" s="106">
        <v>0</v>
      </c>
      <c r="E323" s="106">
        <v>0</v>
      </c>
      <c r="F323" s="106">
        <f t="shared" si="28"/>
        <v>2.585</v>
      </c>
      <c r="G323" s="106">
        <v>1</v>
      </c>
      <c r="H323" s="107">
        <f t="shared" si="31"/>
        <v>2.585</v>
      </c>
      <c r="I323" s="125">
        <f t="shared" si="29"/>
        <v>2.585</v>
      </c>
      <c r="J323" s="109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2"/>
      <c r="C324" s="116">
        <f t="shared" si="26"/>
        <v>14.100000000000001</v>
      </c>
      <c r="D324" s="106">
        <v>0</v>
      </c>
      <c r="E324" s="106">
        <v>0</v>
      </c>
      <c r="F324" s="106">
        <f t="shared" si="28"/>
        <v>2.59</v>
      </c>
      <c r="G324" s="106">
        <v>1</v>
      </c>
      <c r="H324" s="107">
        <f t="shared" si="31"/>
        <v>2.59</v>
      </c>
      <c r="I324" s="125">
        <f t="shared" si="29"/>
        <v>2.59</v>
      </c>
      <c r="J324" s="109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2"/>
      <c r="C325" s="116">
        <f t="shared" si="26"/>
        <v>14.100000000000001</v>
      </c>
      <c r="D325" s="106">
        <v>0</v>
      </c>
      <c r="E325" s="106">
        <v>0</v>
      </c>
      <c r="F325" s="106">
        <f t="shared" si="28"/>
        <v>2.5949999999999998</v>
      </c>
      <c r="G325" s="106">
        <v>1</v>
      </c>
      <c r="H325" s="107">
        <f t="shared" si="31"/>
        <v>2.5949999999999998</v>
      </c>
      <c r="I325" s="125">
        <f t="shared" si="29"/>
        <v>2.5949999999999998</v>
      </c>
      <c r="J325" s="109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9"/>
      <c r="C326" s="116">
        <f t="shared" ref="C326:C389" si="32">IF(B326&gt;0,C325+B326,C325)</f>
        <v>14.100000000000001</v>
      </c>
      <c r="D326" s="106">
        <v>0</v>
      </c>
      <c r="E326" s="106">
        <v>0</v>
      </c>
      <c r="F326" s="106">
        <f t="shared" si="28"/>
        <v>2.6</v>
      </c>
      <c r="G326" s="106">
        <v>1</v>
      </c>
      <c r="H326" s="107">
        <f t="shared" si="31"/>
        <v>2.6</v>
      </c>
      <c r="I326" s="125">
        <f t="shared" si="29"/>
        <v>2.6</v>
      </c>
      <c r="J326" s="109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2"/>
      <c r="C327" s="116">
        <f t="shared" si="32"/>
        <v>14.100000000000001</v>
      </c>
      <c r="D327" s="106">
        <v>0</v>
      </c>
      <c r="E327" s="106">
        <v>0</v>
      </c>
      <c r="F327" s="106">
        <f t="shared" ref="F327:F390" si="34">100%+M327/200</f>
        <v>2.605</v>
      </c>
      <c r="G327" s="106">
        <v>1</v>
      </c>
      <c r="H327" s="107">
        <f t="shared" si="31"/>
        <v>2.605</v>
      </c>
      <c r="I327" s="125">
        <f t="shared" ref="I327:I390" si="35">H327*I$5</f>
        <v>2.605</v>
      </c>
      <c r="J327" s="109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2"/>
      <c r="C328" s="116">
        <f t="shared" si="32"/>
        <v>14.100000000000001</v>
      </c>
      <c r="D328" s="106">
        <v>0</v>
      </c>
      <c r="E328" s="106">
        <v>0</v>
      </c>
      <c r="F328" s="106">
        <f t="shared" si="34"/>
        <v>2.6100000000000003</v>
      </c>
      <c r="G328" s="106">
        <v>1</v>
      </c>
      <c r="H328" s="107">
        <f t="shared" si="31"/>
        <v>2.6100000000000003</v>
      </c>
      <c r="I328" s="125">
        <f t="shared" si="35"/>
        <v>2.6100000000000003</v>
      </c>
      <c r="J328" s="109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2"/>
      <c r="C329" s="116">
        <f t="shared" si="32"/>
        <v>14.100000000000001</v>
      </c>
      <c r="D329" s="106">
        <v>0</v>
      </c>
      <c r="E329" s="106">
        <v>0</v>
      </c>
      <c r="F329" s="106">
        <f t="shared" si="34"/>
        <v>2.6150000000000002</v>
      </c>
      <c r="G329" s="106">
        <v>1</v>
      </c>
      <c r="H329" s="107">
        <f t="shared" si="31"/>
        <v>2.6150000000000002</v>
      </c>
      <c r="I329" s="125">
        <f t="shared" si="35"/>
        <v>2.6150000000000002</v>
      </c>
      <c r="J329" s="109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2"/>
      <c r="C330" s="116">
        <f t="shared" si="32"/>
        <v>14.100000000000001</v>
      </c>
      <c r="D330" s="106">
        <v>0</v>
      </c>
      <c r="E330" s="106">
        <v>0</v>
      </c>
      <c r="F330" s="106">
        <f t="shared" si="34"/>
        <v>2.62</v>
      </c>
      <c r="G330" s="106">
        <v>1</v>
      </c>
      <c r="H330" s="107">
        <f t="shared" si="31"/>
        <v>2.62</v>
      </c>
      <c r="I330" s="125">
        <f t="shared" si="35"/>
        <v>2.62</v>
      </c>
      <c r="J330" s="109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2"/>
      <c r="C331" s="116">
        <f t="shared" si="32"/>
        <v>14.100000000000001</v>
      </c>
      <c r="D331" s="106">
        <v>0</v>
      </c>
      <c r="E331" s="106">
        <v>0</v>
      </c>
      <c r="F331" s="106">
        <f t="shared" si="34"/>
        <v>2.625</v>
      </c>
      <c r="G331" s="106">
        <v>1</v>
      </c>
      <c r="H331" s="107">
        <f t="shared" si="31"/>
        <v>2.625</v>
      </c>
      <c r="I331" s="125">
        <f t="shared" si="35"/>
        <v>2.625</v>
      </c>
      <c r="J331" s="109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2"/>
      <c r="C332" s="116">
        <f t="shared" si="32"/>
        <v>14.100000000000001</v>
      </c>
      <c r="D332" s="106">
        <v>0</v>
      </c>
      <c r="E332" s="106">
        <v>0</v>
      </c>
      <c r="F332" s="106">
        <f t="shared" si="34"/>
        <v>2.63</v>
      </c>
      <c r="G332" s="106">
        <v>1</v>
      </c>
      <c r="H332" s="107">
        <f t="shared" si="31"/>
        <v>2.63</v>
      </c>
      <c r="I332" s="125">
        <f t="shared" si="35"/>
        <v>2.63</v>
      </c>
      <c r="J332" s="109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2"/>
      <c r="C333" s="116">
        <f t="shared" si="32"/>
        <v>14.100000000000001</v>
      </c>
      <c r="D333" s="106">
        <v>0</v>
      </c>
      <c r="E333" s="106">
        <v>0</v>
      </c>
      <c r="F333" s="106">
        <f t="shared" si="34"/>
        <v>2.6349999999999998</v>
      </c>
      <c r="G333" s="106">
        <v>1</v>
      </c>
      <c r="H333" s="107">
        <f t="shared" si="31"/>
        <v>2.6349999999999998</v>
      </c>
      <c r="I333" s="125">
        <f t="shared" si="35"/>
        <v>2.6349999999999998</v>
      </c>
      <c r="J333" s="109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2"/>
      <c r="C334" s="116">
        <f t="shared" si="32"/>
        <v>14.100000000000001</v>
      </c>
      <c r="D334" s="106">
        <v>0</v>
      </c>
      <c r="E334" s="106">
        <v>0</v>
      </c>
      <c r="F334" s="106">
        <f t="shared" si="34"/>
        <v>2.6399999999999997</v>
      </c>
      <c r="G334" s="106">
        <v>1</v>
      </c>
      <c r="H334" s="107">
        <f t="shared" si="31"/>
        <v>2.6399999999999997</v>
      </c>
      <c r="I334" s="125">
        <f t="shared" si="35"/>
        <v>2.6399999999999997</v>
      </c>
      <c r="J334" s="109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2"/>
      <c r="C335" s="116">
        <f t="shared" si="32"/>
        <v>14.100000000000001</v>
      </c>
      <c r="D335" s="106">
        <v>0</v>
      </c>
      <c r="E335" s="106">
        <v>0</v>
      </c>
      <c r="F335" s="106">
        <f t="shared" si="34"/>
        <v>2.645</v>
      </c>
      <c r="G335" s="106">
        <v>1</v>
      </c>
      <c r="H335" s="107">
        <f t="shared" si="31"/>
        <v>2.645</v>
      </c>
      <c r="I335" s="125">
        <f t="shared" si="35"/>
        <v>2.645</v>
      </c>
      <c r="J335" s="109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8">
        <f>1+M336/200</f>
        <v>2.65</v>
      </c>
      <c r="C336" s="116">
        <f t="shared" si="32"/>
        <v>16.75</v>
      </c>
      <c r="D336" s="106">
        <v>0</v>
      </c>
      <c r="E336" s="106">
        <v>0</v>
      </c>
      <c r="F336" s="106">
        <f t="shared" si="34"/>
        <v>2.65</v>
      </c>
      <c r="G336" s="106">
        <v>1</v>
      </c>
      <c r="H336" s="107">
        <f t="shared" si="31"/>
        <v>2.65</v>
      </c>
      <c r="I336" s="125">
        <f t="shared" si="35"/>
        <v>2.65</v>
      </c>
      <c r="J336" s="109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2"/>
      <c r="C337" s="116">
        <f t="shared" si="32"/>
        <v>16.75</v>
      </c>
      <c r="D337" s="106">
        <v>0</v>
      </c>
      <c r="E337" s="106">
        <v>0</v>
      </c>
      <c r="F337" s="106">
        <f t="shared" si="34"/>
        <v>2.6550000000000002</v>
      </c>
      <c r="G337" s="106">
        <v>1</v>
      </c>
      <c r="H337" s="107">
        <f t="shared" si="31"/>
        <v>2.6550000000000002</v>
      </c>
      <c r="I337" s="125">
        <f t="shared" si="35"/>
        <v>2.6550000000000002</v>
      </c>
      <c r="J337" s="109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2"/>
      <c r="C338" s="116">
        <f t="shared" si="32"/>
        <v>16.75</v>
      </c>
      <c r="D338" s="106">
        <v>0</v>
      </c>
      <c r="E338" s="106">
        <v>0</v>
      </c>
      <c r="F338" s="106">
        <f t="shared" si="34"/>
        <v>2.66</v>
      </c>
      <c r="G338" s="106">
        <v>1</v>
      </c>
      <c r="H338" s="107">
        <f t="shared" si="31"/>
        <v>2.66</v>
      </c>
      <c r="I338" s="125">
        <f t="shared" si="35"/>
        <v>2.66</v>
      </c>
      <c r="J338" s="109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2"/>
      <c r="C339" s="116">
        <f t="shared" si="32"/>
        <v>16.75</v>
      </c>
      <c r="D339" s="106">
        <v>0</v>
      </c>
      <c r="E339" s="106">
        <v>0</v>
      </c>
      <c r="F339" s="106">
        <f t="shared" si="34"/>
        <v>2.665</v>
      </c>
      <c r="G339" s="106">
        <v>1</v>
      </c>
      <c r="H339" s="107">
        <f t="shared" si="31"/>
        <v>2.665</v>
      </c>
      <c r="I339" s="125">
        <f t="shared" si="35"/>
        <v>2.665</v>
      </c>
      <c r="J339" s="109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2"/>
      <c r="C340" s="116">
        <f t="shared" si="32"/>
        <v>16.75</v>
      </c>
      <c r="D340" s="106">
        <v>0</v>
      </c>
      <c r="E340" s="106">
        <v>0</v>
      </c>
      <c r="F340" s="106">
        <f t="shared" si="34"/>
        <v>2.67</v>
      </c>
      <c r="G340" s="106">
        <v>1</v>
      </c>
      <c r="H340" s="107">
        <f t="shared" si="31"/>
        <v>2.67</v>
      </c>
      <c r="I340" s="125">
        <f t="shared" si="35"/>
        <v>2.67</v>
      </c>
      <c r="J340" s="109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2"/>
      <c r="C341" s="116">
        <f t="shared" si="32"/>
        <v>16.75</v>
      </c>
      <c r="D341" s="106">
        <v>0</v>
      </c>
      <c r="E341" s="106">
        <v>0</v>
      </c>
      <c r="F341" s="106">
        <f t="shared" si="34"/>
        <v>2.6749999999999998</v>
      </c>
      <c r="G341" s="106">
        <v>1</v>
      </c>
      <c r="H341" s="107">
        <f t="shared" si="31"/>
        <v>2.6749999999999998</v>
      </c>
      <c r="I341" s="125">
        <f t="shared" si="35"/>
        <v>2.6749999999999998</v>
      </c>
      <c r="J341" s="109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2"/>
      <c r="C342" s="116">
        <f t="shared" si="32"/>
        <v>16.75</v>
      </c>
      <c r="D342" s="106">
        <v>0</v>
      </c>
      <c r="E342" s="106">
        <v>0</v>
      </c>
      <c r="F342" s="106">
        <f t="shared" si="34"/>
        <v>2.6799999999999997</v>
      </c>
      <c r="G342" s="106">
        <v>1</v>
      </c>
      <c r="H342" s="107">
        <f t="shared" si="31"/>
        <v>2.6799999999999997</v>
      </c>
      <c r="I342" s="125">
        <f t="shared" si="35"/>
        <v>2.6799999999999997</v>
      </c>
      <c r="J342" s="109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2"/>
      <c r="C343" s="116">
        <f t="shared" si="32"/>
        <v>16.75</v>
      </c>
      <c r="D343" s="106">
        <v>0</v>
      </c>
      <c r="E343" s="106">
        <v>0</v>
      </c>
      <c r="F343" s="106">
        <f t="shared" si="34"/>
        <v>2.6850000000000001</v>
      </c>
      <c r="G343" s="106">
        <v>1</v>
      </c>
      <c r="H343" s="107">
        <f t="shared" si="31"/>
        <v>2.6850000000000001</v>
      </c>
      <c r="I343" s="125">
        <f t="shared" si="35"/>
        <v>2.6850000000000001</v>
      </c>
      <c r="J343" s="109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2"/>
      <c r="C344" s="116">
        <f t="shared" si="32"/>
        <v>16.75</v>
      </c>
      <c r="D344" s="106">
        <v>0</v>
      </c>
      <c r="E344" s="106">
        <v>0</v>
      </c>
      <c r="F344" s="106">
        <f t="shared" si="34"/>
        <v>2.69</v>
      </c>
      <c r="G344" s="106">
        <v>1</v>
      </c>
      <c r="H344" s="107">
        <f t="shared" si="31"/>
        <v>2.69</v>
      </c>
      <c r="I344" s="125">
        <f t="shared" si="35"/>
        <v>2.69</v>
      </c>
      <c r="J344" s="109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2"/>
      <c r="C345" s="116">
        <f t="shared" si="32"/>
        <v>16.75</v>
      </c>
      <c r="D345" s="106">
        <v>0</v>
      </c>
      <c r="E345" s="106">
        <v>0</v>
      </c>
      <c r="F345" s="106">
        <f t="shared" si="34"/>
        <v>2.6950000000000003</v>
      </c>
      <c r="G345" s="106">
        <v>1</v>
      </c>
      <c r="H345" s="107">
        <f t="shared" si="31"/>
        <v>2.6950000000000003</v>
      </c>
      <c r="I345" s="125">
        <f t="shared" si="35"/>
        <v>2.6950000000000003</v>
      </c>
      <c r="J345" s="109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9"/>
      <c r="C346" s="116">
        <f t="shared" si="32"/>
        <v>16.75</v>
      </c>
      <c r="D346" s="106">
        <v>0</v>
      </c>
      <c r="E346" s="106">
        <v>0</v>
      </c>
      <c r="F346" s="106">
        <f t="shared" si="34"/>
        <v>2.7</v>
      </c>
      <c r="G346" s="106">
        <v>1</v>
      </c>
      <c r="H346" s="107">
        <f t="shared" si="31"/>
        <v>2.7</v>
      </c>
      <c r="I346" s="125">
        <f t="shared" si="35"/>
        <v>2.7</v>
      </c>
      <c r="J346" s="109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2"/>
      <c r="C347" s="116">
        <f t="shared" si="32"/>
        <v>16.75</v>
      </c>
      <c r="D347" s="106">
        <v>0</v>
      </c>
      <c r="E347" s="106">
        <v>0</v>
      </c>
      <c r="F347" s="106">
        <f t="shared" si="34"/>
        <v>2.7050000000000001</v>
      </c>
      <c r="G347" s="106">
        <v>1</v>
      </c>
      <c r="H347" s="107">
        <f t="shared" si="31"/>
        <v>2.7050000000000001</v>
      </c>
      <c r="I347" s="125">
        <f t="shared" si="35"/>
        <v>2.7050000000000001</v>
      </c>
      <c r="J347" s="109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2"/>
      <c r="C348" s="116">
        <f t="shared" si="32"/>
        <v>16.75</v>
      </c>
      <c r="D348" s="106">
        <v>0</v>
      </c>
      <c r="E348" s="106">
        <v>0</v>
      </c>
      <c r="F348" s="106">
        <f t="shared" si="34"/>
        <v>2.71</v>
      </c>
      <c r="G348" s="106">
        <v>1</v>
      </c>
      <c r="H348" s="107">
        <f t="shared" si="31"/>
        <v>2.71</v>
      </c>
      <c r="I348" s="125">
        <f t="shared" si="35"/>
        <v>2.71</v>
      </c>
      <c r="J348" s="109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2"/>
      <c r="C349" s="116">
        <f t="shared" si="32"/>
        <v>16.75</v>
      </c>
      <c r="D349" s="106">
        <v>0</v>
      </c>
      <c r="E349" s="106">
        <v>0</v>
      </c>
      <c r="F349" s="106">
        <f t="shared" si="34"/>
        <v>2.7149999999999999</v>
      </c>
      <c r="G349" s="106">
        <v>1</v>
      </c>
      <c r="H349" s="107">
        <f t="shared" si="31"/>
        <v>2.7149999999999999</v>
      </c>
      <c r="I349" s="125">
        <f t="shared" si="35"/>
        <v>2.7149999999999999</v>
      </c>
      <c r="J349" s="109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2"/>
      <c r="C350" s="116">
        <f t="shared" si="32"/>
        <v>16.75</v>
      </c>
      <c r="D350" s="106">
        <v>0</v>
      </c>
      <c r="E350" s="106">
        <v>0</v>
      </c>
      <c r="F350" s="106">
        <f t="shared" si="34"/>
        <v>2.7199999999999998</v>
      </c>
      <c r="G350" s="106">
        <v>1</v>
      </c>
      <c r="H350" s="107">
        <f t="shared" si="31"/>
        <v>2.7199999999999998</v>
      </c>
      <c r="I350" s="125">
        <f t="shared" si="35"/>
        <v>2.7199999999999998</v>
      </c>
      <c r="J350" s="109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2"/>
      <c r="C351" s="116">
        <f t="shared" si="32"/>
        <v>16.75</v>
      </c>
      <c r="D351" s="106">
        <v>0</v>
      </c>
      <c r="E351" s="106">
        <v>0</v>
      </c>
      <c r="F351" s="106">
        <f t="shared" si="34"/>
        <v>2.7250000000000001</v>
      </c>
      <c r="G351" s="106">
        <v>1</v>
      </c>
      <c r="H351" s="107">
        <f t="shared" si="31"/>
        <v>2.7250000000000001</v>
      </c>
      <c r="I351" s="125">
        <f t="shared" si="35"/>
        <v>2.7250000000000001</v>
      </c>
      <c r="J351" s="109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2"/>
      <c r="C352" s="116">
        <f t="shared" si="32"/>
        <v>16.75</v>
      </c>
      <c r="D352" s="106">
        <v>0</v>
      </c>
      <c r="E352" s="106">
        <v>0</v>
      </c>
      <c r="F352" s="106">
        <f t="shared" si="34"/>
        <v>2.73</v>
      </c>
      <c r="G352" s="106">
        <v>1</v>
      </c>
      <c r="H352" s="107">
        <f t="shared" si="31"/>
        <v>2.73</v>
      </c>
      <c r="I352" s="125">
        <f t="shared" si="35"/>
        <v>2.73</v>
      </c>
      <c r="J352" s="109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2"/>
      <c r="C353" s="116">
        <f t="shared" si="32"/>
        <v>16.75</v>
      </c>
      <c r="D353" s="106">
        <v>0</v>
      </c>
      <c r="E353" s="106">
        <v>0</v>
      </c>
      <c r="F353" s="106">
        <f t="shared" si="34"/>
        <v>2.7350000000000003</v>
      </c>
      <c r="G353" s="106">
        <v>1</v>
      </c>
      <c r="H353" s="107">
        <f t="shared" si="31"/>
        <v>2.7350000000000003</v>
      </c>
      <c r="I353" s="125">
        <f t="shared" si="35"/>
        <v>2.7350000000000003</v>
      </c>
      <c r="J353" s="109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2"/>
      <c r="C354" s="116">
        <f t="shared" si="32"/>
        <v>16.75</v>
      </c>
      <c r="D354" s="106">
        <v>0</v>
      </c>
      <c r="E354" s="106">
        <v>0</v>
      </c>
      <c r="F354" s="106">
        <f t="shared" si="34"/>
        <v>2.74</v>
      </c>
      <c r="G354" s="106">
        <v>1</v>
      </c>
      <c r="H354" s="107">
        <f t="shared" si="31"/>
        <v>2.74</v>
      </c>
      <c r="I354" s="125">
        <f t="shared" si="35"/>
        <v>2.74</v>
      </c>
      <c r="J354" s="109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2"/>
      <c r="C355" s="116">
        <f t="shared" si="32"/>
        <v>16.75</v>
      </c>
      <c r="D355" s="106">
        <v>0</v>
      </c>
      <c r="E355" s="106">
        <v>0</v>
      </c>
      <c r="F355" s="106">
        <f t="shared" si="34"/>
        <v>2.7450000000000001</v>
      </c>
      <c r="G355" s="106">
        <v>1</v>
      </c>
      <c r="H355" s="107">
        <f t="shared" si="31"/>
        <v>2.7450000000000001</v>
      </c>
      <c r="I355" s="125">
        <f t="shared" si="35"/>
        <v>2.7450000000000001</v>
      </c>
      <c r="J355" s="109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9"/>
      <c r="C356" s="116">
        <f t="shared" si="32"/>
        <v>16.75</v>
      </c>
      <c r="D356" s="106">
        <v>0</v>
      </c>
      <c r="E356" s="106">
        <v>0</v>
      </c>
      <c r="F356" s="106">
        <f t="shared" si="34"/>
        <v>2.75</v>
      </c>
      <c r="G356" s="106">
        <v>1</v>
      </c>
      <c r="H356" s="107">
        <f t="shared" si="31"/>
        <v>2.75</v>
      </c>
      <c r="I356" s="125">
        <f t="shared" si="35"/>
        <v>2.75</v>
      </c>
      <c r="J356" s="109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2"/>
      <c r="C357" s="116">
        <f t="shared" si="32"/>
        <v>16.75</v>
      </c>
      <c r="D357" s="106">
        <v>0</v>
      </c>
      <c r="E357" s="106">
        <v>0</v>
      </c>
      <c r="F357" s="106">
        <f t="shared" si="34"/>
        <v>2.7549999999999999</v>
      </c>
      <c r="G357" s="106">
        <v>1</v>
      </c>
      <c r="H357" s="107">
        <f t="shared" si="31"/>
        <v>2.7549999999999999</v>
      </c>
      <c r="I357" s="125">
        <f t="shared" si="35"/>
        <v>2.7549999999999999</v>
      </c>
      <c r="J357" s="109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2"/>
      <c r="C358" s="116">
        <f t="shared" si="32"/>
        <v>16.75</v>
      </c>
      <c r="D358" s="106">
        <v>0</v>
      </c>
      <c r="E358" s="106">
        <v>0</v>
      </c>
      <c r="F358" s="106">
        <f t="shared" si="34"/>
        <v>2.76</v>
      </c>
      <c r="G358" s="106">
        <v>1</v>
      </c>
      <c r="H358" s="107">
        <f t="shared" si="31"/>
        <v>2.76</v>
      </c>
      <c r="I358" s="125">
        <f t="shared" si="35"/>
        <v>2.76</v>
      </c>
      <c r="J358" s="109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2"/>
      <c r="C359" s="116">
        <f t="shared" si="32"/>
        <v>16.75</v>
      </c>
      <c r="D359" s="106">
        <v>0</v>
      </c>
      <c r="E359" s="106">
        <v>0</v>
      </c>
      <c r="F359" s="106">
        <f t="shared" si="34"/>
        <v>2.7649999999999997</v>
      </c>
      <c r="G359" s="106">
        <v>1</v>
      </c>
      <c r="H359" s="107">
        <f t="shared" si="31"/>
        <v>2.7649999999999997</v>
      </c>
      <c r="I359" s="125">
        <f t="shared" si="35"/>
        <v>2.7649999999999997</v>
      </c>
      <c r="J359" s="109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2"/>
      <c r="C360" s="116">
        <f t="shared" si="32"/>
        <v>16.75</v>
      </c>
      <c r="D360" s="106">
        <v>0</v>
      </c>
      <c r="E360" s="106">
        <v>0</v>
      </c>
      <c r="F360" s="106">
        <f t="shared" si="34"/>
        <v>2.77</v>
      </c>
      <c r="G360" s="106">
        <v>1</v>
      </c>
      <c r="H360" s="107">
        <f t="shared" si="31"/>
        <v>2.77</v>
      </c>
      <c r="I360" s="125">
        <f t="shared" si="35"/>
        <v>2.77</v>
      </c>
      <c r="J360" s="109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2"/>
      <c r="C361" s="116">
        <f t="shared" si="32"/>
        <v>16.75</v>
      </c>
      <c r="D361" s="106">
        <v>0</v>
      </c>
      <c r="E361" s="106">
        <v>0</v>
      </c>
      <c r="F361" s="106">
        <f t="shared" si="34"/>
        <v>2.7749999999999999</v>
      </c>
      <c r="G361" s="106">
        <v>1</v>
      </c>
      <c r="H361" s="107">
        <f t="shared" si="31"/>
        <v>2.7749999999999999</v>
      </c>
      <c r="I361" s="125">
        <f t="shared" si="35"/>
        <v>2.7749999999999999</v>
      </c>
      <c r="J361" s="109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2"/>
      <c r="C362" s="116">
        <f t="shared" si="32"/>
        <v>16.75</v>
      </c>
      <c r="D362" s="106">
        <v>0</v>
      </c>
      <c r="E362" s="106">
        <v>0</v>
      </c>
      <c r="F362" s="106">
        <f t="shared" si="34"/>
        <v>2.7800000000000002</v>
      </c>
      <c r="G362" s="106">
        <v>1</v>
      </c>
      <c r="H362" s="107">
        <f t="shared" si="31"/>
        <v>2.7800000000000002</v>
      </c>
      <c r="I362" s="125">
        <f t="shared" si="35"/>
        <v>2.7800000000000002</v>
      </c>
      <c r="J362" s="109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2"/>
      <c r="C363" s="116">
        <f t="shared" si="32"/>
        <v>16.75</v>
      </c>
      <c r="D363" s="106">
        <v>0</v>
      </c>
      <c r="E363" s="106">
        <v>0</v>
      </c>
      <c r="F363" s="106">
        <f t="shared" si="34"/>
        <v>2.7850000000000001</v>
      </c>
      <c r="G363" s="106">
        <v>1</v>
      </c>
      <c r="H363" s="107">
        <f t="shared" si="31"/>
        <v>2.7850000000000001</v>
      </c>
      <c r="I363" s="125">
        <f t="shared" si="35"/>
        <v>2.7850000000000001</v>
      </c>
      <c r="J363" s="109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2"/>
      <c r="C364" s="116">
        <f t="shared" si="32"/>
        <v>16.75</v>
      </c>
      <c r="D364" s="106">
        <v>0</v>
      </c>
      <c r="E364" s="106">
        <v>0</v>
      </c>
      <c r="F364" s="106">
        <f t="shared" si="34"/>
        <v>2.79</v>
      </c>
      <c r="G364" s="106">
        <v>1</v>
      </c>
      <c r="H364" s="107">
        <f t="shared" si="31"/>
        <v>2.79</v>
      </c>
      <c r="I364" s="125">
        <f t="shared" si="35"/>
        <v>2.79</v>
      </c>
      <c r="J364" s="109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2"/>
      <c r="C365" s="116">
        <f t="shared" si="32"/>
        <v>16.75</v>
      </c>
      <c r="D365" s="106">
        <v>0</v>
      </c>
      <c r="E365" s="106">
        <v>0</v>
      </c>
      <c r="F365" s="106">
        <f t="shared" si="34"/>
        <v>2.7949999999999999</v>
      </c>
      <c r="G365" s="106">
        <v>1</v>
      </c>
      <c r="H365" s="107">
        <f t="shared" si="31"/>
        <v>2.7949999999999999</v>
      </c>
      <c r="I365" s="125">
        <f t="shared" si="35"/>
        <v>2.7949999999999999</v>
      </c>
      <c r="J365" s="109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2"/>
      <c r="C366" s="116">
        <f t="shared" si="32"/>
        <v>16.75</v>
      </c>
      <c r="D366" s="106">
        <v>0</v>
      </c>
      <c r="E366" s="106">
        <v>0</v>
      </c>
      <c r="F366" s="106">
        <f t="shared" si="34"/>
        <v>2.8</v>
      </c>
      <c r="G366" s="106">
        <v>1</v>
      </c>
      <c r="H366" s="107">
        <f t="shared" si="31"/>
        <v>2.8</v>
      </c>
      <c r="I366" s="125">
        <f t="shared" si="35"/>
        <v>2.8</v>
      </c>
      <c r="J366" s="109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2"/>
      <c r="C367" s="116">
        <f t="shared" si="32"/>
        <v>16.75</v>
      </c>
      <c r="D367" s="106">
        <v>0</v>
      </c>
      <c r="E367" s="106">
        <v>0</v>
      </c>
      <c r="F367" s="106">
        <f t="shared" si="34"/>
        <v>2.8049999999999997</v>
      </c>
      <c r="G367" s="106">
        <v>1</v>
      </c>
      <c r="H367" s="107">
        <f t="shared" si="31"/>
        <v>2.8049999999999997</v>
      </c>
      <c r="I367" s="125">
        <f t="shared" si="35"/>
        <v>2.8049999999999997</v>
      </c>
      <c r="J367" s="109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2"/>
      <c r="C368" s="116">
        <f t="shared" si="32"/>
        <v>16.75</v>
      </c>
      <c r="D368" s="106">
        <v>0</v>
      </c>
      <c r="E368" s="106">
        <v>0</v>
      </c>
      <c r="F368" s="106">
        <f t="shared" si="34"/>
        <v>2.81</v>
      </c>
      <c r="G368" s="106">
        <v>1</v>
      </c>
      <c r="H368" s="107">
        <f t="shared" si="31"/>
        <v>2.81</v>
      </c>
      <c r="I368" s="125">
        <f t="shared" si="35"/>
        <v>2.81</v>
      </c>
      <c r="J368" s="109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2"/>
      <c r="C369" s="116">
        <f t="shared" si="32"/>
        <v>16.75</v>
      </c>
      <c r="D369" s="106">
        <v>0</v>
      </c>
      <c r="E369" s="106">
        <v>0</v>
      </c>
      <c r="F369" s="106">
        <f t="shared" si="34"/>
        <v>2.8149999999999999</v>
      </c>
      <c r="G369" s="106">
        <v>1</v>
      </c>
      <c r="H369" s="107">
        <f t="shared" si="31"/>
        <v>2.8149999999999999</v>
      </c>
      <c r="I369" s="125">
        <f t="shared" si="35"/>
        <v>2.8149999999999999</v>
      </c>
      <c r="J369" s="109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2"/>
      <c r="C370" s="116">
        <f t="shared" si="32"/>
        <v>16.75</v>
      </c>
      <c r="D370" s="106">
        <v>0</v>
      </c>
      <c r="E370" s="106">
        <v>0</v>
      </c>
      <c r="F370" s="106">
        <f t="shared" si="34"/>
        <v>2.8200000000000003</v>
      </c>
      <c r="G370" s="106">
        <v>1</v>
      </c>
      <c r="H370" s="107">
        <f t="shared" si="31"/>
        <v>2.8200000000000003</v>
      </c>
      <c r="I370" s="125">
        <f t="shared" si="35"/>
        <v>2.8200000000000003</v>
      </c>
      <c r="J370" s="109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2"/>
      <c r="C371" s="116">
        <f t="shared" si="32"/>
        <v>16.75</v>
      </c>
      <c r="D371" s="106">
        <v>0</v>
      </c>
      <c r="E371" s="106">
        <v>0</v>
      </c>
      <c r="F371" s="106">
        <f t="shared" si="34"/>
        <v>2.8250000000000002</v>
      </c>
      <c r="G371" s="106">
        <v>1</v>
      </c>
      <c r="H371" s="107">
        <f t="shared" si="31"/>
        <v>2.8250000000000002</v>
      </c>
      <c r="I371" s="125">
        <f t="shared" si="35"/>
        <v>2.8250000000000002</v>
      </c>
      <c r="J371" s="109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2"/>
      <c r="C372" s="116">
        <f t="shared" si="32"/>
        <v>16.75</v>
      </c>
      <c r="D372" s="106">
        <v>0</v>
      </c>
      <c r="E372" s="106">
        <v>0</v>
      </c>
      <c r="F372" s="106">
        <f t="shared" si="34"/>
        <v>2.83</v>
      </c>
      <c r="G372" s="106">
        <v>1</v>
      </c>
      <c r="H372" s="107">
        <f t="shared" si="31"/>
        <v>2.83</v>
      </c>
      <c r="I372" s="125">
        <f t="shared" si="35"/>
        <v>2.83</v>
      </c>
      <c r="J372" s="109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2"/>
      <c r="C373" s="116">
        <f t="shared" si="32"/>
        <v>16.75</v>
      </c>
      <c r="D373" s="106">
        <v>0</v>
      </c>
      <c r="E373" s="106">
        <v>0</v>
      </c>
      <c r="F373" s="106">
        <f t="shared" si="34"/>
        <v>2.835</v>
      </c>
      <c r="G373" s="106">
        <v>1</v>
      </c>
      <c r="H373" s="107">
        <f t="shared" si="31"/>
        <v>2.835</v>
      </c>
      <c r="I373" s="125">
        <f t="shared" si="35"/>
        <v>2.835</v>
      </c>
      <c r="J373" s="109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2"/>
      <c r="C374" s="116">
        <f t="shared" si="32"/>
        <v>16.75</v>
      </c>
      <c r="D374" s="106">
        <v>0</v>
      </c>
      <c r="E374" s="106">
        <v>0</v>
      </c>
      <c r="F374" s="106">
        <f t="shared" si="34"/>
        <v>2.84</v>
      </c>
      <c r="G374" s="106">
        <v>1</v>
      </c>
      <c r="H374" s="107">
        <f t="shared" si="31"/>
        <v>2.84</v>
      </c>
      <c r="I374" s="125">
        <f t="shared" si="35"/>
        <v>2.84</v>
      </c>
      <c r="J374" s="109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2"/>
      <c r="C375" s="116">
        <f t="shared" si="32"/>
        <v>16.75</v>
      </c>
      <c r="D375" s="106">
        <v>0</v>
      </c>
      <c r="E375" s="106">
        <v>0</v>
      </c>
      <c r="F375" s="106">
        <f t="shared" si="34"/>
        <v>2.8449999999999998</v>
      </c>
      <c r="G375" s="106">
        <v>1</v>
      </c>
      <c r="H375" s="107">
        <f t="shared" si="31"/>
        <v>2.8449999999999998</v>
      </c>
      <c r="I375" s="125">
        <f t="shared" si="35"/>
        <v>2.8449999999999998</v>
      </c>
      <c r="J375" s="109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9"/>
      <c r="C376" s="116">
        <f t="shared" si="32"/>
        <v>16.75</v>
      </c>
      <c r="D376" s="106">
        <v>0</v>
      </c>
      <c r="E376" s="106">
        <v>0</v>
      </c>
      <c r="F376" s="106">
        <f t="shared" si="34"/>
        <v>2.85</v>
      </c>
      <c r="G376" s="106">
        <v>1</v>
      </c>
      <c r="H376" s="107">
        <f t="shared" si="31"/>
        <v>2.85</v>
      </c>
      <c r="I376" s="125">
        <f t="shared" si="35"/>
        <v>2.85</v>
      </c>
      <c r="J376" s="109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2"/>
      <c r="C377" s="116">
        <f t="shared" si="32"/>
        <v>16.75</v>
      </c>
      <c r="D377" s="106">
        <v>0</v>
      </c>
      <c r="E377" s="106">
        <v>0</v>
      </c>
      <c r="F377" s="106">
        <f t="shared" si="34"/>
        <v>2.855</v>
      </c>
      <c r="G377" s="106">
        <v>1</v>
      </c>
      <c r="H377" s="107">
        <f t="shared" ref="H377:H406" si="37">((1-D377)+D377*E377)*F377*G377</f>
        <v>2.855</v>
      </c>
      <c r="I377" s="125">
        <f t="shared" si="35"/>
        <v>2.855</v>
      </c>
      <c r="J377" s="109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2"/>
      <c r="C378" s="116">
        <f t="shared" si="32"/>
        <v>16.75</v>
      </c>
      <c r="D378" s="106">
        <v>0</v>
      </c>
      <c r="E378" s="106">
        <v>0</v>
      </c>
      <c r="F378" s="106">
        <f t="shared" si="34"/>
        <v>2.8600000000000003</v>
      </c>
      <c r="G378" s="106">
        <v>1</v>
      </c>
      <c r="H378" s="107">
        <f t="shared" si="37"/>
        <v>2.8600000000000003</v>
      </c>
      <c r="I378" s="125">
        <f t="shared" si="35"/>
        <v>2.8600000000000003</v>
      </c>
      <c r="J378" s="109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2"/>
      <c r="C379" s="116">
        <f t="shared" si="32"/>
        <v>16.75</v>
      </c>
      <c r="D379" s="106">
        <v>0</v>
      </c>
      <c r="E379" s="106">
        <v>0</v>
      </c>
      <c r="F379" s="106">
        <f t="shared" si="34"/>
        <v>2.8650000000000002</v>
      </c>
      <c r="G379" s="106">
        <v>1</v>
      </c>
      <c r="H379" s="107">
        <f t="shared" si="37"/>
        <v>2.8650000000000002</v>
      </c>
      <c r="I379" s="125">
        <f t="shared" si="35"/>
        <v>2.8650000000000002</v>
      </c>
      <c r="J379" s="109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2"/>
      <c r="C380" s="116">
        <f t="shared" si="32"/>
        <v>16.75</v>
      </c>
      <c r="D380" s="106">
        <v>0</v>
      </c>
      <c r="E380" s="106">
        <v>0</v>
      </c>
      <c r="F380" s="106">
        <f t="shared" si="34"/>
        <v>2.87</v>
      </c>
      <c r="G380" s="106">
        <v>1</v>
      </c>
      <c r="H380" s="107">
        <f t="shared" si="37"/>
        <v>2.87</v>
      </c>
      <c r="I380" s="125">
        <f t="shared" si="35"/>
        <v>2.87</v>
      </c>
      <c r="J380" s="109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9"/>
      <c r="C381" s="116">
        <f t="shared" si="32"/>
        <v>16.75</v>
      </c>
      <c r="D381" s="106">
        <v>0</v>
      </c>
      <c r="E381" s="106">
        <v>0</v>
      </c>
      <c r="F381" s="106">
        <f t="shared" si="34"/>
        <v>2.875</v>
      </c>
      <c r="G381" s="106">
        <v>1</v>
      </c>
      <c r="H381" s="107">
        <f t="shared" si="37"/>
        <v>2.875</v>
      </c>
      <c r="I381" s="125">
        <f t="shared" si="35"/>
        <v>2.875</v>
      </c>
      <c r="J381" s="109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2"/>
      <c r="C382" s="116">
        <f t="shared" si="32"/>
        <v>16.75</v>
      </c>
      <c r="D382" s="106">
        <v>0</v>
      </c>
      <c r="E382" s="106">
        <v>0</v>
      </c>
      <c r="F382" s="106">
        <f t="shared" si="34"/>
        <v>2.88</v>
      </c>
      <c r="G382" s="106">
        <v>1</v>
      </c>
      <c r="H382" s="107">
        <f t="shared" si="37"/>
        <v>2.88</v>
      </c>
      <c r="I382" s="125">
        <f t="shared" si="35"/>
        <v>2.88</v>
      </c>
      <c r="J382" s="109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2"/>
      <c r="C383" s="116">
        <f t="shared" si="32"/>
        <v>16.75</v>
      </c>
      <c r="D383" s="106">
        <v>0</v>
      </c>
      <c r="E383" s="106">
        <v>0</v>
      </c>
      <c r="F383" s="106">
        <f t="shared" si="34"/>
        <v>2.8849999999999998</v>
      </c>
      <c r="G383" s="106">
        <v>1</v>
      </c>
      <c r="H383" s="107">
        <f t="shared" si="37"/>
        <v>2.8849999999999998</v>
      </c>
      <c r="I383" s="125">
        <f t="shared" si="35"/>
        <v>2.8849999999999998</v>
      </c>
      <c r="J383" s="109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2"/>
      <c r="C384" s="116">
        <f t="shared" si="32"/>
        <v>16.75</v>
      </c>
      <c r="D384" s="106">
        <v>0</v>
      </c>
      <c r="E384" s="106">
        <v>0</v>
      </c>
      <c r="F384" s="106">
        <f t="shared" si="34"/>
        <v>2.8899999999999997</v>
      </c>
      <c r="G384" s="106">
        <v>1</v>
      </c>
      <c r="H384" s="107">
        <f t="shared" si="37"/>
        <v>2.8899999999999997</v>
      </c>
      <c r="I384" s="125">
        <f t="shared" si="35"/>
        <v>2.8899999999999997</v>
      </c>
      <c r="J384" s="109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2"/>
      <c r="C385" s="116">
        <f t="shared" si="32"/>
        <v>16.75</v>
      </c>
      <c r="D385" s="106">
        <v>0</v>
      </c>
      <c r="E385" s="106">
        <v>0</v>
      </c>
      <c r="F385" s="106">
        <f t="shared" si="34"/>
        <v>2.895</v>
      </c>
      <c r="G385" s="106">
        <v>1</v>
      </c>
      <c r="H385" s="107">
        <f t="shared" si="37"/>
        <v>2.895</v>
      </c>
      <c r="I385" s="125">
        <f t="shared" si="35"/>
        <v>2.895</v>
      </c>
      <c r="J385" s="109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8">
        <f>1+M386/200</f>
        <v>2.9</v>
      </c>
      <c r="C386" s="116">
        <f t="shared" si="32"/>
        <v>19.649999999999999</v>
      </c>
      <c r="D386" s="106">
        <v>0</v>
      </c>
      <c r="E386" s="106">
        <v>0</v>
      </c>
      <c r="F386" s="106">
        <f t="shared" si="34"/>
        <v>2.9</v>
      </c>
      <c r="G386" s="106">
        <v>1</v>
      </c>
      <c r="H386" s="107">
        <f t="shared" si="37"/>
        <v>2.9</v>
      </c>
      <c r="I386" s="125">
        <f t="shared" si="35"/>
        <v>2.9</v>
      </c>
      <c r="J386" s="109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2"/>
      <c r="C387" s="116">
        <f t="shared" si="32"/>
        <v>19.649999999999999</v>
      </c>
      <c r="D387" s="106">
        <v>0</v>
      </c>
      <c r="E387" s="106">
        <v>0</v>
      </c>
      <c r="F387" s="106">
        <f t="shared" si="34"/>
        <v>2.9050000000000002</v>
      </c>
      <c r="G387" s="106">
        <v>1</v>
      </c>
      <c r="H387" s="107">
        <f t="shared" si="37"/>
        <v>2.9050000000000002</v>
      </c>
      <c r="I387" s="125">
        <f t="shared" si="35"/>
        <v>2.9050000000000002</v>
      </c>
      <c r="J387" s="109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2"/>
      <c r="C388" s="116">
        <f t="shared" si="32"/>
        <v>19.649999999999999</v>
      </c>
      <c r="D388" s="106">
        <v>0</v>
      </c>
      <c r="E388" s="106">
        <v>0</v>
      </c>
      <c r="F388" s="106">
        <f t="shared" si="34"/>
        <v>2.91</v>
      </c>
      <c r="G388" s="106">
        <v>1</v>
      </c>
      <c r="H388" s="107">
        <f t="shared" si="37"/>
        <v>2.91</v>
      </c>
      <c r="I388" s="125">
        <f t="shared" si="35"/>
        <v>2.91</v>
      </c>
      <c r="J388" s="109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2"/>
      <c r="C389" s="116">
        <f t="shared" si="32"/>
        <v>19.649999999999999</v>
      </c>
      <c r="D389" s="106">
        <v>0</v>
      </c>
      <c r="E389" s="106">
        <v>0</v>
      </c>
      <c r="F389" s="106">
        <f t="shared" si="34"/>
        <v>2.915</v>
      </c>
      <c r="G389" s="106">
        <v>1</v>
      </c>
      <c r="H389" s="107">
        <f t="shared" si="37"/>
        <v>2.915</v>
      </c>
      <c r="I389" s="125">
        <f t="shared" si="35"/>
        <v>2.915</v>
      </c>
      <c r="J389" s="109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9"/>
      <c r="C390" s="116">
        <f t="shared" ref="C390:C453" si="38">IF(B390&gt;0,C389+B390,C389)</f>
        <v>19.649999999999999</v>
      </c>
      <c r="D390" s="106">
        <v>0</v>
      </c>
      <c r="E390" s="106">
        <v>0</v>
      </c>
      <c r="F390" s="106">
        <f t="shared" si="34"/>
        <v>2.92</v>
      </c>
      <c r="G390" s="106">
        <v>1</v>
      </c>
      <c r="H390" s="107">
        <f t="shared" si="37"/>
        <v>2.92</v>
      </c>
      <c r="I390" s="125">
        <f t="shared" si="35"/>
        <v>2.92</v>
      </c>
      <c r="J390" s="109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2"/>
      <c r="C391" s="116">
        <f t="shared" si="38"/>
        <v>19.649999999999999</v>
      </c>
      <c r="D391" s="106">
        <v>0</v>
      </c>
      <c r="E391" s="106">
        <v>0</v>
      </c>
      <c r="F391" s="106">
        <f t="shared" ref="F391:F406" si="40">100%+M391/200</f>
        <v>2.9249999999999998</v>
      </c>
      <c r="G391" s="106">
        <v>1</v>
      </c>
      <c r="H391" s="107">
        <f t="shared" si="37"/>
        <v>2.9249999999999998</v>
      </c>
      <c r="I391" s="125">
        <f t="shared" ref="I391:I454" si="41">H391*I$5</f>
        <v>2.9249999999999998</v>
      </c>
      <c r="J391" s="109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2"/>
      <c r="C392" s="116">
        <f t="shared" si="38"/>
        <v>19.649999999999999</v>
      </c>
      <c r="D392" s="106">
        <v>0</v>
      </c>
      <c r="E392" s="106">
        <v>0</v>
      </c>
      <c r="F392" s="106">
        <f t="shared" si="40"/>
        <v>2.9299999999999997</v>
      </c>
      <c r="G392" s="106">
        <v>1</v>
      </c>
      <c r="H392" s="107">
        <f t="shared" si="37"/>
        <v>2.9299999999999997</v>
      </c>
      <c r="I392" s="125">
        <f t="shared" si="41"/>
        <v>2.9299999999999997</v>
      </c>
      <c r="J392" s="109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2"/>
      <c r="C393" s="116">
        <f t="shared" si="38"/>
        <v>19.649999999999999</v>
      </c>
      <c r="D393" s="106">
        <v>0</v>
      </c>
      <c r="E393" s="106">
        <v>0</v>
      </c>
      <c r="F393" s="106">
        <f t="shared" si="40"/>
        <v>2.9350000000000001</v>
      </c>
      <c r="G393" s="106">
        <v>1</v>
      </c>
      <c r="H393" s="107">
        <f t="shared" si="37"/>
        <v>2.9350000000000001</v>
      </c>
      <c r="I393" s="125">
        <f t="shared" si="41"/>
        <v>2.9350000000000001</v>
      </c>
      <c r="J393" s="109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2"/>
      <c r="C394" s="116">
        <f t="shared" si="38"/>
        <v>19.649999999999999</v>
      </c>
      <c r="D394" s="106">
        <v>0</v>
      </c>
      <c r="E394" s="106">
        <v>0</v>
      </c>
      <c r="F394" s="106">
        <f t="shared" si="40"/>
        <v>2.94</v>
      </c>
      <c r="G394" s="106">
        <v>1</v>
      </c>
      <c r="H394" s="107">
        <f t="shared" si="37"/>
        <v>2.94</v>
      </c>
      <c r="I394" s="125">
        <f t="shared" si="41"/>
        <v>2.94</v>
      </c>
      <c r="J394" s="109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2"/>
      <c r="C395" s="116">
        <f t="shared" si="38"/>
        <v>19.649999999999999</v>
      </c>
      <c r="D395" s="106">
        <v>0</v>
      </c>
      <c r="E395" s="106">
        <v>0</v>
      </c>
      <c r="F395" s="106">
        <f t="shared" si="40"/>
        <v>2.9450000000000003</v>
      </c>
      <c r="G395" s="106">
        <v>1</v>
      </c>
      <c r="H395" s="107">
        <f t="shared" si="37"/>
        <v>2.9450000000000003</v>
      </c>
      <c r="I395" s="125">
        <f t="shared" si="41"/>
        <v>2.9450000000000003</v>
      </c>
      <c r="J395" s="109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9"/>
      <c r="C396" s="116">
        <f t="shared" si="38"/>
        <v>19.649999999999999</v>
      </c>
      <c r="D396" s="106">
        <v>0</v>
      </c>
      <c r="E396" s="106">
        <v>0</v>
      </c>
      <c r="F396" s="106">
        <f t="shared" si="40"/>
        <v>2.95</v>
      </c>
      <c r="G396" s="106">
        <v>1</v>
      </c>
      <c r="H396" s="107">
        <f t="shared" si="37"/>
        <v>2.95</v>
      </c>
      <c r="I396" s="125">
        <f t="shared" si="41"/>
        <v>2.95</v>
      </c>
      <c r="J396" s="109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2"/>
      <c r="C397" s="116">
        <f t="shared" si="38"/>
        <v>19.649999999999999</v>
      </c>
      <c r="D397" s="106">
        <v>0</v>
      </c>
      <c r="E397" s="106">
        <v>0</v>
      </c>
      <c r="F397" s="106">
        <f t="shared" si="40"/>
        <v>2.9550000000000001</v>
      </c>
      <c r="G397" s="106">
        <v>1</v>
      </c>
      <c r="H397" s="107">
        <f t="shared" si="37"/>
        <v>2.9550000000000001</v>
      </c>
      <c r="I397" s="125">
        <f t="shared" si="41"/>
        <v>2.9550000000000001</v>
      </c>
      <c r="J397" s="109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2"/>
      <c r="C398" s="116">
        <f t="shared" si="38"/>
        <v>19.649999999999999</v>
      </c>
      <c r="D398" s="106">
        <v>0</v>
      </c>
      <c r="E398" s="106">
        <v>0</v>
      </c>
      <c r="F398" s="106">
        <f t="shared" si="40"/>
        <v>2.96</v>
      </c>
      <c r="G398" s="106">
        <v>1</v>
      </c>
      <c r="H398" s="107">
        <f t="shared" si="37"/>
        <v>2.96</v>
      </c>
      <c r="I398" s="125">
        <f t="shared" si="41"/>
        <v>2.96</v>
      </c>
      <c r="J398" s="109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2"/>
      <c r="C399" s="116">
        <f t="shared" si="38"/>
        <v>19.649999999999999</v>
      </c>
      <c r="D399" s="106">
        <v>0</v>
      </c>
      <c r="E399" s="106">
        <v>0</v>
      </c>
      <c r="F399" s="106">
        <f t="shared" si="40"/>
        <v>2.9649999999999999</v>
      </c>
      <c r="G399" s="106">
        <v>1</v>
      </c>
      <c r="H399" s="107">
        <f t="shared" si="37"/>
        <v>2.9649999999999999</v>
      </c>
      <c r="I399" s="125">
        <f t="shared" si="41"/>
        <v>2.9649999999999999</v>
      </c>
      <c r="J399" s="109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2"/>
      <c r="C400" s="116">
        <f t="shared" si="38"/>
        <v>19.649999999999999</v>
      </c>
      <c r="D400" s="106">
        <v>0</v>
      </c>
      <c r="E400" s="106">
        <v>0</v>
      </c>
      <c r="F400" s="106">
        <f t="shared" si="40"/>
        <v>2.9699999999999998</v>
      </c>
      <c r="G400" s="106">
        <v>1</v>
      </c>
      <c r="H400" s="107">
        <f t="shared" si="37"/>
        <v>2.9699999999999998</v>
      </c>
      <c r="I400" s="125">
        <f t="shared" si="41"/>
        <v>2.9699999999999998</v>
      </c>
      <c r="J400" s="109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9"/>
      <c r="C401" s="116">
        <f t="shared" si="38"/>
        <v>19.649999999999999</v>
      </c>
      <c r="D401" s="106">
        <v>0</v>
      </c>
      <c r="E401" s="106">
        <v>0</v>
      </c>
      <c r="F401" s="106">
        <f t="shared" si="40"/>
        <v>2.9750000000000001</v>
      </c>
      <c r="G401" s="106">
        <v>1</v>
      </c>
      <c r="H401" s="107">
        <f t="shared" si="37"/>
        <v>2.9750000000000001</v>
      </c>
      <c r="I401" s="125">
        <f t="shared" si="41"/>
        <v>2.9750000000000001</v>
      </c>
      <c r="J401" s="109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2"/>
      <c r="C402" s="116">
        <f t="shared" si="38"/>
        <v>19.649999999999999</v>
      </c>
      <c r="D402" s="106">
        <v>0</v>
      </c>
      <c r="E402" s="106">
        <v>0</v>
      </c>
      <c r="F402" s="106">
        <f t="shared" si="40"/>
        <v>2.98</v>
      </c>
      <c r="G402" s="106">
        <v>1</v>
      </c>
      <c r="H402" s="107">
        <f t="shared" si="37"/>
        <v>2.98</v>
      </c>
      <c r="I402" s="125">
        <f t="shared" si="41"/>
        <v>2.98</v>
      </c>
      <c r="J402" s="109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2"/>
      <c r="C403" s="116">
        <f t="shared" si="38"/>
        <v>19.649999999999999</v>
      </c>
      <c r="D403" s="106">
        <v>0</v>
      </c>
      <c r="E403" s="106">
        <v>0</v>
      </c>
      <c r="F403" s="106">
        <f t="shared" si="40"/>
        <v>2.9850000000000003</v>
      </c>
      <c r="G403" s="106">
        <v>1</v>
      </c>
      <c r="H403" s="107">
        <f t="shared" si="37"/>
        <v>2.9850000000000003</v>
      </c>
      <c r="I403" s="125">
        <f t="shared" si="41"/>
        <v>2.9850000000000003</v>
      </c>
      <c r="J403" s="109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2"/>
      <c r="C404" s="116">
        <f t="shared" si="38"/>
        <v>19.649999999999999</v>
      </c>
      <c r="D404" s="106">
        <v>0</v>
      </c>
      <c r="E404" s="106">
        <v>0</v>
      </c>
      <c r="F404" s="106">
        <f t="shared" si="40"/>
        <v>2.99</v>
      </c>
      <c r="G404" s="106">
        <v>1</v>
      </c>
      <c r="H404" s="107">
        <f t="shared" si="37"/>
        <v>2.99</v>
      </c>
      <c r="I404" s="125">
        <f t="shared" si="41"/>
        <v>2.99</v>
      </c>
      <c r="J404" s="109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2"/>
      <c r="C405" s="116">
        <f t="shared" si="38"/>
        <v>19.649999999999999</v>
      </c>
      <c r="D405" s="106">
        <v>0</v>
      </c>
      <c r="E405" s="106">
        <v>0</v>
      </c>
      <c r="F405" s="106">
        <f t="shared" si="40"/>
        <v>2.9950000000000001</v>
      </c>
      <c r="G405" s="106">
        <v>1</v>
      </c>
      <c r="H405" s="107">
        <f t="shared" si="37"/>
        <v>2.9950000000000001</v>
      </c>
      <c r="I405" s="125">
        <f t="shared" si="41"/>
        <v>2.9950000000000001</v>
      </c>
      <c r="J405" s="109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2"/>
      <c r="C406" s="116">
        <f t="shared" si="38"/>
        <v>19.649999999999999</v>
      </c>
      <c r="D406" s="106">
        <v>0</v>
      </c>
      <c r="E406" s="106">
        <v>0</v>
      </c>
      <c r="F406" s="106">
        <f t="shared" si="40"/>
        <v>3</v>
      </c>
      <c r="G406" s="106">
        <v>1</v>
      </c>
      <c r="H406" s="107">
        <f t="shared" si="37"/>
        <v>3</v>
      </c>
      <c r="I406" s="125">
        <f t="shared" si="41"/>
        <v>3</v>
      </c>
      <c r="J406" s="109">
        <f t="shared" si="39"/>
        <v>22.65</v>
      </c>
      <c r="K406" s="6">
        <f t="shared" si="42"/>
        <v>0.13245033112582782</v>
      </c>
      <c r="M406" s="80">
        <v>400</v>
      </c>
    </row>
    <row r="407" spans="2:13">
      <c r="B407" s="122"/>
      <c r="C407" s="116">
        <f t="shared" si="38"/>
        <v>19.649999999999999</v>
      </c>
      <c r="D407" s="106"/>
      <c r="E407" s="106"/>
      <c r="F407" s="106"/>
      <c r="G407" s="106"/>
      <c r="H407" s="107"/>
      <c r="I407" s="125">
        <f t="shared" si="41"/>
        <v>0</v>
      </c>
      <c r="J407" s="109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2"/>
      <c r="C408" s="116">
        <f t="shared" si="38"/>
        <v>19.649999999999999</v>
      </c>
      <c r="D408" s="106"/>
      <c r="E408" s="106"/>
      <c r="F408" s="106"/>
      <c r="G408" s="106"/>
      <c r="H408" s="107"/>
      <c r="I408" s="125">
        <f t="shared" si="41"/>
        <v>0</v>
      </c>
      <c r="J408" s="109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2"/>
      <c r="C409" s="116">
        <f t="shared" si="38"/>
        <v>19.649999999999999</v>
      </c>
      <c r="D409" s="106"/>
      <c r="E409" s="106"/>
      <c r="F409" s="106"/>
      <c r="G409" s="106"/>
      <c r="H409" s="107"/>
      <c r="I409" s="125">
        <f t="shared" si="41"/>
        <v>0</v>
      </c>
      <c r="J409" s="109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2"/>
      <c r="C410" s="116">
        <f t="shared" si="38"/>
        <v>19.649999999999999</v>
      </c>
      <c r="D410" s="106"/>
      <c r="E410" s="106"/>
      <c r="F410" s="106"/>
      <c r="G410" s="106"/>
      <c r="H410" s="107"/>
      <c r="I410" s="125">
        <f t="shared" si="41"/>
        <v>0</v>
      </c>
      <c r="J410" s="109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2"/>
      <c r="C411" s="116">
        <f t="shared" si="38"/>
        <v>19.649999999999999</v>
      </c>
      <c r="D411" s="106"/>
      <c r="E411" s="106"/>
      <c r="F411" s="106"/>
      <c r="G411" s="106"/>
      <c r="H411" s="107"/>
      <c r="I411" s="125">
        <f t="shared" si="41"/>
        <v>0</v>
      </c>
      <c r="J411" s="109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2"/>
      <c r="C412" s="116">
        <f t="shared" si="38"/>
        <v>19.649999999999999</v>
      </c>
      <c r="D412" s="106"/>
      <c r="E412" s="106"/>
      <c r="F412" s="106"/>
      <c r="G412" s="106"/>
      <c r="H412" s="107"/>
      <c r="I412" s="125">
        <f t="shared" si="41"/>
        <v>0</v>
      </c>
      <c r="J412" s="109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2"/>
      <c r="C413" s="116">
        <f t="shared" si="38"/>
        <v>19.649999999999999</v>
      </c>
      <c r="D413" s="106"/>
      <c r="E413" s="106"/>
      <c r="F413" s="106"/>
      <c r="G413" s="106"/>
      <c r="H413" s="107"/>
      <c r="I413" s="125">
        <f t="shared" si="41"/>
        <v>0</v>
      </c>
      <c r="J413" s="109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2"/>
      <c r="C414" s="116">
        <f t="shared" si="38"/>
        <v>19.649999999999999</v>
      </c>
      <c r="D414" s="106"/>
      <c r="E414" s="106"/>
      <c r="F414" s="106"/>
      <c r="G414" s="106"/>
      <c r="H414" s="107"/>
      <c r="I414" s="125">
        <f t="shared" si="41"/>
        <v>0</v>
      </c>
      <c r="J414" s="109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2"/>
      <c r="C415" s="116">
        <f t="shared" si="38"/>
        <v>19.649999999999999</v>
      </c>
      <c r="D415" s="106"/>
      <c r="E415" s="106"/>
      <c r="F415" s="106"/>
      <c r="G415" s="106"/>
      <c r="H415" s="107"/>
      <c r="I415" s="125">
        <f t="shared" si="41"/>
        <v>0</v>
      </c>
      <c r="J415" s="109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2"/>
      <c r="C416" s="116">
        <f t="shared" si="38"/>
        <v>19.649999999999999</v>
      </c>
      <c r="D416" s="106"/>
      <c r="E416" s="106"/>
      <c r="F416" s="106"/>
      <c r="G416" s="106"/>
      <c r="H416" s="107"/>
      <c r="I416" s="125">
        <f t="shared" si="41"/>
        <v>0</v>
      </c>
      <c r="J416" s="109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2"/>
      <c r="C417" s="116">
        <f t="shared" si="38"/>
        <v>19.649999999999999</v>
      </c>
      <c r="D417" s="106"/>
      <c r="E417" s="106"/>
      <c r="F417" s="106"/>
      <c r="G417" s="106"/>
      <c r="H417" s="107"/>
      <c r="I417" s="125">
        <f t="shared" si="41"/>
        <v>0</v>
      </c>
      <c r="J417" s="109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2"/>
      <c r="C418" s="116">
        <f t="shared" si="38"/>
        <v>19.649999999999999</v>
      </c>
      <c r="D418" s="106"/>
      <c r="E418" s="106"/>
      <c r="F418" s="106"/>
      <c r="G418" s="106"/>
      <c r="H418" s="107"/>
      <c r="I418" s="125">
        <f t="shared" si="41"/>
        <v>0</v>
      </c>
      <c r="J418" s="109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2"/>
      <c r="C419" s="116">
        <f t="shared" si="38"/>
        <v>19.649999999999999</v>
      </c>
      <c r="D419" s="106"/>
      <c r="E419" s="106"/>
      <c r="F419" s="106"/>
      <c r="G419" s="106"/>
      <c r="H419" s="107"/>
      <c r="I419" s="125">
        <f t="shared" si="41"/>
        <v>0</v>
      </c>
      <c r="J419" s="109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2"/>
      <c r="C420" s="116">
        <f t="shared" si="38"/>
        <v>19.649999999999999</v>
      </c>
      <c r="D420" s="106"/>
      <c r="E420" s="106"/>
      <c r="F420" s="106"/>
      <c r="G420" s="106"/>
      <c r="H420" s="107"/>
      <c r="I420" s="125">
        <f t="shared" si="41"/>
        <v>0</v>
      </c>
      <c r="J420" s="109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2"/>
      <c r="C421" s="116">
        <f t="shared" si="38"/>
        <v>19.649999999999999</v>
      </c>
      <c r="D421" s="106"/>
      <c r="E421" s="106"/>
      <c r="F421" s="106"/>
      <c r="G421" s="106"/>
      <c r="H421" s="107"/>
      <c r="I421" s="125">
        <f t="shared" si="41"/>
        <v>0</v>
      </c>
      <c r="J421" s="109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2"/>
      <c r="C422" s="116">
        <f t="shared" si="38"/>
        <v>19.649999999999999</v>
      </c>
      <c r="D422" s="106"/>
      <c r="E422" s="106"/>
      <c r="F422" s="106"/>
      <c r="G422" s="106"/>
      <c r="H422" s="107"/>
      <c r="I422" s="125">
        <f t="shared" si="41"/>
        <v>0</v>
      </c>
      <c r="J422" s="109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2"/>
      <c r="C423" s="116">
        <f t="shared" si="38"/>
        <v>19.649999999999999</v>
      </c>
      <c r="D423" s="106"/>
      <c r="E423" s="106"/>
      <c r="F423" s="106"/>
      <c r="G423" s="106"/>
      <c r="H423" s="107"/>
      <c r="I423" s="125">
        <f t="shared" si="41"/>
        <v>0</v>
      </c>
      <c r="J423" s="109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2"/>
      <c r="C424" s="116">
        <f t="shared" si="38"/>
        <v>19.649999999999999</v>
      </c>
      <c r="D424" s="106"/>
      <c r="E424" s="106"/>
      <c r="F424" s="106"/>
      <c r="G424" s="106"/>
      <c r="H424" s="107"/>
      <c r="I424" s="125">
        <f t="shared" si="41"/>
        <v>0</v>
      </c>
      <c r="J424" s="109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2"/>
      <c r="C425" s="116">
        <f t="shared" si="38"/>
        <v>19.649999999999999</v>
      </c>
      <c r="D425" s="106"/>
      <c r="E425" s="106"/>
      <c r="F425" s="106"/>
      <c r="G425" s="106"/>
      <c r="H425" s="107"/>
      <c r="I425" s="125">
        <f t="shared" si="41"/>
        <v>0</v>
      </c>
      <c r="J425" s="109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2"/>
      <c r="C426" s="116">
        <f t="shared" si="38"/>
        <v>19.649999999999999</v>
      </c>
      <c r="D426" s="106"/>
      <c r="E426" s="106"/>
      <c r="F426" s="106"/>
      <c r="G426" s="106"/>
      <c r="H426" s="107"/>
      <c r="I426" s="125">
        <f t="shared" si="41"/>
        <v>0</v>
      </c>
      <c r="J426" s="109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2"/>
      <c r="C427" s="116">
        <f t="shared" si="38"/>
        <v>19.649999999999999</v>
      </c>
      <c r="D427" s="106"/>
      <c r="E427" s="106"/>
      <c r="F427" s="106"/>
      <c r="G427" s="106"/>
      <c r="H427" s="107"/>
      <c r="I427" s="125">
        <f t="shared" si="41"/>
        <v>0</v>
      </c>
      <c r="J427" s="109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2"/>
      <c r="C428" s="116">
        <f t="shared" si="38"/>
        <v>19.649999999999999</v>
      </c>
      <c r="D428" s="106"/>
      <c r="E428" s="106"/>
      <c r="F428" s="106"/>
      <c r="G428" s="106"/>
      <c r="H428" s="107"/>
      <c r="I428" s="125">
        <f t="shared" si="41"/>
        <v>0</v>
      </c>
      <c r="J428" s="109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2"/>
      <c r="C429" s="116">
        <f t="shared" si="38"/>
        <v>19.649999999999999</v>
      </c>
      <c r="D429" s="106"/>
      <c r="E429" s="106"/>
      <c r="F429" s="106"/>
      <c r="G429" s="106"/>
      <c r="H429" s="107"/>
      <c r="I429" s="125">
        <f t="shared" si="41"/>
        <v>0</v>
      </c>
      <c r="J429" s="109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2"/>
      <c r="C430" s="116">
        <f t="shared" si="38"/>
        <v>19.649999999999999</v>
      </c>
      <c r="D430" s="106"/>
      <c r="E430" s="106"/>
      <c r="F430" s="106"/>
      <c r="G430" s="106"/>
      <c r="H430" s="107"/>
      <c r="I430" s="125">
        <f t="shared" si="41"/>
        <v>0</v>
      </c>
      <c r="J430" s="109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2"/>
      <c r="C431" s="116">
        <f t="shared" si="38"/>
        <v>19.649999999999999</v>
      </c>
      <c r="D431" s="106"/>
      <c r="E431" s="106"/>
      <c r="F431" s="106"/>
      <c r="G431" s="106"/>
      <c r="H431" s="107"/>
      <c r="I431" s="125">
        <f t="shared" si="41"/>
        <v>0</v>
      </c>
      <c r="J431" s="109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2"/>
      <c r="C432" s="116">
        <f t="shared" si="38"/>
        <v>19.649999999999999</v>
      </c>
      <c r="D432" s="106"/>
      <c r="E432" s="106"/>
      <c r="F432" s="106"/>
      <c r="G432" s="106"/>
      <c r="H432" s="107"/>
      <c r="I432" s="125">
        <f t="shared" si="41"/>
        <v>0</v>
      </c>
      <c r="J432" s="109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2"/>
      <c r="C433" s="116">
        <f t="shared" si="38"/>
        <v>19.649999999999999</v>
      </c>
      <c r="D433" s="106"/>
      <c r="E433" s="106"/>
      <c r="F433" s="106"/>
      <c r="G433" s="106"/>
      <c r="H433" s="107"/>
      <c r="I433" s="125">
        <f t="shared" si="41"/>
        <v>0</v>
      </c>
      <c r="J433" s="109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20"/>
      <c r="C434" s="116">
        <f t="shared" si="38"/>
        <v>19.649999999999999</v>
      </c>
      <c r="D434" s="106"/>
      <c r="E434" s="106"/>
      <c r="F434" s="106"/>
      <c r="G434" s="106"/>
      <c r="H434" s="107"/>
      <c r="I434" s="125">
        <f t="shared" si="41"/>
        <v>0</v>
      </c>
      <c r="J434" s="109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20"/>
      <c r="C435" s="116">
        <f t="shared" si="38"/>
        <v>19.649999999999999</v>
      </c>
      <c r="D435" s="106"/>
      <c r="E435" s="106"/>
      <c r="F435" s="106"/>
      <c r="G435" s="106"/>
      <c r="H435" s="107"/>
      <c r="I435" s="125">
        <f t="shared" si="41"/>
        <v>0</v>
      </c>
      <c r="J435" s="109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20"/>
      <c r="C436" s="116">
        <f t="shared" si="38"/>
        <v>19.649999999999999</v>
      </c>
      <c r="D436" s="106"/>
      <c r="E436" s="106"/>
      <c r="F436" s="106"/>
      <c r="G436" s="106"/>
      <c r="H436" s="107"/>
      <c r="I436" s="125">
        <f t="shared" si="41"/>
        <v>0</v>
      </c>
      <c r="J436" s="109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20"/>
      <c r="C437" s="116">
        <f t="shared" si="38"/>
        <v>19.649999999999999</v>
      </c>
      <c r="D437" s="106"/>
      <c r="E437" s="106"/>
      <c r="F437" s="106"/>
      <c r="G437" s="106"/>
      <c r="H437" s="107"/>
      <c r="I437" s="125">
        <f t="shared" si="41"/>
        <v>0</v>
      </c>
      <c r="J437" s="109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20"/>
      <c r="C438" s="116">
        <f t="shared" si="38"/>
        <v>19.649999999999999</v>
      </c>
      <c r="D438" s="106"/>
      <c r="E438" s="106"/>
      <c r="F438" s="106"/>
      <c r="G438" s="106"/>
      <c r="H438" s="107"/>
      <c r="I438" s="125">
        <f t="shared" si="41"/>
        <v>0</v>
      </c>
      <c r="J438" s="109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20"/>
      <c r="C439" s="116">
        <f t="shared" si="38"/>
        <v>19.649999999999999</v>
      </c>
      <c r="D439" s="106"/>
      <c r="E439" s="106"/>
      <c r="F439" s="106"/>
      <c r="G439" s="106"/>
      <c r="H439" s="107"/>
      <c r="I439" s="125">
        <f t="shared" si="41"/>
        <v>0</v>
      </c>
      <c r="J439" s="109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20"/>
      <c r="C440" s="116">
        <f t="shared" si="38"/>
        <v>19.649999999999999</v>
      </c>
      <c r="D440" s="106"/>
      <c r="E440" s="106"/>
      <c r="F440" s="106"/>
      <c r="G440" s="106"/>
      <c r="H440" s="107"/>
      <c r="I440" s="125">
        <f t="shared" si="41"/>
        <v>0</v>
      </c>
      <c r="J440" s="109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20"/>
      <c r="C441" s="116">
        <f t="shared" si="38"/>
        <v>19.649999999999999</v>
      </c>
      <c r="D441" s="106"/>
      <c r="E441" s="106"/>
      <c r="F441" s="106"/>
      <c r="G441" s="106"/>
      <c r="H441" s="107"/>
      <c r="I441" s="125">
        <f t="shared" si="41"/>
        <v>0</v>
      </c>
      <c r="J441" s="109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20"/>
      <c r="C442" s="116">
        <f t="shared" si="38"/>
        <v>19.649999999999999</v>
      </c>
      <c r="D442" s="106"/>
      <c r="E442" s="106"/>
      <c r="F442" s="106"/>
      <c r="G442" s="106"/>
      <c r="H442" s="107"/>
      <c r="I442" s="125">
        <f t="shared" si="41"/>
        <v>0</v>
      </c>
      <c r="J442" s="109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20"/>
      <c r="C443" s="116">
        <f t="shared" si="38"/>
        <v>19.649999999999999</v>
      </c>
      <c r="D443" s="106"/>
      <c r="E443" s="106"/>
      <c r="F443" s="106"/>
      <c r="G443" s="106"/>
      <c r="H443" s="107"/>
      <c r="I443" s="125">
        <f t="shared" si="41"/>
        <v>0</v>
      </c>
      <c r="J443" s="109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20"/>
      <c r="C444" s="116">
        <f t="shared" si="38"/>
        <v>19.649999999999999</v>
      </c>
      <c r="D444" s="106"/>
      <c r="E444" s="106"/>
      <c r="F444" s="106"/>
      <c r="G444" s="106"/>
      <c r="H444" s="107"/>
      <c r="I444" s="125">
        <f t="shared" si="41"/>
        <v>0</v>
      </c>
      <c r="J444" s="109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20"/>
      <c r="C445" s="116">
        <f t="shared" si="38"/>
        <v>19.649999999999999</v>
      </c>
      <c r="D445" s="106"/>
      <c r="E445" s="106"/>
      <c r="F445" s="106"/>
      <c r="G445" s="106"/>
      <c r="H445" s="107"/>
      <c r="I445" s="125">
        <f t="shared" si="41"/>
        <v>0</v>
      </c>
      <c r="J445" s="109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20"/>
      <c r="C446" s="116">
        <f t="shared" si="38"/>
        <v>19.649999999999999</v>
      </c>
      <c r="D446" s="106"/>
      <c r="E446" s="106"/>
      <c r="F446" s="106"/>
      <c r="G446" s="106"/>
      <c r="H446" s="107"/>
      <c r="I446" s="125">
        <f t="shared" si="41"/>
        <v>0</v>
      </c>
      <c r="J446" s="109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20"/>
      <c r="C447" s="116">
        <f t="shared" si="38"/>
        <v>19.649999999999999</v>
      </c>
      <c r="D447" s="106"/>
      <c r="E447" s="106"/>
      <c r="F447" s="106"/>
      <c r="G447" s="106"/>
      <c r="H447" s="107"/>
      <c r="I447" s="125">
        <f t="shared" si="41"/>
        <v>0</v>
      </c>
      <c r="J447" s="109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20"/>
      <c r="C448" s="116">
        <f t="shared" si="38"/>
        <v>19.649999999999999</v>
      </c>
      <c r="D448" s="106"/>
      <c r="E448" s="106"/>
      <c r="F448" s="106"/>
      <c r="G448" s="106"/>
      <c r="H448" s="107"/>
      <c r="I448" s="125">
        <f t="shared" si="41"/>
        <v>0</v>
      </c>
      <c r="J448" s="109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20"/>
      <c r="C449" s="116">
        <f t="shared" si="38"/>
        <v>19.649999999999999</v>
      </c>
      <c r="D449" s="106"/>
      <c r="E449" s="106"/>
      <c r="F449" s="106"/>
      <c r="G449" s="106"/>
      <c r="H449" s="107"/>
      <c r="I449" s="125">
        <f t="shared" si="41"/>
        <v>0</v>
      </c>
      <c r="J449" s="109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20"/>
      <c r="C450" s="116">
        <f t="shared" si="38"/>
        <v>19.649999999999999</v>
      </c>
      <c r="D450" s="106"/>
      <c r="E450" s="106"/>
      <c r="F450" s="106"/>
      <c r="G450" s="106"/>
      <c r="H450" s="107"/>
      <c r="I450" s="125">
        <f t="shared" si="41"/>
        <v>0</v>
      </c>
      <c r="J450" s="109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20"/>
      <c r="C451" s="116">
        <f t="shared" si="38"/>
        <v>19.649999999999999</v>
      </c>
      <c r="D451" s="106"/>
      <c r="E451" s="106"/>
      <c r="F451" s="106"/>
      <c r="G451" s="106"/>
      <c r="H451" s="107"/>
      <c r="I451" s="125">
        <f t="shared" si="41"/>
        <v>0</v>
      </c>
      <c r="J451" s="109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20"/>
      <c r="C452" s="116">
        <f t="shared" si="38"/>
        <v>19.649999999999999</v>
      </c>
      <c r="D452" s="106"/>
      <c r="E452" s="106"/>
      <c r="F452" s="106"/>
      <c r="G452" s="106"/>
      <c r="H452" s="107"/>
      <c r="I452" s="125">
        <f t="shared" si="41"/>
        <v>0</v>
      </c>
      <c r="J452" s="109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20"/>
      <c r="C453" s="116">
        <f t="shared" si="38"/>
        <v>19.649999999999999</v>
      </c>
      <c r="D453" s="106"/>
      <c r="E453" s="106"/>
      <c r="F453" s="106"/>
      <c r="G453" s="106"/>
      <c r="H453" s="107"/>
      <c r="I453" s="125">
        <f t="shared" si="41"/>
        <v>0</v>
      </c>
      <c r="J453" s="109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20"/>
      <c r="C454" s="116">
        <f t="shared" ref="C454:C517" si="43">IF(B454&gt;0,C453+B454,C453)</f>
        <v>19.649999999999999</v>
      </c>
      <c r="D454" s="106"/>
      <c r="E454" s="106"/>
      <c r="F454" s="106"/>
      <c r="G454" s="106"/>
      <c r="H454" s="107"/>
      <c r="I454" s="125">
        <f t="shared" si="41"/>
        <v>0</v>
      </c>
      <c r="J454" s="109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20"/>
      <c r="C455" s="116">
        <f t="shared" si="43"/>
        <v>19.649999999999999</v>
      </c>
      <c r="D455" s="106"/>
      <c r="E455" s="106"/>
      <c r="F455" s="106"/>
      <c r="G455" s="106"/>
      <c r="H455" s="107"/>
      <c r="I455" s="125">
        <f t="shared" ref="I455:I518" si="45">H455*I$5</f>
        <v>0</v>
      </c>
      <c r="J455" s="109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20"/>
      <c r="C456" s="116">
        <f t="shared" si="43"/>
        <v>19.649999999999999</v>
      </c>
      <c r="D456" s="106"/>
      <c r="E456" s="106"/>
      <c r="F456" s="106"/>
      <c r="G456" s="106"/>
      <c r="H456" s="107"/>
      <c r="I456" s="125">
        <f t="shared" si="45"/>
        <v>0</v>
      </c>
      <c r="J456" s="109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20"/>
      <c r="C457" s="116">
        <f t="shared" si="43"/>
        <v>19.649999999999999</v>
      </c>
      <c r="D457" s="106"/>
      <c r="E457" s="106"/>
      <c r="F457" s="106"/>
      <c r="G457" s="106"/>
      <c r="H457" s="107"/>
      <c r="I457" s="125">
        <f t="shared" si="45"/>
        <v>0</v>
      </c>
      <c r="J457" s="109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20"/>
      <c r="C458" s="116">
        <f t="shared" si="43"/>
        <v>19.649999999999999</v>
      </c>
      <c r="D458" s="106"/>
      <c r="E458" s="106"/>
      <c r="F458" s="106"/>
      <c r="G458" s="106"/>
      <c r="H458" s="107"/>
      <c r="I458" s="125">
        <f t="shared" si="45"/>
        <v>0</v>
      </c>
      <c r="J458" s="109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20"/>
      <c r="C459" s="116">
        <f t="shared" si="43"/>
        <v>19.649999999999999</v>
      </c>
      <c r="D459" s="106"/>
      <c r="E459" s="106"/>
      <c r="F459" s="106"/>
      <c r="G459" s="106"/>
      <c r="H459" s="107"/>
      <c r="I459" s="125">
        <f t="shared" si="45"/>
        <v>0</v>
      </c>
      <c r="J459" s="109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20"/>
      <c r="C460" s="116">
        <f t="shared" si="43"/>
        <v>19.649999999999999</v>
      </c>
      <c r="D460" s="106"/>
      <c r="E460" s="106"/>
      <c r="F460" s="106"/>
      <c r="G460" s="106"/>
      <c r="H460" s="107"/>
      <c r="I460" s="125">
        <f t="shared" si="45"/>
        <v>0</v>
      </c>
      <c r="J460" s="109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20"/>
      <c r="C461" s="116">
        <f t="shared" si="43"/>
        <v>19.649999999999999</v>
      </c>
      <c r="D461" s="106"/>
      <c r="E461" s="106"/>
      <c r="F461" s="106"/>
      <c r="G461" s="106"/>
      <c r="H461" s="107"/>
      <c r="I461" s="125">
        <f t="shared" si="45"/>
        <v>0</v>
      </c>
      <c r="J461" s="109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20"/>
      <c r="C462" s="116">
        <f t="shared" si="43"/>
        <v>19.649999999999999</v>
      </c>
      <c r="D462" s="106"/>
      <c r="E462" s="106"/>
      <c r="F462" s="106"/>
      <c r="G462" s="106"/>
      <c r="H462" s="107"/>
      <c r="I462" s="125">
        <f t="shared" si="45"/>
        <v>0</v>
      </c>
      <c r="J462" s="109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20"/>
      <c r="C463" s="116">
        <f t="shared" si="43"/>
        <v>19.649999999999999</v>
      </c>
      <c r="D463" s="106"/>
      <c r="E463" s="106"/>
      <c r="F463" s="106"/>
      <c r="G463" s="106"/>
      <c r="H463" s="107"/>
      <c r="I463" s="125">
        <f t="shared" si="45"/>
        <v>0</v>
      </c>
      <c r="J463" s="109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20"/>
      <c r="C464" s="116">
        <f t="shared" si="43"/>
        <v>19.649999999999999</v>
      </c>
      <c r="D464" s="106"/>
      <c r="E464" s="106"/>
      <c r="F464" s="106"/>
      <c r="G464" s="106"/>
      <c r="H464" s="107"/>
      <c r="I464" s="125">
        <f t="shared" si="45"/>
        <v>0</v>
      </c>
      <c r="J464" s="109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20"/>
      <c r="C465" s="116">
        <f t="shared" si="43"/>
        <v>19.649999999999999</v>
      </c>
      <c r="D465" s="106"/>
      <c r="E465" s="106"/>
      <c r="F465" s="106"/>
      <c r="G465" s="106"/>
      <c r="H465" s="107"/>
      <c r="I465" s="125">
        <f t="shared" si="45"/>
        <v>0</v>
      </c>
      <c r="J465" s="109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20"/>
      <c r="C466" s="116">
        <f t="shared" si="43"/>
        <v>19.649999999999999</v>
      </c>
      <c r="D466" s="106"/>
      <c r="E466" s="106"/>
      <c r="F466" s="106"/>
      <c r="G466" s="106"/>
      <c r="H466" s="107"/>
      <c r="I466" s="125">
        <f t="shared" si="45"/>
        <v>0</v>
      </c>
      <c r="J466" s="109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20"/>
      <c r="C467" s="116">
        <f t="shared" si="43"/>
        <v>19.649999999999999</v>
      </c>
      <c r="D467" s="106"/>
      <c r="E467" s="106"/>
      <c r="F467" s="106"/>
      <c r="G467" s="106"/>
      <c r="H467" s="107"/>
      <c r="I467" s="125">
        <f t="shared" si="45"/>
        <v>0</v>
      </c>
      <c r="J467" s="109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20"/>
      <c r="C468" s="116">
        <f t="shared" si="43"/>
        <v>19.649999999999999</v>
      </c>
      <c r="D468" s="106"/>
      <c r="E468" s="106"/>
      <c r="F468" s="106"/>
      <c r="G468" s="106"/>
      <c r="H468" s="107"/>
      <c r="I468" s="125">
        <f t="shared" si="45"/>
        <v>0</v>
      </c>
      <c r="J468" s="109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20"/>
      <c r="C469" s="116">
        <f t="shared" si="43"/>
        <v>19.649999999999999</v>
      </c>
      <c r="D469" s="106"/>
      <c r="E469" s="106"/>
      <c r="F469" s="106"/>
      <c r="G469" s="106"/>
      <c r="H469" s="107"/>
      <c r="I469" s="125">
        <f t="shared" si="45"/>
        <v>0</v>
      </c>
      <c r="J469" s="109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20"/>
      <c r="C470" s="116">
        <f t="shared" si="43"/>
        <v>19.649999999999999</v>
      </c>
      <c r="D470" s="106"/>
      <c r="E470" s="106"/>
      <c r="F470" s="106"/>
      <c r="G470" s="106"/>
      <c r="H470" s="107"/>
      <c r="I470" s="125">
        <f t="shared" si="45"/>
        <v>0</v>
      </c>
      <c r="J470" s="109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20"/>
      <c r="C471" s="116">
        <f t="shared" si="43"/>
        <v>19.649999999999999</v>
      </c>
      <c r="D471" s="106"/>
      <c r="E471" s="106"/>
      <c r="F471" s="106"/>
      <c r="G471" s="106"/>
      <c r="H471" s="107"/>
      <c r="I471" s="125">
        <f t="shared" si="45"/>
        <v>0</v>
      </c>
      <c r="J471" s="109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20"/>
      <c r="C472" s="116">
        <f t="shared" si="43"/>
        <v>19.649999999999999</v>
      </c>
      <c r="D472" s="106"/>
      <c r="E472" s="106"/>
      <c r="F472" s="106"/>
      <c r="G472" s="106"/>
      <c r="H472" s="107"/>
      <c r="I472" s="125">
        <f t="shared" si="45"/>
        <v>0</v>
      </c>
      <c r="J472" s="109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20"/>
      <c r="C473" s="116">
        <f t="shared" si="43"/>
        <v>19.649999999999999</v>
      </c>
      <c r="D473" s="106"/>
      <c r="E473" s="106"/>
      <c r="F473" s="106"/>
      <c r="G473" s="106"/>
      <c r="H473" s="107"/>
      <c r="I473" s="125">
        <f t="shared" si="45"/>
        <v>0</v>
      </c>
      <c r="J473" s="109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20"/>
      <c r="C474" s="116">
        <f t="shared" si="43"/>
        <v>19.649999999999999</v>
      </c>
      <c r="D474" s="106"/>
      <c r="E474" s="106"/>
      <c r="F474" s="106"/>
      <c r="G474" s="106"/>
      <c r="H474" s="107"/>
      <c r="I474" s="125">
        <f t="shared" si="45"/>
        <v>0</v>
      </c>
      <c r="J474" s="109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20"/>
      <c r="C475" s="116">
        <f t="shared" si="43"/>
        <v>19.649999999999999</v>
      </c>
      <c r="D475" s="106"/>
      <c r="E475" s="106"/>
      <c r="F475" s="106"/>
      <c r="G475" s="106"/>
      <c r="H475" s="107"/>
      <c r="I475" s="125">
        <f t="shared" si="45"/>
        <v>0</v>
      </c>
      <c r="J475" s="109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20"/>
      <c r="C476" s="116">
        <f t="shared" si="43"/>
        <v>19.649999999999999</v>
      </c>
      <c r="D476" s="106"/>
      <c r="E476" s="106"/>
      <c r="F476" s="106"/>
      <c r="G476" s="106"/>
      <c r="H476" s="107"/>
      <c r="I476" s="125">
        <f t="shared" si="45"/>
        <v>0</v>
      </c>
      <c r="J476" s="109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20"/>
      <c r="C477" s="116">
        <f t="shared" si="43"/>
        <v>19.649999999999999</v>
      </c>
      <c r="D477" s="106"/>
      <c r="E477" s="106"/>
      <c r="F477" s="106"/>
      <c r="G477" s="106"/>
      <c r="H477" s="107"/>
      <c r="I477" s="125">
        <f t="shared" si="45"/>
        <v>0</v>
      </c>
      <c r="J477" s="109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20"/>
      <c r="C478" s="116">
        <f t="shared" si="43"/>
        <v>19.649999999999999</v>
      </c>
      <c r="D478" s="106"/>
      <c r="E478" s="106"/>
      <c r="F478" s="106"/>
      <c r="G478" s="106"/>
      <c r="H478" s="107"/>
      <c r="I478" s="125">
        <f t="shared" si="45"/>
        <v>0</v>
      </c>
      <c r="J478" s="109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20"/>
      <c r="C479" s="116">
        <f t="shared" si="43"/>
        <v>19.649999999999999</v>
      </c>
      <c r="D479" s="106"/>
      <c r="E479" s="106"/>
      <c r="F479" s="106"/>
      <c r="G479" s="106"/>
      <c r="H479" s="107"/>
      <c r="I479" s="125">
        <f t="shared" si="45"/>
        <v>0</v>
      </c>
      <c r="J479" s="109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20"/>
      <c r="C480" s="116">
        <f t="shared" si="43"/>
        <v>19.649999999999999</v>
      </c>
      <c r="D480" s="106"/>
      <c r="E480" s="106"/>
      <c r="F480" s="106"/>
      <c r="G480" s="106"/>
      <c r="H480" s="107"/>
      <c r="I480" s="125">
        <f t="shared" si="45"/>
        <v>0</v>
      </c>
      <c r="J480" s="109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20"/>
      <c r="C481" s="116">
        <f t="shared" si="43"/>
        <v>19.649999999999999</v>
      </c>
      <c r="D481" s="106"/>
      <c r="E481" s="106"/>
      <c r="F481" s="106"/>
      <c r="G481" s="106"/>
      <c r="H481" s="107"/>
      <c r="I481" s="125">
        <f t="shared" si="45"/>
        <v>0</v>
      </c>
      <c r="J481" s="109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20"/>
      <c r="C482" s="116">
        <f t="shared" si="43"/>
        <v>19.649999999999999</v>
      </c>
      <c r="D482" s="106"/>
      <c r="E482" s="106"/>
      <c r="F482" s="106"/>
      <c r="G482" s="106"/>
      <c r="H482" s="107"/>
      <c r="I482" s="125">
        <f t="shared" si="45"/>
        <v>0</v>
      </c>
      <c r="J482" s="109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20"/>
      <c r="C483" s="116">
        <f t="shared" si="43"/>
        <v>19.649999999999999</v>
      </c>
      <c r="D483" s="106"/>
      <c r="E483" s="106"/>
      <c r="F483" s="106"/>
      <c r="G483" s="106"/>
      <c r="H483" s="107"/>
      <c r="I483" s="125">
        <f t="shared" si="45"/>
        <v>0</v>
      </c>
      <c r="J483" s="109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20"/>
      <c r="C484" s="116">
        <f t="shared" si="43"/>
        <v>19.649999999999999</v>
      </c>
      <c r="D484" s="106"/>
      <c r="E484" s="106"/>
      <c r="F484" s="106"/>
      <c r="G484" s="106"/>
      <c r="H484" s="107"/>
      <c r="I484" s="125">
        <f t="shared" si="45"/>
        <v>0</v>
      </c>
      <c r="J484" s="109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20"/>
      <c r="C485" s="116">
        <f t="shared" si="43"/>
        <v>19.649999999999999</v>
      </c>
      <c r="D485" s="106"/>
      <c r="E485" s="106"/>
      <c r="F485" s="106"/>
      <c r="G485" s="106"/>
      <c r="H485" s="107"/>
      <c r="I485" s="125">
        <f t="shared" si="45"/>
        <v>0</v>
      </c>
      <c r="J485" s="109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20"/>
      <c r="C486" s="116">
        <f t="shared" si="43"/>
        <v>19.649999999999999</v>
      </c>
      <c r="D486" s="106"/>
      <c r="E486" s="106"/>
      <c r="F486" s="106"/>
      <c r="G486" s="106"/>
      <c r="H486" s="107"/>
      <c r="I486" s="125">
        <f t="shared" si="45"/>
        <v>0</v>
      </c>
      <c r="J486" s="109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20"/>
      <c r="C487" s="116">
        <f t="shared" si="43"/>
        <v>19.649999999999999</v>
      </c>
      <c r="D487" s="106"/>
      <c r="E487" s="106"/>
      <c r="F487" s="106"/>
      <c r="G487" s="106"/>
      <c r="H487" s="107"/>
      <c r="I487" s="125">
        <f t="shared" si="45"/>
        <v>0</v>
      </c>
      <c r="J487" s="109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20"/>
      <c r="C488" s="116">
        <f t="shared" si="43"/>
        <v>19.649999999999999</v>
      </c>
      <c r="D488" s="106"/>
      <c r="E488" s="106"/>
      <c r="F488" s="106"/>
      <c r="G488" s="106"/>
      <c r="H488" s="107"/>
      <c r="I488" s="125">
        <f t="shared" si="45"/>
        <v>0</v>
      </c>
      <c r="J488" s="109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20"/>
      <c r="C489" s="116">
        <f t="shared" si="43"/>
        <v>19.649999999999999</v>
      </c>
      <c r="D489" s="106"/>
      <c r="E489" s="106"/>
      <c r="F489" s="106"/>
      <c r="G489" s="106"/>
      <c r="H489" s="107"/>
      <c r="I489" s="125">
        <f t="shared" si="45"/>
        <v>0</v>
      </c>
      <c r="J489" s="109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20"/>
      <c r="C490" s="116">
        <f t="shared" si="43"/>
        <v>19.649999999999999</v>
      </c>
      <c r="D490" s="106"/>
      <c r="E490" s="106"/>
      <c r="F490" s="106"/>
      <c r="G490" s="106"/>
      <c r="H490" s="107"/>
      <c r="I490" s="125">
        <f t="shared" si="45"/>
        <v>0</v>
      </c>
      <c r="J490" s="109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20"/>
      <c r="C491" s="116">
        <f t="shared" si="43"/>
        <v>19.649999999999999</v>
      </c>
      <c r="D491" s="106"/>
      <c r="E491" s="106"/>
      <c r="F491" s="106"/>
      <c r="G491" s="106"/>
      <c r="H491" s="107"/>
      <c r="I491" s="125">
        <f t="shared" si="45"/>
        <v>0</v>
      </c>
      <c r="J491" s="109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20"/>
      <c r="C492" s="116">
        <f t="shared" si="43"/>
        <v>19.649999999999999</v>
      </c>
      <c r="D492" s="106"/>
      <c r="E492" s="106"/>
      <c r="F492" s="106"/>
      <c r="G492" s="106"/>
      <c r="H492" s="107"/>
      <c r="I492" s="125">
        <f t="shared" si="45"/>
        <v>0</v>
      </c>
      <c r="J492" s="109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20"/>
      <c r="C493" s="116">
        <f t="shared" si="43"/>
        <v>19.649999999999999</v>
      </c>
      <c r="D493" s="106"/>
      <c r="E493" s="106"/>
      <c r="F493" s="106"/>
      <c r="G493" s="106"/>
      <c r="H493" s="107"/>
      <c r="I493" s="125">
        <f t="shared" si="45"/>
        <v>0</v>
      </c>
      <c r="J493" s="109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20"/>
      <c r="C494" s="116">
        <f t="shared" si="43"/>
        <v>19.649999999999999</v>
      </c>
      <c r="D494" s="106"/>
      <c r="E494" s="106"/>
      <c r="F494" s="106"/>
      <c r="G494" s="106"/>
      <c r="H494" s="107"/>
      <c r="I494" s="125">
        <f t="shared" si="45"/>
        <v>0</v>
      </c>
      <c r="J494" s="109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20"/>
      <c r="C495" s="116">
        <f t="shared" si="43"/>
        <v>19.649999999999999</v>
      </c>
      <c r="D495" s="106"/>
      <c r="E495" s="106"/>
      <c r="F495" s="106"/>
      <c r="G495" s="106"/>
      <c r="H495" s="107"/>
      <c r="I495" s="125">
        <f t="shared" si="45"/>
        <v>0</v>
      </c>
      <c r="J495" s="109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20"/>
      <c r="C496" s="116">
        <f t="shared" si="43"/>
        <v>19.649999999999999</v>
      </c>
      <c r="D496" s="106"/>
      <c r="E496" s="106"/>
      <c r="F496" s="106"/>
      <c r="G496" s="106"/>
      <c r="H496" s="107"/>
      <c r="I496" s="125">
        <f t="shared" si="45"/>
        <v>0</v>
      </c>
      <c r="J496" s="109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20"/>
      <c r="C497" s="116">
        <f t="shared" si="43"/>
        <v>19.649999999999999</v>
      </c>
      <c r="D497" s="106"/>
      <c r="E497" s="106"/>
      <c r="F497" s="106"/>
      <c r="G497" s="106"/>
      <c r="H497" s="107"/>
      <c r="I497" s="125">
        <f t="shared" si="45"/>
        <v>0</v>
      </c>
      <c r="J497" s="109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20"/>
      <c r="C498" s="116">
        <f t="shared" si="43"/>
        <v>19.649999999999999</v>
      </c>
      <c r="D498" s="106"/>
      <c r="E498" s="106"/>
      <c r="F498" s="106"/>
      <c r="G498" s="106"/>
      <c r="H498" s="107"/>
      <c r="I498" s="125">
        <f t="shared" si="45"/>
        <v>0</v>
      </c>
      <c r="J498" s="109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20"/>
      <c r="C499" s="116">
        <f t="shared" si="43"/>
        <v>19.649999999999999</v>
      </c>
      <c r="D499" s="106"/>
      <c r="E499" s="106"/>
      <c r="F499" s="106"/>
      <c r="G499" s="106"/>
      <c r="H499" s="107"/>
      <c r="I499" s="125">
        <f t="shared" si="45"/>
        <v>0</v>
      </c>
      <c r="J499" s="109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20"/>
      <c r="C500" s="116">
        <f t="shared" si="43"/>
        <v>19.649999999999999</v>
      </c>
      <c r="D500" s="106"/>
      <c r="E500" s="106"/>
      <c r="F500" s="106"/>
      <c r="G500" s="106"/>
      <c r="H500" s="107"/>
      <c r="I500" s="125">
        <f t="shared" si="45"/>
        <v>0</v>
      </c>
      <c r="J500" s="109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20"/>
      <c r="C501" s="116">
        <f t="shared" si="43"/>
        <v>19.649999999999999</v>
      </c>
      <c r="D501" s="106"/>
      <c r="E501" s="106"/>
      <c r="F501" s="106"/>
      <c r="G501" s="106"/>
      <c r="H501" s="107"/>
      <c r="I501" s="125">
        <f t="shared" si="45"/>
        <v>0</v>
      </c>
      <c r="J501" s="109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20"/>
      <c r="C502" s="116">
        <f t="shared" si="43"/>
        <v>19.649999999999999</v>
      </c>
      <c r="D502" s="106"/>
      <c r="E502" s="106"/>
      <c r="F502" s="106"/>
      <c r="G502" s="106"/>
      <c r="H502" s="107"/>
      <c r="I502" s="125">
        <f t="shared" si="45"/>
        <v>0</v>
      </c>
      <c r="J502" s="109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20"/>
      <c r="C503" s="116">
        <f t="shared" si="43"/>
        <v>19.649999999999999</v>
      </c>
      <c r="D503" s="106"/>
      <c r="E503" s="106"/>
      <c r="F503" s="106"/>
      <c r="G503" s="106"/>
      <c r="H503" s="107"/>
      <c r="I503" s="125">
        <f t="shared" si="45"/>
        <v>0</v>
      </c>
      <c r="J503" s="109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20"/>
      <c r="C504" s="116">
        <f t="shared" si="43"/>
        <v>19.649999999999999</v>
      </c>
      <c r="D504" s="106"/>
      <c r="E504" s="106"/>
      <c r="F504" s="106"/>
      <c r="G504" s="106"/>
      <c r="H504" s="107"/>
      <c r="I504" s="125">
        <f t="shared" si="45"/>
        <v>0</v>
      </c>
      <c r="J504" s="109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20"/>
      <c r="C505" s="116">
        <f t="shared" si="43"/>
        <v>19.649999999999999</v>
      </c>
      <c r="D505" s="106"/>
      <c r="E505" s="106"/>
      <c r="F505" s="106"/>
      <c r="G505" s="106"/>
      <c r="H505" s="107"/>
      <c r="I505" s="125">
        <f t="shared" si="45"/>
        <v>0</v>
      </c>
      <c r="J505" s="109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20"/>
      <c r="C506" s="116">
        <f t="shared" si="43"/>
        <v>19.649999999999999</v>
      </c>
      <c r="D506" s="106"/>
      <c r="E506" s="106"/>
      <c r="F506" s="106"/>
      <c r="G506" s="106"/>
      <c r="H506" s="107"/>
      <c r="I506" s="125">
        <f t="shared" si="45"/>
        <v>0</v>
      </c>
      <c r="J506" s="109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20"/>
      <c r="C507" s="116">
        <f t="shared" si="43"/>
        <v>19.649999999999999</v>
      </c>
      <c r="D507" s="106"/>
      <c r="E507" s="106"/>
      <c r="F507" s="106"/>
      <c r="G507" s="106"/>
      <c r="H507" s="107"/>
      <c r="I507" s="125">
        <f t="shared" si="45"/>
        <v>0</v>
      </c>
      <c r="J507" s="109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20"/>
      <c r="C508" s="116">
        <f t="shared" si="43"/>
        <v>19.649999999999999</v>
      </c>
      <c r="D508" s="106"/>
      <c r="E508" s="106"/>
      <c r="F508" s="106"/>
      <c r="G508" s="106"/>
      <c r="H508" s="107"/>
      <c r="I508" s="125">
        <f t="shared" si="45"/>
        <v>0</v>
      </c>
      <c r="J508" s="109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20"/>
      <c r="C509" s="116">
        <f t="shared" si="43"/>
        <v>19.649999999999999</v>
      </c>
      <c r="D509" s="106"/>
      <c r="E509" s="106"/>
      <c r="F509" s="106"/>
      <c r="G509" s="106"/>
      <c r="H509" s="107"/>
      <c r="I509" s="125">
        <f t="shared" si="45"/>
        <v>0</v>
      </c>
      <c r="J509" s="109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20"/>
      <c r="C510" s="116">
        <f t="shared" si="43"/>
        <v>19.649999999999999</v>
      </c>
      <c r="D510" s="106"/>
      <c r="E510" s="106"/>
      <c r="F510" s="106"/>
      <c r="G510" s="106"/>
      <c r="H510" s="107"/>
      <c r="I510" s="125">
        <f t="shared" si="45"/>
        <v>0</v>
      </c>
      <c r="J510" s="109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20"/>
      <c r="C511" s="116">
        <f t="shared" si="43"/>
        <v>19.649999999999999</v>
      </c>
      <c r="D511" s="106"/>
      <c r="E511" s="106"/>
      <c r="F511" s="106"/>
      <c r="G511" s="106"/>
      <c r="H511" s="107"/>
      <c r="I511" s="125">
        <f t="shared" si="45"/>
        <v>0</v>
      </c>
      <c r="J511" s="109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20"/>
      <c r="C512" s="116">
        <f t="shared" si="43"/>
        <v>19.649999999999999</v>
      </c>
      <c r="D512" s="106"/>
      <c r="E512" s="106"/>
      <c r="F512" s="106"/>
      <c r="G512" s="106"/>
      <c r="H512" s="107"/>
      <c r="I512" s="125">
        <f t="shared" si="45"/>
        <v>0</v>
      </c>
      <c r="J512" s="109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20"/>
      <c r="C513" s="116">
        <f t="shared" si="43"/>
        <v>19.649999999999999</v>
      </c>
      <c r="D513" s="106"/>
      <c r="E513" s="106"/>
      <c r="F513" s="106"/>
      <c r="G513" s="106"/>
      <c r="H513" s="107"/>
      <c r="I513" s="125">
        <f t="shared" si="45"/>
        <v>0</v>
      </c>
      <c r="J513" s="109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20"/>
      <c r="C514" s="116">
        <f t="shared" si="43"/>
        <v>19.649999999999999</v>
      </c>
      <c r="D514" s="106"/>
      <c r="E514" s="106"/>
      <c r="F514" s="106"/>
      <c r="G514" s="106"/>
      <c r="H514" s="107"/>
      <c r="I514" s="125">
        <f t="shared" si="45"/>
        <v>0</v>
      </c>
      <c r="J514" s="109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20"/>
      <c r="C515" s="116">
        <f t="shared" si="43"/>
        <v>19.649999999999999</v>
      </c>
      <c r="D515" s="106"/>
      <c r="E515" s="106"/>
      <c r="F515" s="106"/>
      <c r="G515" s="106"/>
      <c r="H515" s="107"/>
      <c r="I515" s="125">
        <f t="shared" si="45"/>
        <v>0</v>
      </c>
      <c r="J515" s="109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20"/>
      <c r="C516" s="116">
        <f t="shared" si="43"/>
        <v>19.649999999999999</v>
      </c>
      <c r="D516" s="106"/>
      <c r="E516" s="106"/>
      <c r="F516" s="106"/>
      <c r="G516" s="106"/>
      <c r="H516" s="107"/>
      <c r="I516" s="125">
        <f t="shared" si="45"/>
        <v>0</v>
      </c>
      <c r="J516" s="109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20"/>
      <c r="C517" s="116">
        <f t="shared" si="43"/>
        <v>19.649999999999999</v>
      </c>
      <c r="D517" s="106"/>
      <c r="E517" s="106"/>
      <c r="F517" s="106"/>
      <c r="G517" s="106"/>
      <c r="H517" s="107"/>
      <c r="I517" s="125">
        <f t="shared" si="45"/>
        <v>0</v>
      </c>
      <c r="J517" s="109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20"/>
      <c r="C518" s="116">
        <f t="shared" ref="C518:C581" si="47">IF(B518&gt;0,C517+B518,C517)</f>
        <v>19.649999999999999</v>
      </c>
      <c r="D518" s="106"/>
      <c r="E518" s="106"/>
      <c r="F518" s="106"/>
      <c r="G518" s="106"/>
      <c r="H518" s="107"/>
      <c r="I518" s="125">
        <f t="shared" si="45"/>
        <v>0</v>
      </c>
      <c r="J518" s="109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20"/>
      <c r="C519" s="116">
        <f t="shared" si="47"/>
        <v>19.649999999999999</v>
      </c>
      <c r="D519" s="106"/>
      <c r="E519" s="106"/>
      <c r="F519" s="106"/>
      <c r="G519" s="106"/>
      <c r="H519" s="107"/>
      <c r="I519" s="125">
        <f t="shared" ref="I519:I582" si="49">H519*I$5</f>
        <v>0</v>
      </c>
      <c r="J519" s="109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20"/>
      <c r="C520" s="116">
        <f t="shared" si="47"/>
        <v>19.649999999999999</v>
      </c>
      <c r="D520" s="106"/>
      <c r="E520" s="106"/>
      <c r="F520" s="106"/>
      <c r="G520" s="106"/>
      <c r="H520" s="107"/>
      <c r="I520" s="125">
        <f t="shared" si="49"/>
        <v>0</v>
      </c>
      <c r="J520" s="109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20"/>
      <c r="C521" s="116">
        <f t="shared" si="47"/>
        <v>19.649999999999999</v>
      </c>
      <c r="D521" s="106"/>
      <c r="E521" s="106"/>
      <c r="F521" s="106"/>
      <c r="G521" s="106"/>
      <c r="H521" s="107"/>
      <c r="I521" s="125">
        <f t="shared" si="49"/>
        <v>0</v>
      </c>
      <c r="J521" s="109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20"/>
      <c r="C522" s="116">
        <f t="shared" si="47"/>
        <v>19.649999999999999</v>
      </c>
      <c r="D522" s="106"/>
      <c r="E522" s="106"/>
      <c r="F522" s="106"/>
      <c r="G522" s="106"/>
      <c r="H522" s="107"/>
      <c r="I522" s="125">
        <f t="shared" si="49"/>
        <v>0</v>
      </c>
      <c r="J522" s="109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20"/>
      <c r="C523" s="116">
        <f t="shared" si="47"/>
        <v>19.649999999999999</v>
      </c>
      <c r="D523" s="106"/>
      <c r="E523" s="106"/>
      <c r="F523" s="106"/>
      <c r="G523" s="106"/>
      <c r="H523" s="107"/>
      <c r="I523" s="125">
        <f t="shared" si="49"/>
        <v>0</v>
      </c>
      <c r="J523" s="109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20"/>
      <c r="C524" s="116">
        <f t="shared" si="47"/>
        <v>19.649999999999999</v>
      </c>
      <c r="D524" s="106"/>
      <c r="E524" s="106"/>
      <c r="F524" s="106"/>
      <c r="G524" s="106"/>
      <c r="H524" s="107"/>
      <c r="I524" s="125">
        <f t="shared" si="49"/>
        <v>0</v>
      </c>
      <c r="J524" s="109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20"/>
      <c r="C525" s="116">
        <f t="shared" si="47"/>
        <v>19.649999999999999</v>
      </c>
      <c r="D525" s="106"/>
      <c r="E525" s="106"/>
      <c r="F525" s="106"/>
      <c r="G525" s="106"/>
      <c r="H525" s="107"/>
      <c r="I525" s="125">
        <f t="shared" si="49"/>
        <v>0</v>
      </c>
      <c r="J525" s="109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20"/>
      <c r="C526" s="116">
        <f t="shared" si="47"/>
        <v>19.649999999999999</v>
      </c>
      <c r="D526" s="106"/>
      <c r="E526" s="106"/>
      <c r="F526" s="106"/>
      <c r="G526" s="106"/>
      <c r="H526" s="107"/>
      <c r="I526" s="125">
        <f t="shared" si="49"/>
        <v>0</v>
      </c>
      <c r="J526" s="109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20"/>
      <c r="C527" s="116">
        <f t="shared" si="47"/>
        <v>19.649999999999999</v>
      </c>
      <c r="D527" s="106"/>
      <c r="E527" s="106"/>
      <c r="F527" s="106"/>
      <c r="G527" s="106"/>
      <c r="H527" s="107"/>
      <c r="I527" s="125">
        <f t="shared" si="49"/>
        <v>0</v>
      </c>
      <c r="J527" s="109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20"/>
      <c r="C528" s="116">
        <f t="shared" si="47"/>
        <v>19.649999999999999</v>
      </c>
      <c r="D528" s="106"/>
      <c r="E528" s="106"/>
      <c r="F528" s="106"/>
      <c r="G528" s="106"/>
      <c r="H528" s="107"/>
      <c r="I528" s="125">
        <f t="shared" si="49"/>
        <v>0</v>
      </c>
      <c r="J528" s="109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20"/>
      <c r="C529" s="116">
        <f t="shared" si="47"/>
        <v>19.649999999999999</v>
      </c>
      <c r="D529" s="106"/>
      <c r="E529" s="106"/>
      <c r="F529" s="106"/>
      <c r="G529" s="106"/>
      <c r="H529" s="107"/>
      <c r="I529" s="125">
        <f t="shared" si="49"/>
        <v>0</v>
      </c>
      <c r="J529" s="109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20"/>
      <c r="C530" s="116">
        <f t="shared" si="47"/>
        <v>19.649999999999999</v>
      </c>
      <c r="D530" s="106"/>
      <c r="E530" s="106"/>
      <c r="F530" s="106"/>
      <c r="G530" s="106"/>
      <c r="H530" s="107"/>
      <c r="I530" s="125">
        <f t="shared" si="49"/>
        <v>0</v>
      </c>
      <c r="J530" s="109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20"/>
      <c r="C531" s="116">
        <f t="shared" si="47"/>
        <v>19.649999999999999</v>
      </c>
      <c r="D531" s="106"/>
      <c r="E531" s="106"/>
      <c r="F531" s="106"/>
      <c r="G531" s="106"/>
      <c r="H531" s="107"/>
      <c r="I531" s="125">
        <f t="shared" si="49"/>
        <v>0</v>
      </c>
      <c r="J531" s="109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20"/>
      <c r="C532" s="116">
        <f t="shared" si="47"/>
        <v>19.649999999999999</v>
      </c>
      <c r="D532" s="106"/>
      <c r="E532" s="106"/>
      <c r="F532" s="106"/>
      <c r="G532" s="106"/>
      <c r="H532" s="107"/>
      <c r="I532" s="125">
        <f t="shared" si="49"/>
        <v>0</v>
      </c>
      <c r="J532" s="109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20"/>
      <c r="C533" s="116">
        <f t="shared" si="47"/>
        <v>19.649999999999999</v>
      </c>
      <c r="D533" s="106"/>
      <c r="E533" s="106"/>
      <c r="F533" s="106"/>
      <c r="G533" s="106"/>
      <c r="H533" s="107"/>
      <c r="I533" s="125">
        <f t="shared" si="49"/>
        <v>0</v>
      </c>
      <c r="J533" s="109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20"/>
      <c r="C534" s="116">
        <f t="shared" si="47"/>
        <v>19.649999999999999</v>
      </c>
      <c r="D534" s="106"/>
      <c r="E534" s="106"/>
      <c r="F534" s="106"/>
      <c r="G534" s="106"/>
      <c r="H534" s="107"/>
      <c r="I534" s="125">
        <f t="shared" si="49"/>
        <v>0</v>
      </c>
      <c r="J534" s="109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20"/>
      <c r="C535" s="116">
        <f t="shared" si="47"/>
        <v>19.649999999999999</v>
      </c>
      <c r="D535" s="106"/>
      <c r="E535" s="106"/>
      <c r="F535" s="106"/>
      <c r="G535" s="106"/>
      <c r="H535" s="107"/>
      <c r="I535" s="125">
        <f t="shared" si="49"/>
        <v>0</v>
      </c>
      <c r="J535" s="109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20"/>
      <c r="C536" s="116">
        <f t="shared" si="47"/>
        <v>19.649999999999999</v>
      </c>
      <c r="D536" s="106"/>
      <c r="E536" s="106"/>
      <c r="F536" s="106"/>
      <c r="G536" s="106"/>
      <c r="H536" s="107"/>
      <c r="I536" s="125">
        <f t="shared" si="49"/>
        <v>0</v>
      </c>
      <c r="J536" s="109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20"/>
      <c r="C537" s="116">
        <f t="shared" si="47"/>
        <v>19.649999999999999</v>
      </c>
      <c r="D537" s="106"/>
      <c r="E537" s="106"/>
      <c r="F537" s="106"/>
      <c r="G537" s="106"/>
      <c r="H537" s="107"/>
      <c r="I537" s="125">
        <f t="shared" si="49"/>
        <v>0</v>
      </c>
      <c r="J537" s="109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20"/>
      <c r="C538" s="116">
        <f t="shared" si="47"/>
        <v>19.649999999999999</v>
      </c>
      <c r="D538" s="106"/>
      <c r="E538" s="106"/>
      <c r="F538" s="106"/>
      <c r="G538" s="106"/>
      <c r="H538" s="107"/>
      <c r="I538" s="125">
        <f t="shared" si="49"/>
        <v>0</v>
      </c>
      <c r="J538" s="109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20"/>
      <c r="C539" s="116">
        <f t="shared" si="47"/>
        <v>19.649999999999999</v>
      </c>
      <c r="D539" s="106"/>
      <c r="E539" s="106"/>
      <c r="F539" s="106"/>
      <c r="G539" s="106"/>
      <c r="H539" s="107"/>
      <c r="I539" s="125">
        <f t="shared" si="49"/>
        <v>0</v>
      </c>
      <c r="J539" s="109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20"/>
      <c r="C540" s="116">
        <f t="shared" si="47"/>
        <v>19.649999999999999</v>
      </c>
      <c r="D540" s="106"/>
      <c r="E540" s="106"/>
      <c r="F540" s="106"/>
      <c r="G540" s="106"/>
      <c r="H540" s="107"/>
      <c r="I540" s="125">
        <f t="shared" si="49"/>
        <v>0</v>
      </c>
      <c r="J540" s="109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20"/>
      <c r="C541" s="116">
        <f t="shared" si="47"/>
        <v>19.649999999999999</v>
      </c>
      <c r="D541" s="106"/>
      <c r="E541" s="106"/>
      <c r="F541" s="106"/>
      <c r="G541" s="106"/>
      <c r="H541" s="107"/>
      <c r="I541" s="125">
        <f t="shared" si="49"/>
        <v>0</v>
      </c>
      <c r="J541" s="109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20"/>
      <c r="C542" s="116">
        <f t="shared" si="47"/>
        <v>19.649999999999999</v>
      </c>
      <c r="D542" s="106"/>
      <c r="E542" s="106"/>
      <c r="F542" s="106"/>
      <c r="G542" s="106"/>
      <c r="H542" s="107"/>
      <c r="I542" s="125">
        <f t="shared" si="49"/>
        <v>0</v>
      </c>
      <c r="J542" s="109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20"/>
      <c r="C543" s="116">
        <f t="shared" si="47"/>
        <v>19.649999999999999</v>
      </c>
      <c r="D543" s="106"/>
      <c r="E543" s="106"/>
      <c r="F543" s="106"/>
      <c r="G543" s="106"/>
      <c r="H543" s="107"/>
      <c r="I543" s="125">
        <f t="shared" si="49"/>
        <v>0</v>
      </c>
      <c r="J543" s="109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20"/>
      <c r="C544" s="116">
        <f t="shared" si="47"/>
        <v>19.649999999999999</v>
      </c>
      <c r="D544" s="106"/>
      <c r="E544" s="106"/>
      <c r="F544" s="106"/>
      <c r="G544" s="106"/>
      <c r="H544" s="107"/>
      <c r="I544" s="125">
        <f t="shared" si="49"/>
        <v>0</v>
      </c>
      <c r="J544" s="109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20"/>
      <c r="C545" s="116">
        <f t="shared" si="47"/>
        <v>19.649999999999999</v>
      </c>
      <c r="D545" s="106"/>
      <c r="E545" s="106"/>
      <c r="F545" s="106"/>
      <c r="G545" s="106"/>
      <c r="H545" s="107"/>
      <c r="I545" s="125">
        <f t="shared" si="49"/>
        <v>0</v>
      </c>
      <c r="J545" s="109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20"/>
      <c r="C546" s="116">
        <f t="shared" si="47"/>
        <v>19.649999999999999</v>
      </c>
      <c r="D546" s="106"/>
      <c r="E546" s="106"/>
      <c r="F546" s="106"/>
      <c r="G546" s="106"/>
      <c r="H546" s="107"/>
      <c r="I546" s="125">
        <f t="shared" si="49"/>
        <v>0</v>
      </c>
      <c r="J546" s="109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20"/>
      <c r="C547" s="116">
        <f t="shared" si="47"/>
        <v>19.649999999999999</v>
      </c>
      <c r="D547" s="106"/>
      <c r="E547" s="106"/>
      <c r="F547" s="106"/>
      <c r="G547" s="106"/>
      <c r="H547" s="107"/>
      <c r="I547" s="125">
        <f t="shared" si="49"/>
        <v>0</v>
      </c>
      <c r="J547" s="109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20"/>
      <c r="C548" s="116">
        <f t="shared" si="47"/>
        <v>19.649999999999999</v>
      </c>
      <c r="D548" s="106"/>
      <c r="E548" s="106"/>
      <c r="F548" s="106"/>
      <c r="G548" s="106"/>
      <c r="H548" s="107"/>
      <c r="I548" s="125">
        <f t="shared" si="49"/>
        <v>0</v>
      </c>
      <c r="J548" s="109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20"/>
      <c r="C549" s="116">
        <f t="shared" si="47"/>
        <v>19.649999999999999</v>
      </c>
      <c r="D549" s="106"/>
      <c r="E549" s="106"/>
      <c r="F549" s="106"/>
      <c r="G549" s="106"/>
      <c r="H549" s="107"/>
      <c r="I549" s="125">
        <f t="shared" si="49"/>
        <v>0</v>
      </c>
      <c r="J549" s="109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20"/>
      <c r="C550" s="116">
        <f t="shared" si="47"/>
        <v>19.649999999999999</v>
      </c>
      <c r="D550" s="106"/>
      <c r="E550" s="106"/>
      <c r="F550" s="106"/>
      <c r="G550" s="106"/>
      <c r="H550" s="107"/>
      <c r="I550" s="125">
        <f t="shared" si="49"/>
        <v>0</v>
      </c>
      <c r="J550" s="109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20"/>
      <c r="C551" s="116">
        <f t="shared" si="47"/>
        <v>19.649999999999999</v>
      </c>
      <c r="D551" s="106"/>
      <c r="E551" s="106"/>
      <c r="F551" s="106"/>
      <c r="G551" s="106"/>
      <c r="H551" s="107"/>
      <c r="I551" s="125">
        <f t="shared" si="49"/>
        <v>0</v>
      </c>
      <c r="J551" s="109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20"/>
      <c r="C552" s="116">
        <f t="shared" si="47"/>
        <v>19.649999999999999</v>
      </c>
      <c r="D552" s="106"/>
      <c r="E552" s="106"/>
      <c r="F552" s="106"/>
      <c r="G552" s="106"/>
      <c r="H552" s="107"/>
      <c r="I552" s="125">
        <f t="shared" si="49"/>
        <v>0</v>
      </c>
      <c r="J552" s="109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20"/>
      <c r="C553" s="116">
        <f t="shared" si="47"/>
        <v>19.649999999999999</v>
      </c>
      <c r="D553" s="106"/>
      <c r="E553" s="106"/>
      <c r="F553" s="106"/>
      <c r="G553" s="106"/>
      <c r="H553" s="107"/>
      <c r="I553" s="125">
        <f t="shared" si="49"/>
        <v>0</v>
      </c>
      <c r="J553" s="109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20"/>
      <c r="C554" s="116">
        <f t="shared" si="47"/>
        <v>19.649999999999999</v>
      </c>
      <c r="D554" s="106"/>
      <c r="E554" s="106"/>
      <c r="F554" s="106"/>
      <c r="G554" s="106"/>
      <c r="H554" s="107"/>
      <c r="I554" s="125">
        <f t="shared" si="49"/>
        <v>0</v>
      </c>
      <c r="J554" s="109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20"/>
      <c r="C555" s="116">
        <f t="shared" si="47"/>
        <v>19.649999999999999</v>
      </c>
      <c r="D555" s="106"/>
      <c r="E555" s="106"/>
      <c r="F555" s="106"/>
      <c r="G555" s="106"/>
      <c r="H555" s="107"/>
      <c r="I555" s="125">
        <f t="shared" si="49"/>
        <v>0</v>
      </c>
      <c r="J555" s="109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20"/>
      <c r="C556" s="116">
        <f t="shared" si="47"/>
        <v>19.649999999999999</v>
      </c>
      <c r="D556" s="106"/>
      <c r="E556" s="106"/>
      <c r="F556" s="106"/>
      <c r="G556" s="106"/>
      <c r="H556" s="107"/>
      <c r="I556" s="125">
        <f t="shared" si="49"/>
        <v>0</v>
      </c>
      <c r="J556" s="109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20"/>
      <c r="C557" s="116">
        <f t="shared" si="47"/>
        <v>19.649999999999999</v>
      </c>
      <c r="D557" s="106"/>
      <c r="E557" s="106"/>
      <c r="F557" s="106"/>
      <c r="G557" s="106"/>
      <c r="H557" s="107"/>
      <c r="I557" s="125">
        <f t="shared" si="49"/>
        <v>0</v>
      </c>
      <c r="J557" s="109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20"/>
      <c r="C558" s="116">
        <f t="shared" si="47"/>
        <v>19.649999999999999</v>
      </c>
      <c r="D558" s="106"/>
      <c r="E558" s="106"/>
      <c r="F558" s="106"/>
      <c r="G558" s="106"/>
      <c r="H558" s="107"/>
      <c r="I558" s="125">
        <f t="shared" si="49"/>
        <v>0</v>
      </c>
      <c r="J558" s="109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20"/>
      <c r="C559" s="116">
        <f t="shared" si="47"/>
        <v>19.649999999999999</v>
      </c>
      <c r="D559" s="106"/>
      <c r="E559" s="106"/>
      <c r="F559" s="106"/>
      <c r="G559" s="106"/>
      <c r="H559" s="107"/>
      <c r="I559" s="125">
        <f t="shared" si="49"/>
        <v>0</v>
      </c>
      <c r="J559" s="109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20"/>
      <c r="C560" s="116">
        <f t="shared" si="47"/>
        <v>19.649999999999999</v>
      </c>
      <c r="D560" s="106"/>
      <c r="E560" s="106"/>
      <c r="F560" s="106"/>
      <c r="G560" s="106"/>
      <c r="H560" s="107"/>
      <c r="I560" s="125">
        <f t="shared" si="49"/>
        <v>0</v>
      </c>
      <c r="J560" s="109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20"/>
      <c r="C561" s="116">
        <f t="shared" si="47"/>
        <v>19.649999999999999</v>
      </c>
      <c r="D561" s="106"/>
      <c r="E561" s="106"/>
      <c r="F561" s="106"/>
      <c r="G561" s="106"/>
      <c r="H561" s="107"/>
      <c r="I561" s="125">
        <f t="shared" si="49"/>
        <v>0</v>
      </c>
      <c r="J561" s="109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20"/>
      <c r="C562" s="116">
        <f t="shared" si="47"/>
        <v>19.649999999999999</v>
      </c>
      <c r="D562" s="106"/>
      <c r="E562" s="106"/>
      <c r="F562" s="106"/>
      <c r="G562" s="106"/>
      <c r="H562" s="107"/>
      <c r="I562" s="125">
        <f t="shared" si="49"/>
        <v>0</v>
      </c>
      <c r="J562" s="109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20"/>
      <c r="C563" s="116">
        <f t="shared" si="47"/>
        <v>19.649999999999999</v>
      </c>
      <c r="D563" s="106"/>
      <c r="E563" s="106"/>
      <c r="F563" s="106"/>
      <c r="G563" s="106"/>
      <c r="H563" s="107"/>
      <c r="I563" s="125">
        <f t="shared" si="49"/>
        <v>0</v>
      </c>
      <c r="J563" s="109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20"/>
      <c r="C564" s="116">
        <f t="shared" si="47"/>
        <v>19.649999999999999</v>
      </c>
      <c r="D564" s="106"/>
      <c r="E564" s="106"/>
      <c r="F564" s="106"/>
      <c r="G564" s="106"/>
      <c r="H564" s="107"/>
      <c r="I564" s="125">
        <f t="shared" si="49"/>
        <v>0</v>
      </c>
      <c r="J564" s="109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20"/>
      <c r="C565" s="116">
        <f t="shared" si="47"/>
        <v>19.649999999999999</v>
      </c>
      <c r="D565" s="106"/>
      <c r="E565" s="106"/>
      <c r="F565" s="106"/>
      <c r="G565" s="106"/>
      <c r="H565" s="107"/>
      <c r="I565" s="125">
        <f t="shared" si="49"/>
        <v>0</v>
      </c>
      <c r="J565" s="109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20"/>
      <c r="C566" s="116">
        <f t="shared" si="47"/>
        <v>19.649999999999999</v>
      </c>
      <c r="D566" s="106"/>
      <c r="E566" s="106"/>
      <c r="F566" s="106"/>
      <c r="G566" s="106"/>
      <c r="H566" s="107"/>
      <c r="I566" s="125">
        <f t="shared" si="49"/>
        <v>0</v>
      </c>
      <c r="J566" s="109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20"/>
      <c r="C567" s="116">
        <f t="shared" si="47"/>
        <v>19.649999999999999</v>
      </c>
      <c r="D567" s="106"/>
      <c r="E567" s="106"/>
      <c r="F567" s="106"/>
      <c r="G567" s="106"/>
      <c r="H567" s="107"/>
      <c r="I567" s="125">
        <f t="shared" si="49"/>
        <v>0</v>
      </c>
      <c r="J567" s="109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20"/>
      <c r="C568" s="116">
        <f t="shared" si="47"/>
        <v>19.649999999999999</v>
      </c>
      <c r="D568" s="106"/>
      <c r="E568" s="106"/>
      <c r="F568" s="106"/>
      <c r="G568" s="106"/>
      <c r="H568" s="107"/>
      <c r="I568" s="125">
        <f t="shared" si="49"/>
        <v>0</v>
      </c>
      <c r="J568" s="109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20"/>
      <c r="C569" s="116">
        <f t="shared" si="47"/>
        <v>19.649999999999999</v>
      </c>
      <c r="D569" s="106"/>
      <c r="E569" s="106"/>
      <c r="F569" s="106"/>
      <c r="G569" s="106"/>
      <c r="H569" s="107"/>
      <c r="I569" s="125">
        <f t="shared" si="49"/>
        <v>0</v>
      </c>
      <c r="J569" s="109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20"/>
      <c r="C570" s="116">
        <f t="shared" si="47"/>
        <v>19.649999999999999</v>
      </c>
      <c r="D570" s="106"/>
      <c r="E570" s="106"/>
      <c r="F570" s="106"/>
      <c r="G570" s="106"/>
      <c r="H570" s="107"/>
      <c r="I570" s="125">
        <f t="shared" si="49"/>
        <v>0</v>
      </c>
      <c r="J570" s="109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20"/>
      <c r="C571" s="116">
        <f t="shared" si="47"/>
        <v>19.649999999999999</v>
      </c>
      <c r="D571" s="106"/>
      <c r="E571" s="106"/>
      <c r="F571" s="106"/>
      <c r="G571" s="106"/>
      <c r="H571" s="107"/>
      <c r="I571" s="125">
        <f t="shared" si="49"/>
        <v>0</v>
      </c>
      <c r="J571" s="109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20"/>
      <c r="C572" s="116">
        <f t="shared" si="47"/>
        <v>19.649999999999999</v>
      </c>
      <c r="D572" s="106"/>
      <c r="E572" s="106"/>
      <c r="F572" s="106"/>
      <c r="G572" s="106"/>
      <c r="H572" s="107"/>
      <c r="I572" s="125">
        <f t="shared" si="49"/>
        <v>0</v>
      </c>
      <c r="J572" s="109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20"/>
      <c r="C573" s="116">
        <f t="shared" si="47"/>
        <v>19.649999999999999</v>
      </c>
      <c r="D573" s="106"/>
      <c r="E573" s="106"/>
      <c r="F573" s="106"/>
      <c r="G573" s="106"/>
      <c r="H573" s="107"/>
      <c r="I573" s="125">
        <f t="shared" si="49"/>
        <v>0</v>
      </c>
      <c r="J573" s="109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20"/>
      <c r="C574" s="116">
        <f t="shared" si="47"/>
        <v>19.649999999999999</v>
      </c>
      <c r="D574" s="106"/>
      <c r="E574" s="106"/>
      <c r="F574" s="106"/>
      <c r="G574" s="106"/>
      <c r="H574" s="107"/>
      <c r="I574" s="125">
        <f t="shared" si="49"/>
        <v>0</v>
      </c>
      <c r="J574" s="109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20"/>
      <c r="C575" s="116">
        <f t="shared" si="47"/>
        <v>19.649999999999999</v>
      </c>
      <c r="D575" s="106"/>
      <c r="E575" s="106"/>
      <c r="F575" s="106"/>
      <c r="G575" s="106"/>
      <c r="H575" s="107"/>
      <c r="I575" s="125">
        <f t="shared" si="49"/>
        <v>0</v>
      </c>
      <c r="J575" s="109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20"/>
      <c r="C576" s="116">
        <f t="shared" si="47"/>
        <v>19.649999999999999</v>
      </c>
      <c r="D576" s="106"/>
      <c r="E576" s="106"/>
      <c r="F576" s="106"/>
      <c r="G576" s="106"/>
      <c r="H576" s="107"/>
      <c r="I576" s="125">
        <f t="shared" si="49"/>
        <v>0</v>
      </c>
      <c r="J576" s="109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20"/>
      <c r="C577" s="116">
        <f t="shared" si="47"/>
        <v>19.649999999999999</v>
      </c>
      <c r="D577" s="106"/>
      <c r="E577" s="106"/>
      <c r="F577" s="106"/>
      <c r="G577" s="106"/>
      <c r="H577" s="107"/>
      <c r="I577" s="125">
        <f t="shared" si="49"/>
        <v>0</v>
      </c>
      <c r="J577" s="109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20"/>
      <c r="C578" s="116">
        <f t="shared" si="47"/>
        <v>19.649999999999999</v>
      </c>
      <c r="D578" s="106"/>
      <c r="E578" s="106"/>
      <c r="F578" s="106"/>
      <c r="G578" s="106"/>
      <c r="H578" s="107"/>
      <c r="I578" s="125">
        <f t="shared" si="49"/>
        <v>0</v>
      </c>
      <c r="J578" s="109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20"/>
      <c r="C579" s="116">
        <f t="shared" si="47"/>
        <v>19.649999999999999</v>
      </c>
      <c r="D579" s="106"/>
      <c r="E579" s="106"/>
      <c r="F579" s="106"/>
      <c r="G579" s="106"/>
      <c r="H579" s="107"/>
      <c r="I579" s="125">
        <f t="shared" si="49"/>
        <v>0</v>
      </c>
      <c r="J579" s="109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20"/>
      <c r="C580" s="116">
        <f t="shared" si="47"/>
        <v>19.649999999999999</v>
      </c>
      <c r="D580" s="106"/>
      <c r="E580" s="106"/>
      <c r="F580" s="106"/>
      <c r="G580" s="106"/>
      <c r="H580" s="107"/>
      <c r="I580" s="125">
        <f t="shared" si="49"/>
        <v>0</v>
      </c>
      <c r="J580" s="109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20"/>
      <c r="C581" s="116">
        <f t="shared" si="47"/>
        <v>19.649999999999999</v>
      </c>
      <c r="D581" s="106"/>
      <c r="E581" s="106"/>
      <c r="F581" s="106"/>
      <c r="G581" s="106"/>
      <c r="H581" s="107"/>
      <c r="I581" s="125">
        <f t="shared" si="49"/>
        <v>0</v>
      </c>
      <c r="J581" s="109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20"/>
      <c r="C582" s="116">
        <f t="shared" ref="C582:C645" si="51">IF(B582&gt;0,C581+B582,C581)</f>
        <v>19.649999999999999</v>
      </c>
      <c r="D582" s="106"/>
      <c r="E582" s="106"/>
      <c r="F582" s="106"/>
      <c r="G582" s="106"/>
      <c r="H582" s="107"/>
      <c r="I582" s="125">
        <f t="shared" si="49"/>
        <v>0</v>
      </c>
      <c r="J582" s="109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20"/>
      <c r="C583" s="116">
        <f t="shared" si="51"/>
        <v>19.649999999999999</v>
      </c>
      <c r="D583" s="106"/>
      <c r="E583" s="106"/>
      <c r="F583" s="106"/>
      <c r="G583" s="106"/>
      <c r="H583" s="107"/>
      <c r="I583" s="125">
        <f t="shared" ref="I583:I646" si="53">H583*I$5</f>
        <v>0</v>
      </c>
      <c r="J583" s="109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20"/>
      <c r="C584" s="116">
        <f t="shared" si="51"/>
        <v>19.649999999999999</v>
      </c>
      <c r="D584" s="106"/>
      <c r="E584" s="106"/>
      <c r="F584" s="106"/>
      <c r="G584" s="106"/>
      <c r="H584" s="107"/>
      <c r="I584" s="125">
        <f t="shared" si="53"/>
        <v>0</v>
      </c>
      <c r="J584" s="109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20"/>
      <c r="C585" s="116">
        <f t="shared" si="51"/>
        <v>19.649999999999999</v>
      </c>
      <c r="D585" s="106"/>
      <c r="E585" s="106"/>
      <c r="F585" s="106"/>
      <c r="G585" s="106"/>
      <c r="H585" s="107"/>
      <c r="I585" s="125">
        <f t="shared" si="53"/>
        <v>0</v>
      </c>
      <c r="J585" s="109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20"/>
      <c r="C586" s="116">
        <f t="shared" si="51"/>
        <v>19.649999999999999</v>
      </c>
      <c r="D586" s="106"/>
      <c r="E586" s="106"/>
      <c r="F586" s="106"/>
      <c r="G586" s="106"/>
      <c r="H586" s="107"/>
      <c r="I586" s="125">
        <f t="shared" si="53"/>
        <v>0</v>
      </c>
      <c r="J586" s="109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20"/>
      <c r="C587" s="116">
        <f t="shared" si="51"/>
        <v>19.649999999999999</v>
      </c>
      <c r="D587" s="106"/>
      <c r="E587" s="106"/>
      <c r="F587" s="106"/>
      <c r="G587" s="106"/>
      <c r="H587" s="107"/>
      <c r="I587" s="125">
        <f t="shared" si="53"/>
        <v>0</v>
      </c>
      <c r="J587" s="109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20"/>
      <c r="C588" s="116">
        <f t="shared" si="51"/>
        <v>19.649999999999999</v>
      </c>
      <c r="D588" s="106"/>
      <c r="E588" s="106"/>
      <c r="F588" s="106"/>
      <c r="G588" s="106"/>
      <c r="H588" s="107"/>
      <c r="I588" s="125">
        <f t="shared" si="53"/>
        <v>0</v>
      </c>
      <c r="J588" s="109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20"/>
      <c r="C589" s="116">
        <f t="shared" si="51"/>
        <v>19.649999999999999</v>
      </c>
      <c r="D589" s="106"/>
      <c r="E589" s="106"/>
      <c r="F589" s="106"/>
      <c r="G589" s="106"/>
      <c r="H589" s="107"/>
      <c r="I589" s="125">
        <f t="shared" si="53"/>
        <v>0</v>
      </c>
      <c r="J589" s="109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20"/>
      <c r="C590" s="116">
        <f t="shared" si="51"/>
        <v>19.649999999999999</v>
      </c>
      <c r="D590" s="106"/>
      <c r="E590" s="106"/>
      <c r="F590" s="106"/>
      <c r="G590" s="106"/>
      <c r="H590" s="107"/>
      <c r="I590" s="125">
        <f t="shared" si="53"/>
        <v>0</v>
      </c>
      <c r="J590" s="109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20"/>
      <c r="C591" s="116">
        <f t="shared" si="51"/>
        <v>19.649999999999999</v>
      </c>
      <c r="D591" s="106"/>
      <c r="E591" s="106"/>
      <c r="F591" s="106"/>
      <c r="G591" s="106"/>
      <c r="H591" s="107"/>
      <c r="I591" s="125">
        <f t="shared" si="53"/>
        <v>0</v>
      </c>
      <c r="J591" s="109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20"/>
      <c r="C592" s="116">
        <f t="shared" si="51"/>
        <v>19.649999999999999</v>
      </c>
      <c r="D592" s="106"/>
      <c r="E592" s="106"/>
      <c r="F592" s="106"/>
      <c r="G592" s="106"/>
      <c r="H592" s="107"/>
      <c r="I592" s="125">
        <f t="shared" si="53"/>
        <v>0</v>
      </c>
      <c r="J592" s="109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20"/>
      <c r="C593" s="116">
        <f t="shared" si="51"/>
        <v>19.649999999999999</v>
      </c>
      <c r="D593" s="106"/>
      <c r="E593" s="106"/>
      <c r="F593" s="106"/>
      <c r="G593" s="106"/>
      <c r="H593" s="107"/>
      <c r="I593" s="125">
        <f t="shared" si="53"/>
        <v>0</v>
      </c>
      <c r="J593" s="109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20"/>
      <c r="C594" s="116">
        <f t="shared" si="51"/>
        <v>19.649999999999999</v>
      </c>
      <c r="D594" s="106"/>
      <c r="E594" s="106"/>
      <c r="F594" s="106"/>
      <c r="G594" s="106"/>
      <c r="H594" s="107"/>
      <c r="I594" s="125">
        <f t="shared" si="53"/>
        <v>0</v>
      </c>
      <c r="J594" s="109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20"/>
      <c r="C595" s="116">
        <f t="shared" si="51"/>
        <v>19.649999999999999</v>
      </c>
      <c r="D595" s="106"/>
      <c r="E595" s="106"/>
      <c r="F595" s="106"/>
      <c r="G595" s="106"/>
      <c r="H595" s="107"/>
      <c r="I595" s="125">
        <f t="shared" si="53"/>
        <v>0</v>
      </c>
      <c r="J595" s="109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20"/>
      <c r="C596" s="116">
        <f t="shared" si="51"/>
        <v>19.649999999999999</v>
      </c>
      <c r="D596" s="106"/>
      <c r="E596" s="106"/>
      <c r="F596" s="106"/>
      <c r="G596" s="106"/>
      <c r="H596" s="107"/>
      <c r="I596" s="125">
        <f t="shared" si="53"/>
        <v>0</v>
      </c>
      <c r="J596" s="109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20"/>
      <c r="C597" s="116">
        <f t="shared" si="51"/>
        <v>19.649999999999999</v>
      </c>
      <c r="D597" s="106"/>
      <c r="E597" s="106"/>
      <c r="F597" s="106"/>
      <c r="G597" s="106"/>
      <c r="H597" s="107"/>
      <c r="I597" s="125">
        <f t="shared" si="53"/>
        <v>0</v>
      </c>
      <c r="J597" s="109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20"/>
      <c r="C598" s="116">
        <f t="shared" si="51"/>
        <v>19.649999999999999</v>
      </c>
      <c r="D598" s="106"/>
      <c r="E598" s="106"/>
      <c r="F598" s="106"/>
      <c r="G598" s="106"/>
      <c r="H598" s="107"/>
      <c r="I598" s="125">
        <f t="shared" si="53"/>
        <v>0</v>
      </c>
      <c r="J598" s="109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20"/>
      <c r="C599" s="116">
        <f t="shared" si="51"/>
        <v>19.649999999999999</v>
      </c>
      <c r="D599" s="106"/>
      <c r="E599" s="106"/>
      <c r="F599" s="106"/>
      <c r="G599" s="106"/>
      <c r="H599" s="107"/>
      <c r="I599" s="125">
        <f t="shared" si="53"/>
        <v>0</v>
      </c>
      <c r="J599" s="109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20"/>
      <c r="C600" s="116">
        <f t="shared" si="51"/>
        <v>19.649999999999999</v>
      </c>
      <c r="D600" s="106"/>
      <c r="E600" s="106"/>
      <c r="F600" s="106"/>
      <c r="G600" s="106"/>
      <c r="H600" s="107"/>
      <c r="I600" s="125">
        <f t="shared" si="53"/>
        <v>0</v>
      </c>
      <c r="J600" s="109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20"/>
      <c r="C601" s="116">
        <f t="shared" si="51"/>
        <v>19.649999999999999</v>
      </c>
      <c r="D601" s="106"/>
      <c r="E601" s="106"/>
      <c r="F601" s="106"/>
      <c r="G601" s="106"/>
      <c r="H601" s="107"/>
      <c r="I601" s="125">
        <f t="shared" si="53"/>
        <v>0</v>
      </c>
      <c r="J601" s="109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20"/>
      <c r="C602" s="116">
        <f t="shared" si="51"/>
        <v>19.649999999999999</v>
      </c>
      <c r="D602" s="106"/>
      <c r="E602" s="106"/>
      <c r="F602" s="106"/>
      <c r="G602" s="106"/>
      <c r="H602" s="107"/>
      <c r="I602" s="125">
        <f t="shared" si="53"/>
        <v>0</v>
      </c>
      <c r="J602" s="109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20"/>
      <c r="C603" s="116">
        <f t="shared" si="51"/>
        <v>19.649999999999999</v>
      </c>
      <c r="D603" s="106"/>
      <c r="E603" s="106"/>
      <c r="F603" s="106"/>
      <c r="G603" s="106"/>
      <c r="H603" s="107"/>
      <c r="I603" s="125">
        <f t="shared" si="53"/>
        <v>0</v>
      </c>
      <c r="J603" s="109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20"/>
      <c r="C604" s="116">
        <f t="shared" si="51"/>
        <v>19.649999999999999</v>
      </c>
      <c r="D604" s="106"/>
      <c r="E604" s="106"/>
      <c r="F604" s="106"/>
      <c r="G604" s="106"/>
      <c r="H604" s="107"/>
      <c r="I604" s="125">
        <f t="shared" si="53"/>
        <v>0</v>
      </c>
      <c r="J604" s="109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20"/>
      <c r="C605" s="116">
        <f t="shared" si="51"/>
        <v>19.649999999999999</v>
      </c>
      <c r="D605" s="106"/>
      <c r="E605" s="106"/>
      <c r="F605" s="106"/>
      <c r="G605" s="106"/>
      <c r="H605" s="107"/>
      <c r="I605" s="125">
        <f t="shared" si="53"/>
        <v>0</v>
      </c>
      <c r="J605" s="109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20"/>
      <c r="C606" s="116">
        <f t="shared" si="51"/>
        <v>19.649999999999999</v>
      </c>
      <c r="D606" s="106"/>
      <c r="E606" s="106"/>
      <c r="F606" s="106"/>
      <c r="G606" s="106"/>
      <c r="H606" s="107"/>
      <c r="I606" s="125">
        <f t="shared" si="53"/>
        <v>0</v>
      </c>
      <c r="J606" s="109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20"/>
      <c r="C607" s="116">
        <f t="shared" si="51"/>
        <v>19.649999999999999</v>
      </c>
      <c r="D607" s="106"/>
      <c r="E607" s="106"/>
      <c r="F607" s="106"/>
      <c r="G607" s="106"/>
      <c r="H607" s="107"/>
      <c r="I607" s="125">
        <f t="shared" si="53"/>
        <v>0</v>
      </c>
      <c r="J607" s="109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20"/>
      <c r="C608" s="116">
        <f t="shared" si="51"/>
        <v>19.649999999999999</v>
      </c>
      <c r="D608" s="106"/>
      <c r="E608" s="106"/>
      <c r="F608" s="106"/>
      <c r="G608" s="106"/>
      <c r="H608" s="107"/>
      <c r="I608" s="125">
        <f t="shared" si="53"/>
        <v>0</v>
      </c>
      <c r="J608" s="109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20"/>
      <c r="C609" s="116">
        <f t="shared" si="51"/>
        <v>19.649999999999999</v>
      </c>
      <c r="D609" s="106"/>
      <c r="E609" s="106"/>
      <c r="F609" s="106"/>
      <c r="G609" s="106"/>
      <c r="H609" s="107"/>
      <c r="I609" s="125">
        <f t="shared" si="53"/>
        <v>0</v>
      </c>
      <c r="J609" s="109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20"/>
      <c r="C610" s="116">
        <f t="shared" si="51"/>
        <v>19.649999999999999</v>
      </c>
      <c r="D610" s="106"/>
      <c r="E610" s="106"/>
      <c r="F610" s="106"/>
      <c r="G610" s="106"/>
      <c r="H610" s="107"/>
      <c r="I610" s="125">
        <f t="shared" si="53"/>
        <v>0</v>
      </c>
      <c r="J610" s="109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20"/>
      <c r="C611" s="116">
        <f t="shared" si="51"/>
        <v>19.649999999999999</v>
      </c>
      <c r="D611" s="106"/>
      <c r="E611" s="106"/>
      <c r="F611" s="106"/>
      <c r="G611" s="106"/>
      <c r="H611" s="107"/>
      <c r="I611" s="125">
        <f t="shared" si="53"/>
        <v>0</v>
      </c>
      <c r="J611" s="109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20"/>
      <c r="C612" s="116">
        <f t="shared" si="51"/>
        <v>19.649999999999999</v>
      </c>
      <c r="D612" s="106"/>
      <c r="E612" s="106"/>
      <c r="F612" s="106"/>
      <c r="G612" s="106"/>
      <c r="H612" s="107"/>
      <c r="I612" s="125">
        <f t="shared" si="53"/>
        <v>0</v>
      </c>
      <c r="J612" s="109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20"/>
      <c r="C613" s="116">
        <f t="shared" si="51"/>
        <v>19.649999999999999</v>
      </c>
      <c r="D613" s="106"/>
      <c r="E613" s="106"/>
      <c r="F613" s="106"/>
      <c r="G613" s="106"/>
      <c r="H613" s="107"/>
      <c r="I613" s="125">
        <f t="shared" si="53"/>
        <v>0</v>
      </c>
      <c r="J613" s="109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20"/>
      <c r="C614" s="116">
        <f t="shared" si="51"/>
        <v>19.649999999999999</v>
      </c>
      <c r="D614" s="106"/>
      <c r="E614" s="106"/>
      <c r="F614" s="106"/>
      <c r="G614" s="106"/>
      <c r="H614" s="107"/>
      <c r="I614" s="125">
        <f t="shared" si="53"/>
        <v>0</v>
      </c>
      <c r="J614" s="109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20"/>
      <c r="C615" s="116">
        <f t="shared" si="51"/>
        <v>19.649999999999999</v>
      </c>
      <c r="D615" s="106"/>
      <c r="E615" s="106"/>
      <c r="F615" s="106"/>
      <c r="G615" s="106"/>
      <c r="H615" s="107"/>
      <c r="I615" s="125">
        <f t="shared" si="53"/>
        <v>0</v>
      </c>
      <c r="J615" s="109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20"/>
      <c r="C616" s="116">
        <f t="shared" si="51"/>
        <v>19.649999999999999</v>
      </c>
      <c r="D616" s="106"/>
      <c r="E616" s="106"/>
      <c r="F616" s="106"/>
      <c r="G616" s="106"/>
      <c r="H616" s="107"/>
      <c r="I616" s="125">
        <f t="shared" si="53"/>
        <v>0</v>
      </c>
      <c r="J616" s="109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20"/>
      <c r="C617" s="116">
        <f t="shared" si="51"/>
        <v>19.649999999999999</v>
      </c>
      <c r="D617" s="106"/>
      <c r="E617" s="106"/>
      <c r="F617" s="106"/>
      <c r="G617" s="106"/>
      <c r="H617" s="107"/>
      <c r="I617" s="125">
        <f t="shared" si="53"/>
        <v>0</v>
      </c>
      <c r="J617" s="109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20"/>
      <c r="C618" s="116">
        <f t="shared" si="51"/>
        <v>19.649999999999999</v>
      </c>
      <c r="D618" s="106"/>
      <c r="E618" s="106"/>
      <c r="F618" s="106"/>
      <c r="G618" s="106"/>
      <c r="H618" s="107"/>
      <c r="I618" s="125">
        <f t="shared" si="53"/>
        <v>0</v>
      </c>
      <c r="J618" s="109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20"/>
      <c r="C619" s="116">
        <f t="shared" si="51"/>
        <v>19.649999999999999</v>
      </c>
      <c r="D619" s="106"/>
      <c r="E619" s="106"/>
      <c r="F619" s="106"/>
      <c r="G619" s="106"/>
      <c r="H619" s="107"/>
      <c r="I619" s="125">
        <f t="shared" si="53"/>
        <v>0</v>
      </c>
      <c r="J619" s="109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20"/>
      <c r="C620" s="116">
        <f t="shared" si="51"/>
        <v>19.649999999999999</v>
      </c>
      <c r="D620" s="106"/>
      <c r="E620" s="106"/>
      <c r="F620" s="106"/>
      <c r="G620" s="106"/>
      <c r="H620" s="107"/>
      <c r="I620" s="125">
        <f t="shared" si="53"/>
        <v>0</v>
      </c>
      <c r="J620" s="109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20"/>
      <c r="C621" s="116">
        <f t="shared" si="51"/>
        <v>19.649999999999999</v>
      </c>
      <c r="D621" s="106"/>
      <c r="E621" s="106"/>
      <c r="F621" s="106"/>
      <c r="G621" s="106"/>
      <c r="H621" s="107"/>
      <c r="I621" s="125">
        <f t="shared" si="53"/>
        <v>0</v>
      </c>
      <c r="J621" s="109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20"/>
      <c r="C622" s="116">
        <f t="shared" si="51"/>
        <v>19.649999999999999</v>
      </c>
      <c r="D622" s="106"/>
      <c r="E622" s="106"/>
      <c r="F622" s="106"/>
      <c r="G622" s="106"/>
      <c r="H622" s="107"/>
      <c r="I622" s="125">
        <f t="shared" si="53"/>
        <v>0</v>
      </c>
      <c r="J622" s="109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20"/>
      <c r="C623" s="116">
        <f t="shared" si="51"/>
        <v>19.649999999999999</v>
      </c>
      <c r="D623" s="106"/>
      <c r="E623" s="106"/>
      <c r="F623" s="106"/>
      <c r="G623" s="106"/>
      <c r="H623" s="107"/>
      <c r="I623" s="125">
        <f t="shared" si="53"/>
        <v>0</v>
      </c>
      <c r="J623" s="109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20"/>
      <c r="C624" s="116">
        <f t="shared" si="51"/>
        <v>19.649999999999999</v>
      </c>
      <c r="D624" s="106"/>
      <c r="E624" s="106"/>
      <c r="F624" s="106"/>
      <c r="G624" s="106"/>
      <c r="H624" s="107"/>
      <c r="I624" s="125">
        <f t="shared" si="53"/>
        <v>0</v>
      </c>
      <c r="J624" s="109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20"/>
      <c r="C625" s="116">
        <f t="shared" si="51"/>
        <v>19.649999999999999</v>
      </c>
      <c r="D625" s="106"/>
      <c r="E625" s="106"/>
      <c r="F625" s="106"/>
      <c r="G625" s="106"/>
      <c r="H625" s="107"/>
      <c r="I625" s="125">
        <f t="shared" si="53"/>
        <v>0</v>
      </c>
      <c r="J625" s="109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20"/>
      <c r="C626" s="116">
        <f t="shared" si="51"/>
        <v>19.649999999999999</v>
      </c>
      <c r="D626" s="106"/>
      <c r="E626" s="106"/>
      <c r="F626" s="106"/>
      <c r="G626" s="106"/>
      <c r="H626" s="107"/>
      <c r="I626" s="125">
        <f t="shared" si="53"/>
        <v>0</v>
      </c>
      <c r="J626" s="109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20"/>
      <c r="C627" s="116">
        <f t="shared" si="51"/>
        <v>19.649999999999999</v>
      </c>
      <c r="D627" s="106"/>
      <c r="E627" s="106"/>
      <c r="F627" s="106"/>
      <c r="G627" s="106"/>
      <c r="H627" s="107"/>
      <c r="I627" s="125">
        <f t="shared" si="53"/>
        <v>0</v>
      </c>
      <c r="J627" s="109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20"/>
      <c r="C628" s="116">
        <f t="shared" si="51"/>
        <v>19.649999999999999</v>
      </c>
      <c r="D628" s="106"/>
      <c r="E628" s="106"/>
      <c r="F628" s="106"/>
      <c r="G628" s="106"/>
      <c r="H628" s="107"/>
      <c r="I628" s="125">
        <f t="shared" si="53"/>
        <v>0</v>
      </c>
      <c r="J628" s="109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20"/>
      <c r="C629" s="116">
        <f t="shared" si="51"/>
        <v>19.649999999999999</v>
      </c>
      <c r="D629" s="106"/>
      <c r="E629" s="106"/>
      <c r="F629" s="106"/>
      <c r="G629" s="106"/>
      <c r="H629" s="107"/>
      <c r="I629" s="125">
        <f t="shared" si="53"/>
        <v>0</v>
      </c>
      <c r="J629" s="109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20"/>
      <c r="C630" s="116">
        <f t="shared" si="51"/>
        <v>19.649999999999999</v>
      </c>
      <c r="D630" s="106"/>
      <c r="E630" s="106"/>
      <c r="F630" s="106"/>
      <c r="G630" s="106"/>
      <c r="H630" s="107"/>
      <c r="I630" s="125">
        <f t="shared" si="53"/>
        <v>0</v>
      </c>
      <c r="J630" s="109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20"/>
      <c r="C631" s="116">
        <f t="shared" si="51"/>
        <v>19.649999999999999</v>
      </c>
      <c r="D631" s="106"/>
      <c r="E631" s="106"/>
      <c r="F631" s="106"/>
      <c r="G631" s="106"/>
      <c r="H631" s="107"/>
      <c r="I631" s="125">
        <f t="shared" si="53"/>
        <v>0</v>
      </c>
      <c r="J631" s="109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20"/>
      <c r="C632" s="116">
        <f t="shared" si="51"/>
        <v>19.649999999999999</v>
      </c>
      <c r="D632" s="106"/>
      <c r="E632" s="106"/>
      <c r="F632" s="106"/>
      <c r="G632" s="106"/>
      <c r="H632" s="107"/>
      <c r="I632" s="125">
        <f t="shared" si="53"/>
        <v>0</v>
      </c>
      <c r="J632" s="109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20"/>
      <c r="C633" s="116">
        <f t="shared" si="51"/>
        <v>19.649999999999999</v>
      </c>
      <c r="D633" s="106"/>
      <c r="E633" s="106"/>
      <c r="F633" s="106"/>
      <c r="G633" s="106"/>
      <c r="H633" s="107"/>
      <c r="I633" s="125">
        <f t="shared" si="53"/>
        <v>0</v>
      </c>
      <c r="J633" s="109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20"/>
      <c r="C634" s="116">
        <f t="shared" si="51"/>
        <v>19.649999999999999</v>
      </c>
      <c r="D634" s="106"/>
      <c r="E634" s="106"/>
      <c r="F634" s="106"/>
      <c r="G634" s="106"/>
      <c r="H634" s="107"/>
      <c r="I634" s="125">
        <f t="shared" si="53"/>
        <v>0</v>
      </c>
      <c r="J634" s="109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20"/>
      <c r="C635" s="116">
        <f t="shared" si="51"/>
        <v>19.649999999999999</v>
      </c>
      <c r="D635" s="106"/>
      <c r="E635" s="106"/>
      <c r="F635" s="106"/>
      <c r="G635" s="106"/>
      <c r="H635" s="107"/>
      <c r="I635" s="125">
        <f t="shared" si="53"/>
        <v>0</v>
      </c>
      <c r="J635" s="109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20"/>
      <c r="C636" s="116">
        <f t="shared" si="51"/>
        <v>19.649999999999999</v>
      </c>
      <c r="D636" s="106"/>
      <c r="E636" s="106"/>
      <c r="F636" s="106"/>
      <c r="G636" s="106"/>
      <c r="H636" s="107"/>
      <c r="I636" s="125">
        <f t="shared" si="53"/>
        <v>0</v>
      </c>
      <c r="J636" s="109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20"/>
      <c r="C637" s="116">
        <f t="shared" si="51"/>
        <v>19.649999999999999</v>
      </c>
      <c r="D637" s="106"/>
      <c r="E637" s="106"/>
      <c r="F637" s="106"/>
      <c r="G637" s="106"/>
      <c r="H637" s="107"/>
      <c r="I637" s="125">
        <f t="shared" si="53"/>
        <v>0</v>
      </c>
      <c r="J637" s="109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20"/>
      <c r="C638" s="116">
        <f t="shared" si="51"/>
        <v>19.649999999999999</v>
      </c>
      <c r="D638" s="106"/>
      <c r="E638" s="106"/>
      <c r="F638" s="106"/>
      <c r="G638" s="106"/>
      <c r="H638" s="107"/>
      <c r="I638" s="125">
        <f t="shared" si="53"/>
        <v>0</v>
      </c>
      <c r="J638" s="109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20"/>
      <c r="C639" s="116">
        <f t="shared" si="51"/>
        <v>19.649999999999999</v>
      </c>
      <c r="D639" s="106"/>
      <c r="E639" s="106"/>
      <c r="F639" s="106"/>
      <c r="G639" s="106"/>
      <c r="H639" s="107"/>
      <c r="I639" s="125">
        <f t="shared" si="53"/>
        <v>0</v>
      </c>
      <c r="J639" s="109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20"/>
      <c r="C640" s="116">
        <f t="shared" si="51"/>
        <v>19.649999999999999</v>
      </c>
      <c r="D640" s="106"/>
      <c r="E640" s="106"/>
      <c r="F640" s="106"/>
      <c r="G640" s="106"/>
      <c r="H640" s="107"/>
      <c r="I640" s="125">
        <f t="shared" si="53"/>
        <v>0</v>
      </c>
      <c r="J640" s="109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20"/>
      <c r="C641" s="116">
        <f t="shared" si="51"/>
        <v>19.649999999999999</v>
      </c>
      <c r="D641" s="106"/>
      <c r="E641" s="106"/>
      <c r="F641" s="106"/>
      <c r="G641" s="106"/>
      <c r="H641" s="107"/>
      <c r="I641" s="125">
        <f t="shared" si="53"/>
        <v>0</v>
      </c>
      <c r="J641" s="109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20"/>
      <c r="C642" s="116">
        <f t="shared" si="51"/>
        <v>19.649999999999999</v>
      </c>
      <c r="D642" s="106"/>
      <c r="E642" s="106"/>
      <c r="F642" s="106"/>
      <c r="G642" s="106"/>
      <c r="H642" s="107"/>
      <c r="I642" s="125">
        <f t="shared" si="53"/>
        <v>0</v>
      </c>
      <c r="J642" s="109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20"/>
      <c r="C643" s="116">
        <f t="shared" si="51"/>
        <v>19.649999999999999</v>
      </c>
      <c r="D643" s="106"/>
      <c r="E643" s="106"/>
      <c r="F643" s="106"/>
      <c r="G643" s="106"/>
      <c r="H643" s="107"/>
      <c r="I643" s="125">
        <f t="shared" si="53"/>
        <v>0</v>
      </c>
      <c r="J643" s="109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20"/>
      <c r="C644" s="116">
        <f t="shared" si="51"/>
        <v>19.649999999999999</v>
      </c>
      <c r="D644" s="106"/>
      <c r="E644" s="106"/>
      <c r="F644" s="106"/>
      <c r="G644" s="106"/>
      <c r="H644" s="107"/>
      <c r="I644" s="125">
        <f t="shared" si="53"/>
        <v>0</v>
      </c>
      <c r="J644" s="109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20"/>
      <c r="C645" s="116">
        <f t="shared" si="51"/>
        <v>19.649999999999999</v>
      </c>
      <c r="D645" s="106"/>
      <c r="E645" s="106"/>
      <c r="F645" s="106"/>
      <c r="G645" s="106"/>
      <c r="H645" s="107"/>
      <c r="I645" s="125">
        <f t="shared" si="53"/>
        <v>0</v>
      </c>
      <c r="J645" s="109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20"/>
      <c r="C646" s="116">
        <f t="shared" ref="C646:C709" si="55">IF(B646&gt;0,C645+B646,C645)</f>
        <v>19.649999999999999</v>
      </c>
      <c r="D646" s="106"/>
      <c r="E646" s="106"/>
      <c r="F646" s="106"/>
      <c r="G646" s="106"/>
      <c r="H646" s="107"/>
      <c r="I646" s="125">
        <f t="shared" si="53"/>
        <v>0</v>
      </c>
      <c r="J646" s="109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20"/>
      <c r="C647" s="116">
        <f t="shared" si="55"/>
        <v>19.649999999999999</v>
      </c>
      <c r="D647" s="106"/>
      <c r="E647" s="106"/>
      <c r="F647" s="106"/>
      <c r="G647" s="106"/>
      <c r="H647" s="107"/>
      <c r="I647" s="125">
        <f t="shared" ref="I647:I710" si="57">H647*I$5</f>
        <v>0</v>
      </c>
      <c r="J647" s="109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20"/>
      <c r="C648" s="116">
        <f t="shared" si="55"/>
        <v>19.649999999999999</v>
      </c>
      <c r="D648" s="106"/>
      <c r="E648" s="106"/>
      <c r="F648" s="106"/>
      <c r="G648" s="106"/>
      <c r="H648" s="107"/>
      <c r="I648" s="125">
        <f t="shared" si="57"/>
        <v>0</v>
      </c>
      <c r="J648" s="109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20"/>
      <c r="C649" s="116">
        <f t="shared" si="55"/>
        <v>19.649999999999999</v>
      </c>
      <c r="D649" s="106"/>
      <c r="E649" s="106"/>
      <c r="F649" s="106"/>
      <c r="G649" s="106"/>
      <c r="H649" s="107"/>
      <c r="I649" s="125">
        <f t="shared" si="57"/>
        <v>0</v>
      </c>
      <c r="J649" s="109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20"/>
      <c r="C650" s="116">
        <f t="shared" si="55"/>
        <v>19.649999999999999</v>
      </c>
      <c r="D650" s="106"/>
      <c r="E650" s="106"/>
      <c r="F650" s="106"/>
      <c r="G650" s="106"/>
      <c r="H650" s="107"/>
      <c r="I650" s="125">
        <f t="shared" si="57"/>
        <v>0</v>
      </c>
      <c r="J650" s="109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20"/>
      <c r="C651" s="116">
        <f t="shared" si="55"/>
        <v>19.649999999999999</v>
      </c>
      <c r="D651" s="106"/>
      <c r="E651" s="106"/>
      <c r="F651" s="106"/>
      <c r="G651" s="106"/>
      <c r="H651" s="107"/>
      <c r="I651" s="125">
        <f t="shared" si="57"/>
        <v>0</v>
      </c>
      <c r="J651" s="109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20"/>
      <c r="C652" s="116">
        <f t="shared" si="55"/>
        <v>19.649999999999999</v>
      </c>
      <c r="D652" s="106"/>
      <c r="E652" s="106"/>
      <c r="F652" s="106"/>
      <c r="G652" s="106"/>
      <c r="H652" s="107"/>
      <c r="I652" s="125">
        <f t="shared" si="57"/>
        <v>0</v>
      </c>
      <c r="J652" s="109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20"/>
      <c r="C653" s="116">
        <f t="shared" si="55"/>
        <v>19.649999999999999</v>
      </c>
      <c r="D653" s="106"/>
      <c r="E653" s="106"/>
      <c r="F653" s="106"/>
      <c r="G653" s="106"/>
      <c r="H653" s="107"/>
      <c r="I653" s="125">
        <f t="shared" si="57"/>
        <v>0</v>
      </c>
      <c r="J653" s="109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20"/>
      <c r="C654" s="116">
        <f t="shared" si="55"/>
        <v>19.649999999999999</v>
      </c>
      <c r="D654" s="106"/>
      <c r="E654" s="106"/>
      <c r="F654" s="106"/>
      <c r="G654" s="106"/>
      <c r="H654" s="107"/>
      <c r="I654" s="125">
        <f t="shared" si="57"/>
        <v>0</v>
      </c>
      <c r="J654" s="109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20"/>
      <c r="C655" s="116">
        <f t="shared" si="55"/>
        <v>19.649999999999999</v>
      </c>
      <c r="D655" s="106"/>
      <c r="E655" s="106"/>
      <c r="F655" s="106"/>
      <c r="G655" s="106"/>
      <c r="H655" s="107"/>
      <c r="I655" s="125">
        <f t="shared" si="57"/>
        <v>0</v>
      </c>
      <c r="J655" s="109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20"/>
      <c r="C656" s="116">
        <f t="shared" si="55"/>
        <v>19.649999999999999</v>
      </c>
      <c r="D656" s="106"/>
      <c r="E656" s="106"/>
      <c r="F656" s="106"/>
      <c r="G656" s="106"/>
      <c r="H656" s="107"/>
      <c r="I656" s="125">
        <f t="shared" si="57"/>
        <v>0</v>
      </c>
      <c r="J656" s="109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20"/>
      <c r="C657" s="116">
        <f t="shared" si="55"/>
        <v>19.649999999999999</v>
      </c>
      <c r="D657" s="106"/>
      <c r="E657" s="106"/>
      <c r="F657" s="106"/>
      <c r="G657" s="106"/>
      <c r="H657" s="107"/>
      <c r="I657" s="125">
        <f t="shared" si="57"/>
        <v>0</v>
      </c>
      <c r="J657" s="109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20"/>
      <c r="C658" s="116">
        <f t="shared" si="55"/>
        <v>19.649999999999999</v>
      </c>
      <c r="D658" s="106"/>
      <c r="E658" s="106"/>
      <c r="F658" s="106"/>
      <c r="G658" s="106"/>
      <c r="H658" s="107"/>
      <c r="I658" s="125">
        <f t="shared" si="57"/>
        <v>0</v>
      </c>
      <c r="J658" s="109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20"/>
      <c r="C659" s="116">
        <f t="shared" si="55"/>
        <v>19.649999999999999</v>
      </c>
      <c r="D659" s="106"/>
      <c r="E659" s="106"/>
      <c r="F659" s="106"/>
      <c r="G659" s="106"/>
      <c r="H659" s="107"/>
      <c r="I659" s="125">
        <f t="shared" si="57"/>
        <v>0</v>
      </c>
      <c r="J659" s="109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20"/>
      <c r="C660" s="116">
        <f t="shared" si="55"/>
        <v>19.649999999999999</v>
      </c>
      <c r="D660" s="106"/>
      <c r="E660" s="106"/>
      <c r="F660" s="106"/>
      <c r="G660" s="106"/>
      <c r="H660" s="107"/>
      <c r="I660" s="125">
        <f t="shared" si="57"/>
        <v>0</v>
      </c>
      <c r="J660" s="109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20"/>
      <c r="C661" s="116">
        <f t="shared" si="55"/>
        <v>19.649999999999999</v>
      </c>
      <c r="D661" s="106"/>
      <c r="E661" s="106"/>
      <c r="F661" s="106"/>
      <c r="G661" s="106"/>
      <c r="H661" s="107"/>
      <c r="I661" s="125">
        <f t="shared" si="57"/>
        <v>0</v>
      </c>
      <c r="J661" s="109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20"/>
      <c r="C662" s="116">
        <f t="shared" si="55"/>
        <v>19.649999999999999</v>
      </c>
      <c r="D662" s="106"/>
      <c r="E662" s="106"/>
      <c r="F662" s="106"/>
      <c r="G662" s="106"/>
      <c r="H662" s="107"/>
      <c r="I662" s="125">
        <f t="shared" si="57"/>
        <v>0</v>
      </c>
      <c r="J662" s="109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20"/>
      <c r="C663" s="116">
        <f t="shared" si="55"/>
        <v>19.649999999999999</v>
      </c>
      <c r="D663" s="106"/>
      <c r="E663" s="106"/>
      <c r="F663" s="106"/>
      <c r="G663" s="106"/>
      <c r="H663" s="107"/>
      <c r="I663" s="125">
        <f t="shared" si="57"/>
        <v>0</v>
      </c>
      <c r="J663" s="109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20"/>
      <c r="C664" s="116">
        <f t="shared" si="55"/>
        <v>19.649999999999999</v>
      </c>
      <c r="D664" s="106"/>
      <c r="E664" s="106"/>
      <c r="F664" s="106"/>
      <c r="G664" s="106"/>
      <c r="H664" s="107"/>
      <c r="I664" s="125">
        <f t="shared" si="57"/>
        <v>0</v>
      </c>
      <c r="J664" s="109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20"/>
      <c r="C665" s="116">
        <f t="shared" si="55"/>
        <v>19.649999999999999</v>
      </c>
      <c r="D665" s="106"/>
      <c r="E665" s="106"/>
      <c r="F665" s="106"/>
      <c r="G665" s="106"/>
      <c r="H665" s="107"/>
      <c r="I665" s="125">
        <f t="shared" si="57"/>
        <v>0</v>
      </c>
      <c r="J665" s="109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20"/>
      <c r="C666" s="116">
        <f t="shared" si="55"/>
        <v>19.649999999999999</v>
      </c>
      <c r="D666" s="106"/>
      <c r="E666" s="106"/>
      <c r="F666" s="106"/>
      <c r="G666" s="106"/>
      <c r="H666" s="107"/>
      <c r="I666" s="125">
        <f t="shared" si="57"/>
        <v>0</v>
      </c>
      <c r="J666" s="109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20"/>
      <c r="C667" s="116">
        <f t="shared" si="55"/>
        <v>19.649999999999999</v>
      </c>
      <c r="D667" s="106"/>
      <c r="E667" s="106"/>
      <c r="F667" s="106"/>
      <c r="G667" s="106"/>
      <c r="H667" s="107"/>
      <c r="I667" s="125">
        <f t="shared" si="57"/>
        <v>0</v>
      </c>
      <c r="J667" s="109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20"/>
      <c r="C668" s="116">
        <f t="shared" si="55"/>
        <v>19.649999999999999</v>
      </c>
      <c r="D668" s="106"/>
      <c r="E668" s="106"/>
      <c r="F668" s="106"/>
      <c r="G668" s="106"/>
      <c r="H668" s="107"/>
      <c r="I668" s="125">
        <f t="shared" si="57"/>
        <v>0</v>
      </c>
      <c r="J668" s="109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20"/>
      <c r="C669" s="116">
        <f t="shared" si="55"/>
        <v>19.649999999999999</v>
      </c>
      <c r="D669" s="106"/>
      <c r="E669" s="106"/>
      <c r="F669" s="106"/>
      <c r="G669" s="106"/>
      <c r="H669" s="107"/>
      <c r="I669" s="125">
        <f t="shared" si="57"/>
        <v>0</v>
      </c>
      <c r="J669" s="109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20"/>
      <c r="C670" s="116">
        <f t="shared" si="55"/>
        <v>19.649999999999999</v>
      </c>
      <c r="D670" s="106"/>
      <c r="E670" s="106"/>
      <c r="F670" s="106"/>
      <c r="G670" s="106"/>
      <c r="H670" s="107"/>
      <c r="I670" s="125">
        <f t="shared" si="57"/>
        <v>0</v>
      </c>
      <c r="J670" s="109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20"/>
      <c r="C671" s="116">
        <f t="shared" si="55"/>
        <v>19.649999999999999</v>
      </c>
      <c r="D671" s="106"/>
      <c r="E671" s="106"/>
      <c r="F671" s="106"/>
      <c r="G671" s="106"/>
      <c r="H671" s="107"/>
      <c r="I671" s="125">
        <f t="shared" si="57"/>
        <v>0</v>
      </c>
      <c r="J671" s="109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20"/>
      <c r="C672" s="116">
        <f t="shared" si="55"/>
        <v>19.649999999999999</v>
      </c>
      <c r="D672" s="106"/>
      <c r="E672" s="106"/>
      <c r="F672" s="106"/>
      <c r="G672" s="106"/>
      <c r="H672" s="107"/>
      <c r="I672" s="125">
        <f t="shared" si="57"/>
        <v>0</v>
      </c>
      <c r="J672" s="109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20"/>
      <c r="C673" s="116">
        <f t="shared" si="55"/>
        <v>19.649999999999999</v>
      </c>
      <c r="D673" s="106"/>
      <c r="E673" s="106"/>
      <c r="F673" s="106"/>
      <c r="G673" s="106"/>
      <c r="H673" s="107"/>
      <c r="I673" s="125">
        <f t="shared" si="57"/>
        <v>0</v>
      </c>
      <c r="J673" s="109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20"/>
      <c r="C674" s="116">
        <f t="shared" si="55"/>
        <v>19.649999999999999</v>
      </c>
      <c r="D674" s="106"/>
      <c r="E674" s="106"/>
      <c r="F674" s="106"/>
      <c r="G674" s="106"/>
      <c r="H674" s="107"/>
      <c r="I674" s="125">
        <f t="shared" si="57"/>
        <v>0</v>
      </c>
      <c r="J674" s="109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20"/>
      <c r="C675" s="116">
        <f t="shared" si="55"/>
        <v>19.649999999999999</v>
      </c>
      <c r="D675" s="106"/>
      <c r="E675" s="106"/>
      <c r="F675" s="106"/>
      <c r="G675" s="106"/>
      <c r="H675" s="107"/>
      <c r="I675" s="125">
        <f t="shared" si="57"/>
        <v>0</v>
      </c>
      <c r="J675" s="109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20"/>
      <c r="C676" s="116">
        <f t="shared" si="55"/>
        <v>19.649999999999999</v>
      </c>
      <c r="D676" s="106"/>
      <c r="E676" s="106"/>
      <c r="F676" s="106"/>
      <c r="G676" s="106"/>
      <c r="H676" s="107"/>
      <c r="I676" s="125">
        <f t="shared" si="57"/>
        <v>0</v>
      </c>
      <c r="J676" s="109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20"/>
      <c r="C677" s="116">
        <f t="shared" si="55"/>
        <v>19.649999999999999</v>
      </c>
      <c r="D677" s="106"/>
      <c r="E677" s="106"/>
      <c r="F677" s="106"/>
      <c r="G677" s="106"/>
      <c r="H677" s="107"/>
      <c r="I677" s="125">
        <f t="shared" si="57"/>
        <v>0</v>
      </c>
      <c r="J677" s="109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20"/>
      <c r="C678" s="116">
        <f t="shared" si="55"/>
        <v>19.649999999999999</v>
      </c>
      <c r="D678" s="106"/>
      <c r="E678" s="106"/>
      <c r="F678" s="106"/>
      <c r="G678" s="106"/>
      <c r="H678" s="107"/>
      <c r="I678" s="125">
        <f t="shared" si="57"/>
        <v>0</v>
      </c>
      <c r="J678" s="109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20"/>
      <c r="C679" s="116">
        <f t="shared" si="55"/>
        <v>19.649999999999999</v>
      </c>
      <c r="D679" s="106"/>
      <c r="E679" s="106"/>
      <c r="F679" s="106"/>
      <c r="G679" s="106"/>
      <c r="H679" s="107"/>
      <c r="I679" s="125">
        <f t="shared" si="57"/>
        <v>0</v>
      </c>
      <c r="J679" s="109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20"/>
      <c r="C680" s="116">
        <f t="shared" si="55"/>
        <v>19.649999999999999</v>
      </c>
      <c r="D680" s="106"/>
      <c r="E680" s="106"/>
      <c r="F680" s="106"/>
      <c r="G680" s="106"/>
      <c r="H680" s="107"/>
      <c r="I680" s="125">
        <f t="shared" si="57"/>
        <v>0</v>
      </c>
      <c r="J680" s="109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20"/>
      <c r="C681" s="116">
        <f t="shared" si="55"/>
        <v>19.649999999999999</v>
      </c>
      <c r="D681" s="106"/>
      <c r="E681" s="106"/>
      <c r="F681" s="106"/>
      <c r="G681" s="106"/>
      <c r="H681" s="107"/>
      <c r="I681" s="125">
        <f t="shared" si="57"/>
        <v>0</v>
      </c>
      <c r="J681" s="109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20"/>
      <c r="C682" s="116">
        <f t="shared" si="55"/>
        <v>19.649999999999999</v>
      </c>
      <c r="D682" s="106"/>
      <c r="E682" s="106"/>
      <c r="F682" s="106"/>
      <c r="G682" s="106"/>
      <c r="H682" s="107"/>
      <c r="I682" s="125">
        <f t="shared" si="57"/>
        <v>0</v>
      </c>
      <c r="J682" s="109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20"/>
      <c r="C683" s="116">
        <f t="shared" si="55"/>
        <v>19.649999999999999</v>
      </c>
      <c r="D683" s="106"/>
      <c r="E683" s="106"/>
      <c r="F683" s="106"/>
      <c r="G683" s="106"/>
      <c r="H683" s="107"/>
      <c r="I683" s="125">
        <f t="shared" si="57"/>
        <v>0</v>
      </c>
      <c r="J683" s="109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20"/>
      <c r="C684" s="116">
        <f t="shared" si="55"/>
        <v>19.649999999999999</v>
      </c>
      <c r="D684" s="106"/>
      <c r="E684" s="106"/>
      <c r="F684" s="106"/>
      <c r="G684" s="106"/>
      <c r="H684" s="107"/>
      <c r="I684" s="125">
        <f t="shared" si="57"/>
        <v>0</v>
      </c>
      <c r="J684" s="109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20"/>
      <c r="C685" s="116">
        <f t="shared" si="55"/>
        <v>19.649999999999999</v>
      </c>
      <c r="D685" s="106"/>
      <c r="E685" s="106"/>
      <c r="F685" s="106"/>
      <c r="G685" s="106"/>
      <c r="H685" s="107"/>
      <c r="I685" s="125">
        <f t="shared" si="57"/>
        <v>0</v>
      </c>
      <c r="J685" s="109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20"/>
      <c r="C686" s="116">
        <f t="shared" si="55"/>
        <v>19.649999999999999</v>
      </c>
      <c r="D686" s="106"/>
      <c r="E686" s="106"/>
      <c r="F686" s="106"/>
      <c r="G686" s="106"/>
      <c r="H686" s="107"/>
      <c r="I686" s="125">
        <f t="shared" si="57"/>
        <v>0</v>
      </c>
      <c r="J686" s="109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20"/>
      <c r="C687" s="116">
        <f t="shared" si="55"/>
        <v>19.649999999999999</v>
      </c>
      <c r="D687" s="106"/>
      <c r="E687" s="106"/>
      <c r="F687" s="106"/>
      <c r="G687" s="106"/>
      <c r="H687" s="107"/>
      <c r="I687" s="125">
        <f t="shared" si="57"/>
        <v>0</v>
      </c>
      <c r="J687" s="109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20"/>
      <c r="C688" s="116">
        <f t="shared" si="55"/>
        <v>19.649999999999999</v>
      </c>
      <c r="D688" s="106"/>
      <c r="E688" s="106"/>
      <c r="F688" s="106"/>
      <c r="G688" s="106"/>
      <c r="H688" s="107"/>
      <c r="I688" s="125">
        <f t="shared" si="57"/>
        <v>0</v>
      </c>
      <c r="J688" s="109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20"/>
      <c r="C689" s="116">
        <f t="shared" si="55"/>
        <v>19.649999999999999</v>
      </c>
      <c r="D689" s="106"/>
      <c r="E689" s="106"/>
      <c r="F689" s="106"/>
      <c r="G689" s="106"/>
      <c r="H689" s="107"/>
      <c r="I689" s="125">
        <f t="shared" si="57"/>
        <v>0</v>
      </c>
      <c r="J689" s="109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20"/>
      <c r="C690" s="116">
        <f t="shared" si="55"/>
        <v>19.649999999999999</v>
      </c>
      <c r="D690" s="106"/>
      <c r="E690" s="106"/>
      <c r="F690" s="106"/>
      <c r="G690" s="106"/>
      <c r="H690" s="107"/>
      <c r="I690" s="125">
        <f t="shared" si="57"/>
        <v>0</v>
      </c>
      <c r="J690" s="109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20"/>
      <c r="C691" s="116">
        <f t="shared" si="55"/>
        <v>19.649999999999999</v>
      </c>
      <c r="D691" s="106"/>
      <c r="E691" s="106"/>
      <c r="F691" s="106"/>
      <c r="G691" s="106"/>
      <c r="H691" s="107"/>
      <c r="I691" s="125">
        <f t="shared" si="57"/>
        <v>0</v>
      </c>
      <c r="J691" s="109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20"/>
      <c r="C692" s="116">
        <f t="shared" si="55"/>
        <v>19.649999999999999</v>
      </c>
      <c r="D692" s="106"/>
      <c r="E692" s="106"/>
      <c r="F692" s="106"/>
      <c r="G692" s="106"/>
      <c r="H692" s="107"/>
      <c r="I692" s="125">
        <f t="shared" si="57"/>
        <v>0</v>
      </c>
      <c r="J692" s="109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20"/>
      <c r="C693" s="116">
        <f t="shared" si="55"/>
        <v>19.649999999999999</v>
      </c>
      <c r="D693" s="106"/>
      <c r="E693" s="106"/>
      <c r="F693" s="106"/>
      <c r="G693" s="106"/>
      <c r="H693" s="107"/>
      <c r="I693" s="125">
        <f t="shared" si="57"/>
        <v>0</v>
      </c>
      <c r="J693" s="109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20"/>
      <c r="C694" s="116">
        <f t="shared" si="55"/>
        <v>19.649999999999999</v>
      </c>
      <c r="D694" s="106"/>
      <c r="E694" s="106"/>
      <c r="F694" s="106"/>
      <c r="G694" s="106"/>
      <c r="H694" s="107"/>
      <c r="I694" s="125">
        <f t="shared" si="57"/>
        <v>0</v>
      </c>
      <c r="J694" s="109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20"/>
      <c r="C695" s="116">
        <f t="shared" si="55"/>
        <v>19.649999999999999</v>
      </c>
      <c r="D695" s="106"/>
      <c r="E695" s="106"/>
      <c r="F695" s="106"/>
      <c r="G695" s="106"/>
      <c r="H695" s="107"/>
      <c r="I695" s="125">
        <f t="shared" si="57"/>
        <v>0</v>
      </c>
      <c r="J695" s="109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20"/>
      <c r="C696" s="116">
        <f t="shared" si="55"/>
        <v>19.649999999999999</v>
      </c>
      <c r="D696" s="106"/>
      <c r="E696" s="106"/>
      <c r="F696" s="106"/>
      <c r="G696" s="106"/>
      <c r="H696" s="107"/>
      <c r="I696" s="125">
        <f t="shared" si="57"/>
        <v>0</v>
      </c>
      <c r="J696" s="109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20"/>
      <c r="C697" s="116">
        <f t="shared" si="55"/>
        <v>19.649999999999999</v>
      </c>
      <c r="D697" s="106"/>
      <c r="E697" s="106"/>
      <c r="F697" s="106"/>
      <c r="G697" s="106"/>
      <c r="H697" s="107"/>
      <c r="I697" s="125">
        <f t="shared" si="57"/>
        <v>0</v>
      </c>
      <c r="J697" s="109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20"/>
      <c r="C698" s="116">
        <f t="shared" si="55"/>
        <v>19.649999999999999</v>
      </c>
      <c r="D698" s="106"/>
      <c r="E698" s="106"/>
      <c r="F698" s="106"/>
      <c r="G698" s="106"/>
      <c r="H698" s="107"/>
      <c r="I698" s="125">
        <f t="shared" si="57"/>
        <v>0</v>
      </c>
      <c r="J698" s="109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20"/>
      <c r="C699" s="116">
        <f t="shared" si="55"/>
        <v>19.649999999999999</v>
      </c>
      <c r="D699" s="106"/>
      <c r="E699" s="106"/>
      <c r="F699" s="106"/>
      <c r="G699" s="106"/>
      <c r="H699" s="107"/>
      <c r="I699" s="125">
        <f t="shared" si="57"/>
        <v>0</v>
      </c>
      <c r="J699" s="109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20"/>
      <c r="C700" s="116">
        <f t="shared" si="55"/>
        <v>19.649999999999999</v>
      </c>
      <c r="D700" s="106"/>
      <c r="E700" s="106"/>
      <c r="F700" s="106"/>
      <c r="G700" s="106"/>
      <c r="H700" s="107"/>
      <c r="I700" s="125">
        <f t="shared" si="57"/>
        <v>0</v>
      </c>
      <c r="J700" s="109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20"/>
      <c r="C701" s="116">
        <f t="shared" si="55"/>
        <v>19.649999999999999</v>
      </c>
      <c r="D701" s="106"/>
      <c r="E701" s="106"/>
      <c r="F701" s="106"/>
      <c r="G701" s="106"/>
      <c r="H701" s="107"/>
      <c r="I701" s="125">
        <f t="shared" si="57"/>
        <v>0</v>
      </c>
      <c r="J701" s="109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20"/>
      <c r="C702" s="116">
        <f t="shared" si="55"/>
        <v>19.649999999999999</v>
      </c>
      <c r="D702" s="106"/>
      <c r="E702" s="106"/>
      <c r="F702" s="106"/>
      <c r="G702" s="106"/>
      <c r="H702" s="107"/>
      <c r="I702" s="125">
        <f t="shared" si="57"/>
        <v>0</v>
      </c>
      <c r="J702" s="109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20"/>
      <c r="C703" s="116">
        <f t="shared" si="55"/>
        <v>19.649999999999999</v>
      </c>
      <c r="D703" s="106"/>
      <c r="E703" s="106"/>
      <c r="F703" s="106"/>
      <c r="G703" s="106"/>
      <c r="H703" s="107"/>
      <c r="I703" s="125">
        <f t="shared" si="57"/>
        <v>0</v>
      </c>
      <c r="J703" s="109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20"/>
      <c r="C704" s="116">
        <f t="shared" si="55"/>
        <v>19.649999999999999</v>
      </c>
      <c r="D704" s="106"/>
      <c r="E704" s="106"/>
      <c r="F704" s="106"/>
      <c r="G704" s="106"/>
      <c r="H704" s="107"/>
      <c r="I704" s="125">
        <f t="shared" si="57"/>
        <v>0</v>
      </c>
      <c r="J704" s="109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20"/>
      <c r="C705" s="116">
        <f t="shared" si="55"/>
        <v>19.649999999999999</v>
      </c>
      <c r="D705" s="106"/>
      <c r="E705" s="106"/>
      <c r="F705" s="106"/>
      <c r="G705" s="106"/>
      <c r="H705" s="107"/>
      <c r="I705" s="125">
        <f t="shared" si="57"/>
        <v>0</v>
      </c>
      <c r="J705" s="109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20"/>
      <c r="C706" s="116">
        <f t="shared" si="55"/>
        <v>19.649999999999999</v>
      </c>
      <c r="D706" s="106"/>
      <c r="E706" s="106"/>
      <c r="F706" s="106"/>
      <c r="G706" s="106"/>
      <c r="H706" s="107"/>
      <c r="I706" s="125">
        <f t="shared" si="57"/>
        <v>0</v>
      </c>
      <c r="J706" s="109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20"/>
      <c r="C707" s="116">
        <f t="shared" si="55"/>
        <v>19.649999999999999</v>
      </c>
      <c r="D707" s="106"/>
      <c r="E707" s="106"/>
      <c r="F707" s="106"/>
      <c r="G707" s="106"/>
      <c r="H707" s="107"/>
      <c r="I707" s="125">
        <f t="shared" si="57"/>
        <v>0</v>
      </c>
      <c r="J707" s="109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20"/>
      <c r="C708" s="116">
        <f t="shared" si="55"/>
        <v>19.649999999999999</v>
      </c>
      <c r="D708" s="106"/>
      <c r="E708" s="106"/>
      <c r="F708" s="106"/>
      <c r="G708" s="106"/>
      <c r="H708" s="107"/>
      <c r="I708" s="125">
        <f t="shared" si="57"/>
        <v>0</v>
      </c>
      <c r="J708" s="109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20"/>
      <c r="C709" s="116">
        <f t="shared" si="55"/>
        <v>19.649999999999999</v>
      </c>
      <c r="D709" s="106"/>
      <c r="E709" s="106"/>
      <c r="F709" s="106"/>
      <c r="G709" s="106"/>
      <c r="H709" s="107"/>
      <c r="I709" s="125">
        <f t="shared" si="57"/>
        <v>0</v>
      </c>
      <c r="J709" s="109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20"/>
      <c r="C710" s="116">
        <f t="shared" ref="C710:C773" si="59">IF(B710&gt;0,C709+B710,C709)</f>
        <v>19.649999999999999</v>
      </c>
      <c r="D710" s="106"/>
      <c r="E710" s="106"/>
      <c r="F710" s="106"/>
      <c r="G710" s="106"/>
      <c r="H710" s="107"/>
      <c r="I710" s="125">
        <f t="shared" si="57"/>
        <v>0</v>
      </c>
      <c r="J710" s="109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20"/>
      <c r="C711" s="116">
        <f t="shared" si="59"/>
        <v>19.649999999999999</v>
      </c>
      <c r="D711" s="106"/>
      <c r="E711" s="106"/>
      <c r="F711" s="106"/>
      <c r="G711" s="106"/>
      <c r="H711" s="107"/>
      <c r="I711" s="125">
        <f t="shared" ref="I711:I774" si="61">H711*I$5</f>
        <v>0</v>
      </c>
      <c r="J711" s="109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20"/>
      <c r="C712" s="116">
        <f t="shared" si="59"/>
        <v>19.649999999999999</v>
      </c>
      <c r="D712" s="106"/>
      <c r="E712" s="106"/>
      <c r="F712" s="106"/>
      <c r="G712" s="106"/>
      <c r="H712" s="107"/>
      <c r="I712" s="125">
        <f t="shared" si="61"/>
        <v>0</v>
      </c>
      <c r="J712" s="109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20"/>
      <c r="C713" s="116">
        <f t="shared" si="59"/>
        <v>19.649999999999999</v>
      </c>
      <c r="D713" s="106"/>
      <c r="E713" s="106"/>
      <c r="F713" s="106"/>
      <c r="G713" s="106"/>
      <c r="H713" s="107"/>
      <c r="I713" s="125">
        <f t="shared" si="61"/>
        <v>0</v>
      </c>
      <c r="J713" s="109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20"/>
      <c r="C714" s="116">
        <f t="shared" si="59"/>
        <v>19.649999999999999</v>
      </c>
      <c r="D714" s="106"/>
      <c r="E714" s="106"/>
      <c r="F714" s="106"/>
      <c r="G714" s="106"/>
      <c r="H714" s="107"/>
      <c r="I714" s="125">
        <f t="shared" si="61"/>
        <v>0</v>
      </c>
      <c r="J714" s="109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20"/>
      <c r="C715" s="116">
        <f t="shared" si="59"/>
        <v>19.649999999999999</v>
      </c>
      <c r="D715" s="106"/>
      <c r="E715" s="106"/>
      <c r="F715" s="106"/>
      <c r="G715" s="106"/>
      <c r="H715" s="107"/>
      <c r="I715" s="125">
        <f t="shared" si="61"/>
        <v>0</v>
      </c>
      <c r="J715" s="109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20"/>
      <c r="C716" s="116">
        <f t="shared" si="59"/>
        <v>19.649999999999999</v>
      </c>
      <c r="D716" s="106"/>
      <c r="E716" s="106"/>
      <c r="F716" s="106"/>
      <c r="G716" s="106"/>
      <c r="H716" s="107"/>
      <c r="I716" s="125">
        <f t="shared" si="61"/>
        <v>0</v>
      </c>
      <c r="J716" s="109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20"/>
      <c r="C717" s="116">
        <f t="shared" si="59"/>
        <v>19.649999999999999</v>
      </c>
      <c r="D717" s="106"/>
      <c r="E717" s="106"/>
      <c r="F717" s="106"/>
      <c r="G717" s="106"/>
      <c r="H717" s="107"/>
      <c r="I717" s="125">
        <f t="shared" si="61"/>
        <v>0</v>
      </c>
      <c r="J717" s="109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20"/>
      <c r="C718" s="116">
        <f t="shared" si="59"/>
        <v>19.649999999999999</v>
      </c>
      <c r="D718" s="106"/>
      <c r="E718" s="106"/>
      <c r="F718" s="106"/>
      <c r="G718" s="106"/>
      <c r="H718" s="107"/>
      <c r="I718" s="125">
        <f t="shared" si="61"/>
        <v>0</v>
      </c>
      <c r="J718" s="109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20"/>
      <c r="C719" s="116">
        <f t="shared" si="59"/>
        <v>19.649999999999999</v>
      </c>
      <c r="D719" s="106"/>
      <c r="E719" s="106"/>
      <c r="F719" s="106"/>
      <c r="G719" s="106"/>
      <c r="H719" s="107"/>
      <c r="I719" s="125">
        <f t="shared" si="61"/>
        <v>0</v>
      </c>
      <c r="J719" s="109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20"/>
      <c r="C720" s="116">
        <f t="shared" si="59"/>
        <v>19.649999999999999</v>
      </c>
      <c r="D720" s="106"/>
      <c r="E720" s="106"/>
      <c r="F720" s="106"/>
      <c r="G720" s="106"/>
      <c r="H720" s="107"/>
      <c r="I720" s="125">
        <f t="shared" si="61"/>
        <v>0</v>
      </c>
      <c r="J720" s="109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20"/>
      <c r="C721" s="116">
        <f t="shared" si="59"/>
        <v>19.649999999999999</v>
      </c>
      <c r="D721" s="106"/>
      <c r="E721" s="106"/>
      <c r="F721" s="106"/>
      <c r="G721" s="106"/>
      <c r="H721" s="107"/>
      <c r="I721" s="125">
        <f t="shared" si="61"/>
        <v>0</v>
      </c>
      <c r="J721" s="109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20"/>
      <c r="C722" s="116">
        <f t="shared" si="59"/>
        <v>19.649999999999999</v>
      </c>
      <c r="D722" s="106"/>
      <c r="E722" s="106"/>
      <c r="F722" s="106"/>
      <c r="G722" s="106"/>
      <c r="H722" s="107"/>
      <c r="I722" s="125">
        <f t="shared" si="61"/>
        <v>0</v>
      </c>
      <c r="J722" s="109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20"/>
      <c r="C723" s="116">
        <f t="shared" si="59"/>
        <v>19.649999999999999</v>
      </c>
      <c r="D723" s="106"/>
      <c r="E723" s="106"/>
      <c r="F723" s="106"/>
      <c r="G723" s="106"/>
      <c r="H723" s="107"/>
      <c r="I723" s="125">
        <f t="shared" si="61"/>
        <v>0</v>
      </c>
      <c r="J723" s="109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20"/>
      <c r="C724" s="116">
        <f t="shared" si="59"/>
        <v>19.649999999999999</v>
      </c>
      <c r="D724" s="106"/>
      <c r="E724" s="106"/>
      <c r="F724" s="106"/>
      <c r="G724" s="106"/>
      <c r="H724" s="107"/>
      <c r="I724" s="125">
        <f t="shared" si="61"/>
        <v>0</v>
      </c>
      <c r="J724" s="109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20"/>
      <c r="C725" s="116">
        <f t="shared" si="59"/>
        <v>19.649999999999999</v>
      </c>
      <c r="D725" s="106"/>
      <c r="E725" s="106"/>
      <c r="F725" s="106"/>
      <c r="G725" s="106"/>
      <c r="H725" s="107"/>
      <c r="I725" s="125">
        <f t="shared" si="61"/>
        <v>0</v>
      </c>
      <c r="J725" s="109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20"/>
      <c r="C726" s="116">
        <f t="shared" si="59"/>
        <v>19.649999999999999</v>
      </c>
      <c r="D726" s="106"/>
      <c r="E726" s="106"/>
      <c r="F726" s="106"/>
      <c r="G726" s="106"/>
      <c r="H726" s="107"/>
      <c r="I726" s="125">
        <f t="shared" si="61"/>
        <v>0</v>
      </c>
      <c r="J726" s="109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20"/>
      <c r="C727" s="116">
        <f t="shared" si="59"/>
        <v>19.649999999999999</v>
      </c>
      <c r="D727" s="106"/>
      <c r="E727" s="106"/>
      <c r="F727" s="106"/>
      <c r="G727" s="106"/>
      <c r="H727" s="107"/>
      <c r="I727" s="125">
        <f t="shared" si="61"/>
        <v>0</v>
      </c>
      <c r="J727" s="109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20"/>
      <c r="C728" s="116">
        <f t="shared" si="59"/>
        <v>19.649999999999999</v>
      </c>
      <c r="D728" s="106"/>
      <c r="E728" s="106"/>
      <c r="F728" s="106"/>
      <c r="G728" s="106"/>
      <c r="H728" s="107"/>
      <c r="I728" s="125">
        <f t="shared" si="61"/>
        <v>0</v>
      </c>
      <c r="J728" s="109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20"/>
      <c r="C729" s="116">
        <f t="shared" si="59"/>
        <v>19.649999999999999</v>
      </c>
      <c r="D729" s="106"/>
      <c r="E729" s="106"/>
      <c r="F729" s="106"/>
      <c r="G729" s="106"/>
      <c r="H729" s="107"/>
      <c r="I729" s="125">
        <f t="shared" si="61"/>
        <v>0</v>
      </c>
      <c r="J729" s="109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20"/>
      <c r="C730" s="116">
        <f t="shared" si="59"/>
        <v>19.649999999999999</v>
      </c>
      <c r="D730" s="106"/>
      <c r="E730" s="106"/>
      <c r="F730" s="106"/>
      <c r="G730" s="106"/>
      <c r="H730" s="107"/>
      <c r="I730" s="125">
        <f t="shared" si="61"/>
        <v>0</v>
      </c>
      <c r="J730" s="109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20"/>
      <c r="C731" s="116">
        <f t="shared" si="59"/>
        <v>19.649999999999999</v>
      </c>
      <c r="D731" s="106"/>
      <c r="E731" s="106"/>
      <c r="F731" s="106"/>
      <c r="G731" s="106"/>
      <c r="H731" s="107"/>
      <c r="I731" s="125">
        <f t="shared" si="61"/>
        <v>0</v>
      </c>
      <c r="J731" s="109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20"/>
      <c r="C732" s="116">
        <f t="shared" si="59"/>
        <v>19.649999999999999</v>
      </c>
      <c r="D732" s="106"/>
      <c r="E732" s="106"/>
      <c r="F732" s="106"/>
      <c r="G732" s="106"/>
      <c r="H732" s="107"/>
      <c r="I732" s="125">
        <f t="shared" si="61"/>
        <v>0</v>
      </c>
      <c r="J732" s="109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20"/>
      <c r="C733" s="116">
        <f t="shared" si="59"/>
        <v>19.649999999999999</v>
      </c>
      <c r="D733" s="106"/>
      <c r="E733" s="106"/>
      <c r="F733" s="106"/>
      <c r="G733" s="106"/>
      <c r="H733" s="107"/>
      <c r="I733" s="125">
        <f t="shared" si="61"/>
        <v>0</v>
      </c>
      <c r="J733" s="109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20"/>
      <c r="C734" s="116">
        <f t="shared" si="59"/>
        <v>19.649999999999999</v>
      </c>
      <c r="D734" s="106"/>
      <c r="E734" s="106"/>
      <c r="F734" s="106"/>
      <c r="G734" s="106"/>
      <c r="H734" s="107"/>
      <c r="I734" s="125">
        <f t="shared" si="61"/>
        <v>0</v>
      </c>
      <c r="J734" s="109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20"/>
      <c r="C735" s="116">
        <f t="shared" si="59"/>
        <v>19.649999999999999</v>
      </c>
      <c r="D735" s="106"/>
      <c r="E735" s="106"/>
      <c r="F735" s="106"/>
      <c r="G735" s="106"/>
      <c r="H735" s="107"/>
      <c r="I735" s="125">
        <f t="shared" si="61"/>
        <v>0</v>
      </c>
      <c r="J735" s="109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20"/>
      <c r="C736" s="116">
        <f t="shared" si="59"/>
        <v>19.649999999999999</v>
      </c>
      <c r="D736" s="106"/>
      <c r="E736" s="106"/>
      <c r="F736" s="106"/>
      <c r="G736" s="106"/>
      <c r="H736" s="107"/>
      <c r="I736" s="125">
        <f t="shared" si="61"/>
        <v>0</v>
      </c>
      <c r="J736" s="109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20"/>
      <c r="C737" s="116">
        <f t="shared" si="59"/>
        <v>19.649999999999999</v>
      </c>
      <c r="D737" s="106"/>
      <c r="E737" s="106"/>
      <c r="F737" s="106"/>
      <c r="G737" s="106"/>
      <c r="H737" s="107"/>
      <c r="I737" s="125">
        <f t="shared" si="61"/>
        <v>0</v>
      </c>
      <c r="J737" s="109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20"/>
      <c r="C738" s="116">
        <f t="shared" si="59"/>
        <v>19.649999999999999</v>
      </c>
      <c r="D738" s="106"/>
      <c r="E738" s="106"/>
      <c r="F738" s="106"/>
      <c r="G738" s="106"/>
      <c r="H738" s="107"/>
      <c r="I738" s="125">
        <f t="shared" si="61"/>
        <v>0</v>
      </c>
      <c r="J738" s="109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20"/>
      <c r="C739" s="116">
        <f t="shared" si="59"/>
        <v>19.649999999999999</v>
      </c>
      <c r="D739" s="106"/>
      <c r="E739" s="106"/>
      <c r="F739" s="106"/>
      <c r="G739" s="106"/>
      <c r="H739" s="107"/>
      <c r="I739" s="125">
        <f t="shared" si="61"/>
        <v>0</v>
      </c>
      <c r="J739" s="109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20"/>
      <c r="C740" s="116">
        <f t="shared" si="59"/>
        <v>19.649999999999999</v>
      </c>
      <c r="D740" s="106"/>
      <c r="E740" s="106"/>
      <c r="F740" s="106"/>
      <c r="G740" s="106"/>
      <c r="H740" s="107"/>
      <c r="I740" s="125">
        <f t="shared" si="61"/>
        <v>0</v>
      </c>
      <c r="J740" s="109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20"/>
      <c r="C741" s="116">
        <f t="shared" si="59"/>
        <v>19.649999999999999</v>
      </c>
      <c r="D741" s="106"/>
      <c r="E741" s="106"/>
      <c r="F741" s="106"/>
      <c r="G741" s="106"/>
      <c r="H741" s="107"/>
      <c r="I741" s="125">
        <f t="shared" si="61"/>
        <v>0</v>
      </c>
      <c r="J741" s="109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20"/>
      <c r="C742" s="116">
        <f t="shared" si="59"/>
        <v>19.649999999999999</v>
      </c>
      <c r="D742" s="106"/>
      <c r="E742" s="106"/>
      <c r="F742" s="106"/>
      <c r="G742" s="106"/>
      <c r="H742" s="107"/>
      <c r="I742" s="125">
        <f t="shared" si="61"/>
        <v>0</v>
      </c>
      <c r="J742" s="109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20"/>
      <c r="C743" s="116">
        <f t="shared" si="59"/>
        <v>19.649999999999999</v>
      </c>
      <c r="D743" s="106"/>
      <c r="E743" s="106"/>
      <c r="F743" s="106"/>
      <c r="G743" s="106"/>
      <c r="H743" s="107"/>
      <c r="I743" s="125">
        <f t="shared" si="61"/>
        <v>0</v>
      </c>
      <c r="J743" s="109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20"/>
      <c r="C744" s="116">
        <f t="shared" si="59"/>
        <v>19.649999999999999</v>
      </c>
      <c r="D744" s="106"/>
      <c r="E744" s="106"/>
      <c r="F744" s="106"/>
      <c r="G744" s="106"/>
      <c r="H744" s="107"/>
      <c r="I744" s="125">
        <f t="shared" si="61"/>
        <v>0</v>
      </c>
      <c r="J744" s="109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20"/>
      <c r="C745" s="116">
        <f t="shared" si="59"/>
        <v>19.649999999999999</v>
      </c>
      <c r="D745" s="106"/>
      <c r="E745" s="106"/>
      <c r="F745" s="106"/>
      <c r="G745" s="106"/>
      <c r="H745" s="107"/>
      <c r="I745" s="125">
        <f t="shared" si="61"/>
        <v>0</v>
      </c>
      <c r="J745" s="109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20"/>
      <c r="C746" s="116">
        <f t="shared" si="59"/>
        <v>19.649999999999999</v>
      </c>
      <c r="D746" s="106"/>
      <c r="E746" s="106"/>
      <c r="F746" s="106"/>
      <c r="G746" s="106"/>
      <c r="H746" s="107"/>
      <c r="I746" s="125">
        <f t="shared" si="61"/>
        <v>0</v>
      </c>
      <c r="J746" s="109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20"/>
      <c r="C747" s="116">
        <f t="shared" si="59"/>
        <v>19.649999999999999</v>
      </c>
      <c r="D747" s="106"/>
      <c r="E747" s="106"/>
      <c r="F747" s="106"/>
      <c r="G747" s="106"/>
      <c r="H747" s="107"/>
      <c r="I747" s="125">
        <f t="shared" si="61"/>
        <v>0</v>
      </c>
      <c r="J747" s="109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20"/>
      <c r="C748" s="116">
        <f t="shared" si="59"/>
        <v>19.649999999999999</v>
      </c>
      <c r="D748" s="106"/>
      <c r="E748" s="106"/>
      <c r="F748" s="106"/>
      <c r="G748" s="106"/>
      <c r="H748" s="107"/>
      <c r="I748" s="125">
        <f t="shared" si="61"/>
        <v>0</v>
      </c>
      <c r="J748" s="109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20"/>
      <c r="C749" s="116">
        <f t="shared" si="59"/>
        <v>19.649999999999999</v>
      </c>
      <c r="D749" s="106"/>
      <c r="E749" s="106"/>
      <c r="F749" s="106"/>
      <c r="G749" s="106"/>
      <c r="H749" s="107"/>
      <c r="I749" s="125">
        <f t="shared" si="61"/>
        <v>0</v>
      </c>
      <c r="J749" s="109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20"/>
      <c r="C750" s="116">
        <f t="shared" si="59"/>
        <v>19.649999999999999</v>
      </c>
      <c r="D750" s="106"/>
      <c r="E750" s="106"/>
      <c r="F750" s="106"/>
      <c r="G750" s="106"/>
      <c r="H750" s="107"/>
      <c r="I750" s="125">
        <f t="shared" si="61"/>
        <v>0</v>
      </c>
      <c r="J750" s="109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20"/>
      <c r="C751" s="116">
        <f t="shared" si="59"/>
        <v>19.649999999999999</v>
      </c>
      <c r="D751" s="106"/>
      <c r="E751" s="106"/>
      <c r="F751" s="106"/>
      <c r="G751" s="106"/>
      <c r="H751" s="107"/>
      <c r="I751" s="125">
        <f t="shared" si="61"/>
        <v>0</v>
      </c>
      <c r="J751" s="109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20"/>
      <c r="C752" s="116">
        <f t="shared" si="59"/>
        <v>19.649999999999999</v>
      </c>
      <c r="D752" s="106"/>
      <c r="E752" s="106"/>
      <c r="F752" s="106"/>
      <c r="G752" s="106"/>
      <c r="H752" s="107"/>
      <c r="I752" s="125">
        <f t="shared" si="61"/>
        <v>0</v>
      </c>
      <c r="J752" s="109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20"/>
      <c r="C753" s="116">
        <f t="shared" si="59"/>
        <v>19.649999999999999</v>
      </c>
      <c r="D753" s="106"/>
      <c r="E753" s="106"/>
      <c r="F753" s="106"/>
      <c r="G753" s="106"/>
      <c r="H753" s="107"/>
      <c r="I753" s="125">
        <f t="shared" si="61"/>
        <v>0</v>
      </c>
      <c r="J753" s="109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20"/>
      <c r="C754" s="116">
        <f t="shared" si="59"/>
        <v>19.649999999999999</v>
      </c>
      <c r="D754" s="106"/>
      <c r="E754" s="106"/>
      <c r="F754" s="106"/>
      <c r="G754" s="106"/>
      <c r="H754" s="107"/>
      <c r="I754" s="125">
        <f t="shared" si="61"/>
        <v>0</v>
      </c>
      <c r="J754" s="109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20"/>
      <c r="C755" s="116">
        <f t="shared" si="59"/>
        <v>19.649999999999999</v>
      </c>
      <c r="D755" s="106"/>
      <c r="E755" s="106"/>
      <c r="F755" s="106"/>
      <c r="G755" s="106"/>
      <c r="H755" s="107"/>
      <c r="I755" s="125">
        <f t="shared" si="61"/>
        <v>0</v>
      </c>
      <c r="J755" s="109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20"/>
      <c r="C756" s="116">
        <f t="shared" si="59"/>
        <v>19.649999999999999</v>
      </c>
      <c r="D756" s="106"/>
      <c r="E756" s="106"/>
      <c r="F756" s="106"/>
      <c r="G756" s="106"/>
      <c r="H756" s="107"/>
      <c r="I756" s="125">
        <f t="shared" si="61"/>
        <v>0</v>
      </c>
      <c r="J756" s="109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20"/>
      <c r="C757" s="116">
        <f t="shared" si="59"/>
        <v>19.649999999999999</v>
      </c>
      <c r="D757" s="106"/>
      <c r="E757" s="106"/>
      <c r="F757" s="106"/>
      <c r="G757" s="106"/>
      <c r="H757" s="107"/>
      <c r="I757" s="125">
        <f t="shared" si="61"/>
        <v>0</v>
      </c>
      <c r="J757" s="109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20"/>
      <c r="C758" s="116">
        <f t="shared" si="59"/>
        <v>19.649999999999999</v>
      </c>
      <c r="D758" s="106"/>
      <c r="E758" s="106"/>
      <c r="F758" s="106"/>
      <c r="G758" s="106"/>
      <c r="H758" s="107"/>
      <c r="I758" s="125">
        <f t="shared" si="61"/>
        <v>0</v>
      </c>
      <c r="J758" s="109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20"/>
      <c r="C759" s="116">
        <f t="shared" si="59"/>
        <v>19.649999999999999</v>
      </c>
      <c r="D759" s="106"/>
      <c r="E759" s="106"/>
      <c r="F759" s="106"/>
      <c r="G759" s="106"/>
      <c r="H759" s="107"/>
      <c r="I759" s="125">
        <f t="shared" si="61"/>
        <v>0</v>
      </c>
      <c r="J759" s="109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20"/>
      <c r="C760" s="116">
        <f t="shared" si="59"/>
        <v>19.649999999999999</v>
      </c>
      <c r="D760" s="106"/>
      <c r="E760" s="106"/>
      <c r="F760" s="106"/>
      <c r="G760" s="106"/>
      <c r="H760" s="107"/>
      <c r="I760" s="125">
        <f t="shared" si="61"/>
        <v>0</v>
      </c>
      <c r="J760" s="109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20"/>
      <c r="C761" s="116">
        <f t="shared" si="59"/>
        <v>19.649999999999999</v>
      </c>
      <c r="D761" s="106"/>
      <c r="E761" s="106"/>
      <c r="F761" s="106"/>
      <c r="G761" s="106"/>
      <c r="H761" s="107"/>
      <c r="I761" s="125">
        <f t="shared" si="61"/>
        <v>0</v>
      </c>
      <c r="J761" s="109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20"/>
      <c r="C762" s="116">
        <f t="shared" si="59"/>
        <v>19.649999999999999</v>
      </c>
      <c r="D762" s="106"/>
      <c r="E762" s="106"/>
      <c r="F762" s="106"/>
      <c r="G762" s="106"/>
      <c r="H762" s="107"/>
      <c r="I762" s="125">
        <f t="shared" si="61"/>
        <v>0</v>
      </c>
      <c r="J762" s="109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20"/>
      <c r="C763" s="116">
        <f t="shared" si="59"/>
        <v>19.649999999999999</v>
      </c>
      <c r="D763" s="106"/>
      <c r="E763" s="106"/>
      <c r="F763" s="106"/>
      <c r="G763" s="106"/>
      <c r="H763" s="107"/>
      <c r="I763" s="125">
        <f t="shared" si="61"/>
        <v>0</v>
      </c>
      <c r="J763" s="109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20"/>
      <c r="C764" s="116">
        <f t="shared" si="59"/>
        <v>19.649999999999999</v>
      </c>
      <c r="D764" s="106"/>
      <c r="E764" s="106"/>
      <c r="F764" s="106"/>
      <c r="G764" s="106"/>
      <c r="H764" s="107"/>
      <c r="I764" s="125">
        <f t="shared" si="61"/>
        <v>0</v>
      </c>
      <c r="J764" s="109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20"/>
      <c r="C765" s="116">
        <f t="shared" si="59"/>
        <v>19.649999999999999</v>
      </c>
      <c r="D765" s="106"/>
      <c r="E765" s="106"/>
      <c r="F765" s="106"/>
      <c r="G765" s="106"/>
      <c r="H765" s="107"/>
      <c r="I765" s="125">
        <f t="shared" si="61"/>
        <v>0</v>
      </c>
      <c r="J765" s="109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20"/>
      <c r="C766" s="116">
        <f t="shared" si="59"/>
        <v>19.649999999999999</v>
      </c>
      <c r="D766" s="106"/>
      <c r="E766" s="106"/>
      <c r="F766" s="106"/>
      <c r="G766" s="106"/>
      <c r="H766" s="107"/>
      <c r="I766" s="125">
        <f t="shared" si="61"/>
        <v>0</v>
      </c>
      <c r="J766" s="109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20"/>
      <c r="C767" s="116">
        <f t="shared" si="59"/>
        <v>19.649999999999999</v>
      </c>
      <c r="D767" s="106"/>
      <c r="E767" s="106"/>
      <c r="F767" s="106"/>
      <c r="G767" s="106"/>
      <c r="H767" s="107"/>
      <c r="I767" s="125">
        <f t="shared" si="61"/>
        <v>0</v>
      </c>
      <c r="J767" s="109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20"/>
      <c r="C768" s="116">
        <f t="shared" si="59"/>
        <v>19.649999999999999</v>
      </c>
      <c r="D768" s="106"/>
      <c r="E768" s="106"/>
      <c r="F768" s="106"/>
      <c r="G768" s="106"/>
      <c r="H768" s="107"/>
      <c r="I768" s="125">
        <f t="shared" si="61"/>
        <v>0</v>
      </c>
      <c r="J768" s="109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20"/>
      <c r="C769" s="116">
        <f t="shared" si="59"/>
        <v>19.649999999999999</v>
      </c>
      <c r="D769" s="106"/>
      <c r="E769" s="106"/>
      <c r="F769" s="106"/>
      <c r="G769" s="106"/>
      <c r="H769" s="107"/>
      <c r="I769" s="125">
        <f t="shared" si="61"/>
        <v>0</v>
      </c>
      <c r="J769" s="109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20"/>
      <c r="C770" s="116">
        <f t="shared" si="59"/>
        <v>19.649999999999999</v>
      </c>
      <c r="D770" s="106"/>
      <c r="E770" s="106"/>
      <c r="F770" s="106"/>
      <c r="G770" s="106"/>
      <c r="H770" s="107"/>
      <c r="I770" s="125">
        <f t="shared" si="61"/>
        <v>0</v>
      </c>
      <c r="J770" s="109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20"/>
      <c r="C771" s="116">
        <f t="shared" si="59"/>
        <v>19.649999999999999</v>
      </c>
      <c r="D771" s="106"/>
      <c r="E771" s="106"/>
      <c r="F771" s="106"/>
      <c r="G771" s="106"/>
      <c r="H771" s="107"/>
      <c r="I771" s="125">
        <f t="shared" si="61"/>
        <v>0</v>
      </c>
      <c r="J771" s="109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20"/>
      <c r="C772" s="116">
        <f t="shared" si="59"/>
        <v>19.649999999999999</v>
      </c>
      <c r="D772" s="106"/>
      <c r="E772" s="106"/>
      <c r="F772" s="106"/>
      <c r="G772" s="106"/>
      <c r="H772" s="107"/>
      <c r="I772" s="125">
        <f t="shared" si="61"/>
        <v>0</v>
      </c>
      <c r="J772" s="109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20"/>
      <c r="C773" s="116">
        <f t="shared" si="59"/>
        <v>19.649999999999999</v>
      </c>
      <c r="D773" s="106"/>
      <c r="E773" s="106"/>
      <c r="F773" s="106"/>
      <c r="G773" s="106"/>
      <c r="H773" s="107"/>
      <c r="I773" s="125">
        <f t="shared" si="61"/>
        <v>0</v>
      </c>
      <c r="J773" s="109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20"/>
      <c r="C774" s="116">
        <f t="shared" ref="C774:C837" si="63">IF(B774&gt;0,C773+B774,C773)</f>
        <v>19.649999999999999</v>
      </c>
      <c r="D774" s="106"/>
      <c r="E774" s="106"/>
      <c r="F774" s="106"/>
      <c r="G774" s="106"/>
      <c r="H774" s="107"/>
      <c r="I774" s="125">
        <f t="shared" si="61"/>
        <v>0</v>
      </c>
      <c r="J774" s="109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20"/>
      <c r="C775" s="116">
        <f t="shared" si="63"/>
        <v>19.649999999999999</v>
      </c>
      <c r="D775" s="106"/>
      <c r="E775" s="106"/>
      <c r="F775" s="106"/>
      <c r="G775" s="106"/>
      <c r="H775" s="107"/>
      <c r="I775" s="125">
        <f t="shared" ref="I775:I838" si="65">H775*I$5</f>
        <v>0</v>
      </c>
      <c r="J775" s="109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20"/>
      <c r="C776" s="116">
        <f t="shared" si="63"/>
        <v>19.649999999999999</v>
      </c>
      <c r="D776" s="106"/>
      <c r="E776" s="106"/>
      <c r="F776" s="106"/>
      <c r="G776" s="106"/>
      <c r="H776" s="107"/>
      <c r="I776" s="125">
        <f t="shared" si="65"/>
        <v>0</v>
      </c>
      <c r="J776" s="109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20"/>
      <c r="C777" s="116">
        <f t="shared" si="63"/>
        <v>19.649999999999999</v>
      </c>
      <c r="D777" s="106"/>
      <c r="E777" s="106"/>
      <c r="F777" s="106"/>
      <c r="G777" s="106"/>
      <c r="H777" s="107"/>
      <c r="I777" s="125">
        <f t="shared" si="65"/>
        <v>0</v>
      </c>
      <c r="J777" s="109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20"/>
      <c r="C778" s="116">
        <f t="shared" si="63"/>
        <v>19.649999999999999</v>
      </c>
      <c r="D778" s="106"/>
      <c r="E778" s="106"/>
      <c r="F778" s="106"/>
      <c r="G778" s="106"/>
      <c r="H778" s="107"/>
      <c r="I778" s="125">
        <f t="shared" si="65"/>
        <v>0</v>
      </c>
      <c r="J778" s="109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20"/>
      <c r="C779" s="116">
        <f t="shared" si="63"/>
        <v>19.649999999999999</v>
      </c>
      <c r="D779" s="106"/>
      <c r="E779" s="106"/>
      <c r="F779" s="106"/>
      <c r="G779" s="106"/>
      <c r="H779" s="107"/>
      <c r="I779" s="125">
        <f t="shared" si="65"/>
        <v>0</v>
      </c>
      <c r="J779" s="109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20"/>
      <c r="C780" s="116">
        <f t="shared" si="63"/>
        <v>19.649999999999999</v>
      </c>
      <c r="D780" s="106"/>
      <c r="E780" s="106"/>
      <c r="F780" s="106"/>
      <c r="G780" s="106"/>
      <c r="H780" s="107"/>
      <c r="I780" s="125">
        <f t="shared" si="65"/>
        <v>0</v>
      </c>
      <c r="J780" s="109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20"/>
      <c r="C781" s="116">
        <f t="shared" si="63"/>
        <v>19.649999999999999</v>
      </c>
      <c r="D781" s="106"/>
      <c r="E781" s="106"/>
      <c r="F781" s="106"/>
      <c r="G781" s="106"/>
      <c r="H781" s="107"/>
      <c r="I781" s="125">
        <f t="shared" si="65"/>
        <v>0</v>
      </c>
      <c r="J781" s="109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20"/>
      <c r="C782" s="116">
        <f t="shared" si="63"/>
        <v>19.649999999999999</v>
      </c>
      <c r="D782" s="106"/>
      <c r="E782" s="106"/>
      <c r="F782" s="106"/>
      <c r="G782" s="106"/>
      <c r="H782" s="107"/>
      <c r="I782" s="125">
        <f t="shared" si="65"/>
        <v>0</v>
      </c>
      <c r="J782" s="109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20"/>
      <c r="C783" s="116">
        <f t="shared" si="63"/>
        <v>19.649999999999999</v>
      </c>
      <c r="D783" s="106"/>
      <c r="E783" s="106"/>
      <c r="F783" s="106"/>
      <c r="G783" s="106"/>
      <c r="H783" s="107"/>
      <c r="I783" s="125">
        <f t="shared" si="65"/>
        <v>0</v>
      </c>
      <c r="J783" s="109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20"/>
      <c r="C784" s="116">
        <f t="shared" si="63"/>
        <v>19.649999999999999</v>
      </c>
      <c r="D784" s="106"/>
      <c r="E784" s="106"/>
      <c r="F784" s="106"/>
      <c r="G784" s="106"/>
      <c r="H784" s="107"/>
      <c r="I784" s="125">
        <f t="shared" si="65"/>
        <v>0</v>
      </c>
      <c r="J784" s="109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20"/>
      <c r="C785" s="116">
        <f t="shared" si="63"/>
        <v>19.649999999999999</v>
      </c>
      <c r="D785" s="106"/>
      <c r="E785" s="106"/>
      <c r="F785" s="106"/>
      <c r="G785" s="106"/>
      <c r="H785" s="107"/>
      <c r="I785" s="125">
        <f t="shared" si="65"/>
        <v>0</v>
      </c>
      <c r="J785" s="109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20"/>
      <c r="C786" s="116">
        <f t="shared" si="63"/>
        <v>19.649999999999999</v>
      </c>
      <c r="D786" s="106"/>
      <c r="E786" s="106"/>
      <c r="F786" s="106"/>
      <c r="G786" s="106"/>
      <c r="H786" s="107"/>
      <c r="I786" s="125">
        <f t="shared" si="65"/>
        <v>0</v>
      </c>
      <c r="J786" s="109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20"/>
      <c r="C787" s="116">
        <f t="shared" si="63"/>
        <v>19.649999999999999</v>
      </c>
      <c r="D787" s="106"/>
      <c r="E787" s="106"/>
      <c r="F787" s="106"/>
      <c r="G787" s="106"/>
      <c r="H787" s="107"/>
      <c r="I787" s="125">
        <f t="shared" si="65"/>
        <v>0</v>
      </c>
      <c r="J787" s="109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20"/>
      <c r="C788" s="116">
        <f t="shared" si="63"/>
        <v>19.649999999999999</v>
      </c>
      <c r="D788" s="106"/>
      <c r="E788" s="106"/>
      <c r="F788" s="106"/>
      <c r="G788" s="106"/>
      <c r="H788" s="107"/>
      <c r="I788" s="125">
        <f t="shared" si="65"/>
        <v>0</v>
      </c>
      <c r="J788" s="109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20"/>
      <c r="C789" s="116">
        <f t="shared" si="63"/>
        <v>19.649999999999999</v>
      </c>
      <c r="D789" s="106"/>
      <c r="E789" s="106"/>
      <c r="F789" s="106"/>
      <c r="G789" s="106"/>
      <c r="H789" s="107"/>
      <c r="I789" s="125">
        <f t="shared" si="65"/>
        <v>0</v>
      </c>
      <c r="J789" s="109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20"/>
      <c r="C790" s="116">
        <f t="shared" si="63"/>
        <v>19.649999999999999</v>
      </c>
      <c r="D790" s="106"/>
      <c r="E790" s="106"/>
      <c r="F790" s="106"/>
      <c r="G790" s="106"/>
      <c r="H790" s="107"/>
      <c r="I790" s="125">
        <f t="shared" si="65"/>
        <v>0</v>
      </c>
      <c r="J790" s="109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20"/>
      <c r="C791" s="116">
        <f t="shared" si="63"/>
        <v>19.649999999999999</v>
      </c>
      <c r="D791" s="106"/>
      <c r="E791" s="106"/>
      <c r="F791" s="106"/>
      <c r="G791" s="106"/>
      <c r="H791" s="107"/>
      <c r="I791" s="125">
        <f t="shared" si="65"/>
        <v>0</v>
      </c>
      <c r="J791" s="109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20"/>
      <c r="C792" s="116">
        <f t="shared" si="63"/>
        <v>19.649999999999999</v>
      </c>
      <c r="D792" s="106"/>
      <c r="E792" s="106"/>
      <c r="F792" s="106"/>
      <c r="G792" s="106"/>
      <c r="H792" s="107"/>
      <c r="I792" s="125">
        <f t="shared" si="65"/>
        <v>0</v>
      </c>
      <c r="J792" s="109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20"/>
      <c r="C793" s="116">
        <f t="shared" si="63"/>
        <v>19.649999999999999</v>
      </c>
      <c r="D793" s="106"/>
      <c r="E793" s="106"/>
      <c r="F793" s="106"/>
      <c r="G793" s="106"/>
      <c r="H793" s="107"/>
      <c r="I793" s="125">
        <f t="shared" si="65"/>
        <v>0</v>
      </c>
      <c r="J793" s="109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20"/>
      <c r="C794" s="116">
        <f t="shared" si="63"/>
        <v>19.649999999999999</v>
      </c>
      <c r="D794" s="106"/>
      <c r="E794" s="106"/>
      <c r="F794" s="106"/>
      <c r="G794" s="106"/>
      <c r="H794" s="107"/>
      <c r="I794" s="125">
        <f t="shared" si="65"/>
        <v>0</v>
      </c>
      <c r="J794" s="109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20"/>
      <c r="C795" s="116">
        <f t="shared" si="63"/>
        <v>19.649999999999999</v>
      </c>
      <c r="D795" s="106"/>
      <c r="E795" s="106"/>
      <c r="F795" s="106"/>
      <c r="G795" s="106"/>
      <c r="H795" s="107"/>
      <c r="I795" s="125">
        <f t="shared" si="65"/>
        <v>0</v>
      </c>
      <c r="J795" s="109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20"/>
      <c r="C796" s="116">
        <f t="shared" si="63"/>
        <v>19.649999999999999</v>
      </c>
      <c r="D796" s="106"/>
      <c r="E796" s="106"/>
      <c r="F796" s="106"/>
      <c r="G796" s="106"/>
      <c r="H796" s="107"/>
      <c r="I796" s="125">
        <f t="shared" si="65"/>
        <v>0</v>
      </c>
      <c r="J796" s="109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20"/>
      <c r="C797" s="116">
        <f t="shared" si="63"/>
        <v>19.649999999999999</v>
      </c>
      <c r="D797" s="106"/>
      <c r="E797" s="106"/>
      <c r="F797" s="106"/>
      <c r="G797" s="106"/>
      <c r="H797" s="107"/>
      <c r="I797" s="125">
        <f t="shared" si="65"/>
        <v>0</v>
      </c>
      <c r="J797" s="109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20"/>
      <c r="C798" s="116">
        <f t="shared" si="63"/>
        <v>19.649999999999999</v>
      </c>
      <c r="D798" s="106"/>
      <c r="E798" s="106"/>
      <c r="F798" s="106"/>
      <c r="G798" s="106"/>
      <c r="H798" s="107"/>
      <c r="I798" s="125">
        <f t="shared" si="65"/>
        <v>0</v>
      </c>
      <c r="J798" s="109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20"/>
      <c r="C799" s="116">
        <f t="shared" si="63"/>
        <v>19.649999999999999</v>
      </c>
      <c r="D799" s="106"/>
      <c r="E799" s="106"/>
      <c r="F799" s="106"/>
      <c r="G799" s="106"/>
      <c r="H799" s="107"/>
      <c r="I799" s="125">
        <f t="shared" si="65"/>
        <v>0</v>
      </c>
      <c r="J799" s="109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20"/>
      <c r="C800" s="116">
        <f t="shared" si="63"/>
        <v>19.649999999999999</v>
      </c>
      <c r="D800" s="106"/>
      <c r="E800" s="106"/>
      <c r="F800" s="106"/>
      <c r="G800" s="106"/>
      <c r="H800" s="107"/>
      <c r="I800" s="125">
        <f t="shared" si="65"/>
        <v>0</v>
      </c>
      <c r="J800" s="109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20"/>
      <c r="C801" s="116">
        <f t="shared" si="63"/>
        <v>19.649999999999999</v>
      </c>
      <c r="D801" s="106"/>
      <c r="E801" s="106"/>
      <c r="F801" s="106"/>
      <c r="G801" s="106"/>
      <c r="H801" s="107"/>
      <c r="I801" s="125">
        <f t="shared" si="65"/>
        <v>0</v>
      </c>
      <c r="J801" s="109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20"/>
      <c r="C802" s="116">
        <f t="shared" si="63"/>
        <v>19.649999999999999</v>
      </c>
      <c r="D802" s="106"/>
      <c r="E802" s="106"/>
      <c r="F802" s="106"/>
      <c r="G802" s="106"/>
      <c r="H802" s="107"/>
      <c r="I802" s="125">
        <f t="shared" si="65"/>
        <v>0</v>
      </c>
      <c r="J802" s="109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20"/>
      <c r="C803" s="116">
        <f t="shared" si="63"/>
        <v>19.649999999999999</v>
      </c>
      <c r="D803" s="106"/>
      <c r="E803" s="106"/>
      <c r="F803" s="106"/>
      <c r="G803" s="106"/>
      <c r="H803" s="107"/>
      <c r="I803" s="125">
        <f t="shared" si="65"/>
        <v>0</v>
      </c>
      <c r="J803" s="109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20"/>
      <c r="C804" s="116">
        <f t="shared" si="63"/>
        <v>19.649999999999999</v>
      </c>
      <c r="D804" s="106"/>
      <c r="E804" s="106"/>
      <c r="F804" s="106"/>
      <c r="G804" s="106"/>
      <c r="H804" s="107"/>
      <c r="I804" s="125">
        <f t="shared" si="65"/>
        <v>0</v>
      </c>
      <c r="J804" s="109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20"/>
      <c r="C805" s="116">
        <f t="shared" si="63"/>
        <v>19.649999999999999</v>
      </c>
      <c r="D805" s="106"/>
      <c r="E805" s="106"/>
      <c r="F805" s="106"/>
      <c r="G805" s="106"/>
      <c r="H805" s="107"/>
      <c r="I805" s="125">
        <f t="shared" si="65"/>
        <v>0</v>
      </c>
      <c r="J805" s="109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20"/>
      <c r="C806" s="116">
        <f t="shared" si="63"/>
        <v>19.649999999999999</v>
      </c>
      <c r="D806" s="106"/>
      <c r="E806" s="106"/>
      <c r="F806" s="106"/>
      <c r="G806" s="106"/>
      <c r="H806" s="107"/>
      <c r="I806" s="125">
        <f t="shared" si="65"/>
        <v>0</v>
      </c>
      <c r="J806" s="109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20"/>
      <c r="C807" s="116">
        <f t="shared" si="63"/>
        <v>19.649999999999999</v>
      </c>
      <c r="D807" s="106"/>
      <c r="E807" s="106"/>
      <c r="F807" s="106"/>
      <c r="G807" s="106"/>
      <c r="H807" s="107"/>
      <c r="I807" s="125">
        <f t="shared" si="65"/>
        <v>0</v>
      </c>
      <c r="J807" s="109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20"/>
      <c r="C808" s="116">
        <f t="shared" si="63"/>
        <v>19.649999999999999</v>
      </c>
      <c r="D808" s="106"/>
      <c r="E808" s="106"/>
      <c r="F808" s="106"/>
      <c r="G808" s="106"/>
      <c r="H808" s="107"/>
      <c r="I808" s="125">
        <f t="shared" si="65"/>
        <v>0</v>
      </c>
      <c r="J808" s="109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20"/>
      <c r="C809" s="116">
        <f t="shared" si="63"/>
        <v>19.649999999999999</v>
      </c>
      <c r="D809" s="106"/>
      <c r="E809" s="106"/>
      <c r="F809" s="106"/>
      <c r="G809" s="106"/>
      <c r="H809" s="107"/>
      <c r="I809" s="125">
        <f t="shared" si="65"/>
        <v>0</v>
      </c>
      <c r="J809" s="109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20"/>
      <c r="C810" s="116">
        <f t="shared" si="63"/>
        <v>19.649999999999999</v>
      </c>
      <c r="D810" s="106"/>
      <c r="E810" s="106"/>
      <c r="F810" s="106"/>
      <c r="G810" s="106"/>
      <c r="H810" s="107"/>
      <c r="I810" s="125">
        <f t="shared" si="65"/>
        <v>0</v>
      </c>
      <c r="J810" s="109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20"/>
      <c r="C811" s="116">
        <f t="shared" si="63"/>
        <v>19.649999999999999</v>
      </c>
      <c r="D811" s="106"/>
      <c r="E811" s="106"/>
      <c r="F811" s="106"/>
      <c r="G811" s="106"/>
      <c r="H811" s="107"/>
      <c r="I811" s="125">
        <f t="shared" si="65"/>
        <v>0</v>
      </c>
      <c r="J811" s="109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20"/>
      <c r="C812" s="116">
        <f t="shared" si="63"/>
        <v>19.649999999999999</v>
      </c>
      <c r="D812" s="106"/>
      <c r="E812" s="106"/>
      <c r="F812" s="106"/>
      <c r="G812" s="106"/>
      <c r="H812" s="107"/>
      <c r="I812" s="125">
        <f t="shared" si="65"/>
        <v>0</v>
      </c>
      <c r="J812" s="109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20"/>
      <c r="C813" s="116">
        <f t="shared" si="63"/>
        <v>19.649999999999999</v>
      </c>
      <c r="D813" s="106"/>
      <c r="E813" s="106"/>
      <c r="F813" s="106"/>
      <c r="G813" s="106"/>
      <c r="H813" s="107"/>
      <c r="I813" s="125">
        <f t="shared" si="65"/>
        <v>0</v>
      </c>
      <c r="J813" s="109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20"/>
      <c r="C814" s="116">
        <f t="shared" si="63"/>
        <v>19.649999999999999</v>
      </c>
      <c r="D814" s="106"/>
      <c r="E814" s="106"/>
      <c r="F814" s="106"/>
      <c r="G814" s="106"/>
      <c r="H814" s="107"/>
      <c r="I814" s="125">
        <f t="shared" si="65"/>
        <v>0</v>
      </c>
      <c r="J814" s="109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20"/>
      <c r="C815" s="116">
        <f t="shared" si="63"/>
        <v>19.649999999999999</v>
      </c>
      <c r="D815" s="106"/>
      <c r="E815" s="106"/>
      <c r="F815" s="106"/>
      <c r="G815" s="106"/>
      <c r="H815" s="107"/>
      <c r="I815" s="125">
        <f t="shared" si="65"/>
        <v>0</v>
      </c>
      <c r="J815" s="109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20"/>
      <c r="C816" s="116">
        <f t="shared" si="63"/>
        <v>19.649999999999999</v>
      </c>
      <c r="D816" s="106"/>
      <c r="E816" s="106"/>
      <c r="F816" s="106"/>
      <c r="G816" s="106"/>
      <c r="H816" s="107"/>
      <c r="I816" s="125">
        <f t="shared" si="65"/>
        <v>0</v>
      </c>
      <c r="J816" s="109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20"/>
      <c r="C817" s="116">
        <f t="shared" si="63"/>
        <v>19.649999999999999</v>
      </c>
      <c r="D817" s="106"/>
      <c r="E817" s="106"/>
      <c r="F817" s="106"/>
      <c r="G817" s="106"/>
      <c r="H817" s="107"/>
      <c r="I817" s="125">
        <f t="shared" si="65"/>
        <v>0</v>
      </c>
      <c r="J817" s="109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20"/>
      <c r="C818" s="116">
        <f t="shared" si="63"/>
        <v>19.649999999999999</v>
      </c>
      <c r="D818" s="106"/>
      <c r="E818" s="106"/>
      <c r="F818" s="106"/>
      <c r="G818" s="106"/>
      <c r="H818" s="107"/>
      <c r="I818" s="125">
        <f t="shared" si="65"/>
        <v>0</v>
      </c>
      <c r="J818" s="109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20"/>
      <c r="C819" s="116">
        <f t="shared" si="63"/>
        <v>19.649999999999999</v>
      </c>
      <c r="D819" s="106"/>
      <c r="E819" s="106"/>
      <c r="F819" s="106"/>
      <c r="G819" s="106"/>
      <c r="H819" s="107"/>
      <c r="I819" s="125">
        <f t="shared" si="65"/>
        <v>0</v>
      </c>
      <c r="J819" s="109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20"/>
      <c r="C820" s="116">
        <f t="shared" si="63"/>
        <v>19.649999999999999</v>
      </c>
      <c r="D820" s="106"/>
      <c r="E820" s="106"/>
      <c r="F820" s="106"/>
      <c r="G820" s="106"/>
      <c r="H820" s="107"/>
      <c r="I820" s="125">
        <f t="shared" si="65"/>
        <v>0</v>
      </c>
      <c r="J820" s="109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20"/>
      <c r="C821" s="116">
        <f t="shared" si="63"/>
        <v>19.649999999999999</v>
      </c>
      <c r="D821" s="106"/>
      <c r="E821" s="106"/>
      <c r="F821" s="106"/>
      <c r="G821" s="106"/>
      <c r="H821" s="107"/>
      <c r="I821" s="125">
        <f t="shared" si="65"/>
        <v>0</v>
      </c>
      <c r="J821" s="109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20"/>
      <c r="C822" s="116">
        <f t="shared" si="63"/>
        <v>19.649999999999999</v>
      </c>
      <c r="D822" s="106"/>
      <c r="E822" s="106"/>
      <c r="F822" s="106"/>
      <c r="G822" s="106"/>
      <c r="H822" s="107"/>
      <c r="I822" s="125">
        <f t="shared" si="65"/>
        <v>0</v>
      </c>
      <c r="J822" s="109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20"/>
      <c r="C823" s="116">
        <f t="shared" si="63"/>
        <v>19.649999999999999</v>
      </c>
      <c r="D823" s="106"/>
      <c r="E823" s="106"/>
      <c r="F823" s="106"/>
      <c r="G823" s="106"/>
      <c r="H823" s="107"/>
      <c r="I823" s="125">
        <f t="shared" si="65"/>
        <v>0</v>
      </c>
      <c r="J823" s="109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20"/>
      <c r="C824" s="116">
        <f t="shared" si="63"/>
        <v>19.649999999999999</v>
      </c>
      <c r="D824" s="106"/>
      <c r="E824" s="106"/>
      <c r="F824" s="106"/>
      <c r="G824" s="106"/>
      <c r="H824" s="107"/>
      <c r="I824" s="125">
        <f t="shared" si="65"/>
        <v>0</v>
      </c>
      <c r="J824" s="109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20"/>
      <c r="C825" s="116">
        <f t="shared" si="63"/>
        <v>19.649999999999999</v>
      </c>
      <c r="D825" s="106"/>
      <c r="E825" s="106"/>
      <c r="F825" s="106"/>
      <c r="G825" s="106"/>
      <c r="H825" s="107"/>
      <c r="I825" s="125">
        <f t="shared" si="65"/>
        <v>0</v>
      </c>
      <c r="J825" s="109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20"/>
      <c r="C826" s="116">
        <f t="shared" si="63"/>
        <v>19.649999999999999</v>
      </c>
      <c r="D826" s="106"/>
      <c r="E826" s="106"/>
      <c r="F826" s="106"/>
      <c r="G826" s="106"/>
      <c r="H826" s="107"/>
      <c r="I826" s="125">
        <f t="shared" si="65"/>
        <v>0</v>
      </c>
      <c r="J826" s="109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20"/>
      <c r="C827" s="116">
        <f t="shared" si="63"/>
        <v>19.649999999999999</v>
      </c>
      <c r="D827" s="106"/>
      <c r="E827" s="106"/>
      <c r="F827" s="106"/>
      <c r="G827" s="106"/>
      <c r="H827" s="107"/>
      <c r="I827" s="125">
        <f t="shared" si="65"/>
        <v>0</v>
      </c>
      <c r="J827" s="109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20"/>
      <c r="C828" s="116">
        <f t="shared" si="63"/>
        <v>19.649999999999999</v>
      </c>
      <c r="D828" s="106"/>
      <c r="E828" s="106"/>
      <c r="F828" s="106"/>
      <c r="G828" s="106"/>
      <c r="H828" s="107"/>
      <c r="I828" s="125">
        <f t="shared" si="65"/>
        <v>0</v>
      </c>
      <c r="J828" s="109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20"/>
      <c r="C829" s="116">
        <f t="shared" si="63"/>
        <v>19.649999999999999</v>
      </c>
      <c r="D829" s="106"/>
      <c r="E829" s="106"/>
      <c r="F829" s="106"/>
      <c r="G829" s="106"/>
      <c r="H829" s="107"/>
      <c r="I829" s="125">
        <f t="shared" si="65"/>
        <v>0</v>
      </c>
      <c r="J829" s="109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20"/>
      <c r="C830" s="116">
        <f t="shared" si="63"/>
        <v>19.649999999999999</v>
      </c>
      <c r="D830" s="106"/>
      <c r="E830" s="106"/>
      <c r="F830" s="106"/>
      <c r="G830" s="106"/>
      <c r="H830" s="107"/>
      <c r="I830" s="125">
        <f t="shared" si="65"/>
        <v>0</v>
      </c>
      <c r="J830" s="109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20"/>
      <c r="C831" s="116">
        <f t="shared" si="63"/>
        <v>19.649999999999999</v>
      </c>
      <c r="D831" s="106"/>
      <c r="E831" s="106"/>
      <c r="F831" s="106"/>
      <c r="G831" s="106"/>
      <c r="H831" s="107"/>
      <c r="I831" s="125">
        <f t="shared" si="65"/>
        <v>0</v>
      </c>
      <c r="J831" s="109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20"/>
      <c r="C832" s="116">
        <f t="shared" si="63"/>
        <v>19.649999999999999</v>
      </c>
      <c r="D832" s="106"/>
      <c r="E832" s="106"/>
      <c r="F832" s="106"/>
      <c r="G832" s="106"/>
      <c r="H832" s="107"/>
      <c r="I832" s="125">
        <f t="shared" si="65"/>
        <v>0</v>
      </c>
      <c r="J832" s="109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20"/>
      <c r="C833" s="116">
        <f t="shared" si="63"/>
        <v>19.649999999999999</v>
      </c>
      <c r="D833" s="106"/>
      <c r="E833" s="106"/>
      <c r="F833" s="106"/>
      <c r="G833" s="106"/>
      <c r="H833" s="107"/>
      <c r="I833" s="125">
        <f t="shared" si="65"/>
        <v>0</v>
      </c>
      <c r="J833" s="109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20"/>
      <c r="C834" s="116">
        <f t="shared" si="63"/>
        <v>19.649999999999999</v>
      </c>
      <c r="D834" s="106"/>
      <c r="E834" s="106"/>
      <c r="F834" s="106"/>
      <c r="G834" s="106"/>
      <c r="H834" s="107"/>
      <c r="I834" s="125">
        <f t="shared" si="65"/>
        <v>0</v>
      </c>
      <c r="J834" s="109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20"/>
      <c r="C835" s="116">
        <f t="shared" si="63"/>
        <v>19.649999999999999</v>
      </c>
      <c r="D835" s="106"/>
      <c r="E835" s="106"/>
      <c r="F835" s="106"/>
      <c r="G835" s="106"/>
      <c r="H835" s="107"/>
      <c r="I835" s="125">
        <f t="shared" si="65"/>
        <v>0</v>
      </c>
      <c r="J835" s="109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20"/>
      <c r="C836" s="116">
        <f t="shared" si="63"/>
        <v>19.649999999999999</v>
      </c>
      <c r="D836" s="106"/>
      <c r="E836" s="106"/>
      <c r="F836" s="106"/>
      <c r="G836" s="106"/>
      <c r="H836" s="107"/>
      <c r="I836" s="125">
        <f t="shared" si="65"/>
        <v>0</v>
      </c>
      <c r="J836" s="109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20"/>
      <c r="C837" s="116">
        <f t="shared" si="63"/>
        <v>19.649999999999999</v>
      </c>
      <c r="D837" s="106"/>
      <c r="E837" s="106"/>
      <c r="F837" s="106"/>
      <c r="G837" s="106"/>
      <c r="H837" s="107"/>
      <c r="I837" s="125">
        <f t="shared" si="65"/>
        <v>0</v>
      </c>
      <c r="J837" s="109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20"/>
      <c r="C838" s="116">
        <f t="shared" ref="C838:C901" si="67">IF(B838&gt;0,C837+B838,C837)</f>
        <v>19.649999999999999</v>
      </c>
      <c r="D838" s="106"/>
      <c r="E838" s="106"/>
      <c r="F838" s="106"/>
      <c r="G838" s="106"/>
      <c r="H838" s="107"/>
      <c r="I838" s="125">
        <f t="shared" si="65"/>
        <v>0</v>
      </c>
      <c r="J838" s="109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20"/>
      <c r="C839" s="116">
        <f t="shared" si="67"/>
        <v>19.649999999999999</v>
      </c>
      <c r="D839" s="106"/>
      <c r="E839" s="106"/>
      <c r="F839" s="106"/>
      <c r="G839" s="106"/>
      <c r="H839" s="107"/>
      <c r="I839" s="125">
        <f t="shared" ref="I839:I902" si="69">H839*I$5</f>
        <v>0</v>
      </c>
      <c r="J839" s="109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20"/>
      <c r="C840" s="116">
        <f t="shared" si="67"/>
        <v>19.649999999999999</v>
      </c>
      <c r="D840" s="106"/>
      <c r="E840" s="106"/>
      <c r="F840" s="106"/>
      <c r="G840" s="106"/>
      <c r="H840" s="107"/>
      <c r="I840" s="125">
        <f t="shared" si="69"/>
        <v>0</v>
      </c>
      <c r="J840" s="109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20"/>
      <c r="C841" s="116">
        <f t="shared" si="67"/>
        <v>19.649999999999999</v>
      </c>
      <c r="D841" s="106"/>
      <c r="E841" s="106"/>
      <c r="F841" s="106"/>
      <c r="G841" s="106"/>
      <c r="H841" s="107"/>
      <c r="I841" s="125">
        <f t="shared" si="69"/>
        <v>0</v>
      </c>
      <c r="J841" s="109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20"/>
      <c r="C842" s="116">
        <f t="shared" si="67"/>
        <v>19.649999999999999</v>
      </c>
      <c r="D842" s="106"/>
      <c r="E842" s="106"/>
      <c r="F842" s="106"/>
      <c r="G842" s="106"/>
      <c r="H842" s="107"/>
      <c r="I842" s="125">
        <f t="shared" si="69"/>
        <v>0</v>
      </c>
      <c r="J842" s="109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20"/>
      <c r="C843" s="116">
        <f t="shared" si="67"/>
        <v>19.649999999999999</v>
      </c>
      <c r="D843" s="106"/>
      <c r="E843" s="106"/>
      <c r="F843" s="106"/>
      <c r="G843" s="106"/>
      <c r="H843" s="107"/>
      <c r="I843" s="125">
        <f t="shared" si="69"/>
        <v>0</v>
      </c>
      <c r="J843" s="109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20"/>
      <c r="C844" s="116">
        <f t="shared" si="67"/>
        <v>19.649999999999999</v>
      </c>
      <c r="D844" s="106"/>
      <c r="E844" s="106"/>
      <c r="F844" s="106"/>
      <c r="G844" s="106"/>
      <c r="H844" s="107"/>
      <c r="I844" s="125">
        <f t="shared" si="69"/>
        <v>0</v>
      </c>
      <c r="J844" s="109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20"/>
      <c r="C845" s="116">
        <f t="shared" si="67"/>
        <v>19.649999999999999</v>
      </c>
      <c r="D845" s="106"/>
      <c r="E845" s="106"/>
      <c r="F845" s="106"/>
      <c r="G845" s="106"/>
      <c r="H845" s="107"/>
      <c r="I845" s="125">
        <f t="shared" si="69"/>
        <v>0</v>
      </c>
      <c r="J845" s="109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20"/>
      <c r="C846" s="116">
        <f t="shared" si="67"/>
        <v>19.649999999999999</v>
      </c>
      <c r="D846" s="106"/>
      <c r="E846" s="106"/>
      <c r="F846" s="106"/>
      <c r="G846" s="106"/>
      <c r="H846" s="107"/>
      <c r="I846" s="125">
        <f t="shared" si="69"/>
        <v>0</v>
      </c>
      <c r="J846" s="109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20"/>
      <c r="C847" s="116">
        <f t="shared" si="67"/>
        <v>19.649999999999999</v>
      </c>
      <c r="D847" s="106"/>
      <c r="E847" s="106"/>
      <c r="F847" s="106"/>
      <c r="G847" s="106"/>
      <c r="H847" s="107"/>
      <c r="I847" s="125">
        <f t="shared" si="69"/>
        <v>0</v>
      </c>
      <c r="J847" s="109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20"/>
      <c r="C848" s="116">
        <f t="shared" si="67"/>
        <v>19.649999999999999</v>
      </c>
      <c r="D848" s="106"/>
      <c r="E848" s="106"/>
      <c r="F848" s="106"/>
      <c r="G848" s="106"/>
      <c r="H848" s="107"/>
      <c r="I848" s="125">
        <f t="shared" si="69"/>
        <v>0</v>
      </c>
      <c r="J848" s="109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20"/>
      <c r="C849" s="116">
        <f t="shared" si="67"/>
        <v>19.649999999999999</v>
      </c>
      <c r="D849" s="106"/>
      <c r="E849" s="106"/>
      <c r="F849" s="106"/>
      <c r="G849" s="106"/>
      <c r="H849" s="107"/>
      <c r="I849" s="125">
        <f t="shared" si="69"/>
        <v>0</v>
      </c>
      <c r="J849" s="109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20"/>
      <c r="C850" s="116">
        <f t="shared" si="67"/>
        <v>19.649999999999999</v>
      </c>
      <c r="D850" s="106"/>
      <c r="E850" s="106"/>
      <c r="F850" s="106"/>
      <c r="G850" s="106"/>
      <c r="H850" s="107"/>
      <c r="I850" s="125">
        <f t="shared" si="69"/>
        <v>0</v>
      </c>
      <c r="J850" s="109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20"/>
      <c r="C851" s="116">
        <f t="shared" si="67"/>
        <v>19.649999999999999</v>
      </c>
      <c r="D851" s="106"/>
      <c r="E851" s="106"/>
      <c r="F851" s="106"/>
      <c r="G851" s="106"/>
      <c r="H851" s="107"/>
      <c r="I851" s="125">
        <f t="shared" si="69"/>
        <v>0</v>
      </c>
      <c r="J851" s="109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20"/>
      <c r="C852" s="116">
        <f t="shared" si="67"/>
        <v>19.649999999999999</v>
      </c>
      <c r="D852" s="106"/>
      <c r="E852" s="106"/>
      <c r="F852" s="106"/>
      <c r="G852" s="106"/>
      <c r="H852" s="107"/>
      <c r="I852" s="125">
        <f t="shared" si="69"/>
        <v>0</v>
      </c>
      <c r="J852" s="109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20"/>
      <c r="C853" s="116">
        <f t="shared" si="67"/>
        <v>19.649999999999999</v>
      </c>
      <c r="D853" s="106"/>
      <c r="E853" s="106"/>
      <c r="F853" s="106"/>
      <c r="G853" s="106"/>
      <c r="H853" s="107"/>
      <c r="I853" s="125">
        <f t="shared" si="69"/>
        <v>0</v>
      </c>
      <c r="J853" s="109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20"/>
      <c r="C854" s="116">
        <f t="shared" si="67"/>
        <v>19.649999999999999</v>
      </c>
      <c r="D854" s="106"/>
      <c r="E854" s="106"/>
      <c r="F854" s="106"/>
      <c r="G854" s="106"/>
      <c r="H854" s="107"/>
      <c r="I854" s="125">
        <f t="shared" si="69"/>
        <v>0</v>
      </c>
      <c r="J854" s="109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20"/>
      <c r="C855" s="116">
        <f t="shared" si="67"/>
        <v>19.649999999999999</v>
      </c>
      <c r="D855" s="106"/>
      <c r="E855" s="106"/>
      <c r="F855" s="106"/>
      <c r="G855" s="106"/>
      <c r="H855" s="107"/>
      <c r="I855" s="125">
        <f t="shared" si="69"/>
        <v>0</v>
      </c>
      <c r="J855" s="109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20"/>
      <c r="C856" s="116">
        <f t="shared" si="67"/>
        <v>19.649999999999999</v>
      </c>
      <c r="D856" s="106"/>
      <c r="E856" s="106"/>
      <c r="F856" s="106"/>
      <c r="G856" s="106"/>
      <c r="H856" s="107"/>
      <c r="I856" s="125">
        <f t="shared" si="69"/>
        <v>0</v>
      </c>
      <c r="J856" s="109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20"/>
      <c r="C857" s="116">
        <f t="shared" si="67"/>
        <v>19.649999999999999</v>
      </c>
      <c r="D857" s="106"/>
      <c r="E857" s="106"/>
      <c r="F857" s="106"/>
      <c r="G857" s="106"/>
      <c r="H857" s="107"/>
      <c r="I857" s="125">
        <f t="shared" si="69"/>
        <v>0</v>
      </c>
      <c r="J857" s="109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20"/>
      <c r="C858" s="116">
        <f t="shared" si="67"/>
        <v>19.649999999999999</v>
      </c>
      <c r="D858" s="106"/>
      <c r="E858" s="106"/>
      <c r="F858" s="106"/>
      <c r="G858" s="106"/>
      <c r="H858" s="107"/>
      <c r="I858" s="125">
        <f t="shared" si="69"/>
        <v>0</v>
      </c>
      <c r="J858" s="109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20"/>
      <c r="C859" s="116">
        <f t="shared" si="67"/>
        <v>19.649999999999999</v>
      </c>
      <c r="D859" s="106"/>
      <c r="E859" s="106"/>
      <c r="F859" s="106"/>
      <c r="G859" s="106"/>
      <c r="H859" s="107"/>
      <c r="I859" s="125">
        <f t="shared" si="69"/>
        <v>0</v>
      </c>
      <c r="J859" s="109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20"/>
      <c r="C860" s="116">
        <f t="shared" si="67"/>
        <v>19.649999999999999</v>
      </c>
      <c r="D860" s="106"/>
      <c r="E860" s="106"/>
      <c r="F860" s="106"/>
      <c r="G860" s="106"/>
      <c r="H860" s="107"/>
      <c r="I860" s="125">
        <f t="shared" si="69"/>
        <v>0</v>
      </c>
      <c r="J860" s="109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20"/>
      <c r="C861" s="116">
        <f t="shared" si="67"/>
        <v>19.649999999999999</v>
      </c>
      <c r="D861" s="106"/>
      <c r="E861" s="106"/>
      <c r="F861" s="106"/>
      <c r="G861" s="106"/>
      <c r="H861" s="107"/>
      <c r="I861" s="125">
        <f t="shared" si="69"/>
        <v>0</v>
      </c>
      <c r="J861" s="109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20"/>
      <c r="C862" s="116">
        <f t="shared" si="67"/>
        <v>19.649999999999999</v>
      </c>
      <c r="D862" s="106"/>
      <c r="E862" s="106"/>
      <c r="F862" s="106"/>
      <c r="G862" s="106"/>
      <c r="H862" s="107"/>
      <c r="I862" s="125">
        <f t="shared" si="69"/>
        <v>0</v>
      </c>
      <c r="J862" s="109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20"/>
      <c r="C863" s="116">
        <f t="shared" si="67"/>
        <v>19.649999999999999</v>
      </c>
      <c r="D863" s="106"/>
      <c r="E863" s="106"/>
      <c r="F863" s="106"/>
      <c r="G863" s="106"/>
      <c r="H863" s="107"/>
      <c r="I863" s="125">
        <f t="shared" si="69"/>
        <v>0</v>
      </c>
      <c r="J863" s="109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20"/>
      <c r="C864" s="116">
        <f t="shared" si="67"/>
        <v>19.649999999999999</v>
      </c>
      <c r="D864" s="106"/>
      <c r="E864" s="106"/>
      <c r="F864" s="106"/>
      <c r="G864" s="106"/>
      <c r="H864" s="107"/>
      <c r="I864" s="125">
        <f t="shared" si="69"/>
        <v>0</v>
      </c>
      <c r="J864" s="109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20"/>
      <c r="C865" s="116">
        <f t="shared" si="67"/>
        <v>19.649999999999999</v>
      </c>
      <c r="D865" s="106"/>
      <c r="E865" s="106"/>
      <c r="F865" s="106"/>
      <c r="G865" s="106"/>
      <c r="H865" s="107"/>
      <c r="I865" s="125">
        <f t="shared" si="69"/>
        <v>0</v>
      </c>
      <c r="J865" s="109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20"/>
      <c r="C866" s="116">
        <f t="shared" si="67"/>
        <v>19.649999999999999</v>
      </c>
      <c r="D866" s="106"/>
      <c r="E866" s="106"/>
      <c r="F866" s="106"/>
      <c r="G866" s="106"/>
      <c r="H866" s="107"/>
      <c r="I866" s="125">
        <f t="shared" si="69"/>
        <v>0</v>
      </c>
      <c r="J866" s="109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20"/>
      <c r="C867" s="116">
        <f t="shared" si="67"/>
        <v>19.649999999999999</v>
      </c>
      <c r="D867" s="106"/>
      <c r="E867" s="106"/>
      <c r="F867" s="106"/>
      <c r="G867" s="106"/>
      <c r="H867" s="107"/>
      <c r="I867" s="125">
        <f t="shared" si="69"/>
        <v>0</v>
      </c>
      <c r="J867" s="109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20"/>
      <c r="C868" s="116">
        <f t="shared" si="67"/>
        <v>19.649999999999999</v>
      </c>
      <c r="D868" s="106"/>
      <c r="E868" s="106"/>
      <c r="F868" s="106"/>
      <c r="G868" s="106"/>
      <c r="H868" s="107"/>
      <c r="I868" s="125">
        <f t="shared" si="69"/>
        <v>0</v>
      </c>
      <c r="J868" s="109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20"/>
      <c r="C869" s="116">
        <f t="shared" si="67"/>
        <v>19.649999999999999</v>
      </c>
      <c r="D869" s="106"/>
      <c r="E869" s="106"/>
      <c r="F869" s="106"/>
      <c r="G869" s="106"/>
      <c r="H869" s="107"/>
      <c r="I869" s="125">
        <f t="shared" si="69"/>
        <v>0</v>
      </c>
      <c r="J869" s="109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20"/>
      <c r="C870" s="116">
        <f t="shared" si="67"/>
        <v>19.649999999999999</v>
      </c>
      <c r="D870" s="106"/>
      <c r="E870" s="106"/>
      <c r="F870" s="106"/>
      <c r="G870" s="106"/>
      <c r="H870" s="107"/>
      <c r="I870" s="125">
        <f t="shared" si="69"/>
        <v>0</v>
      </c>
      <c r="J870" s="109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20"/>
      <c r="C871" s="116">
        <f t="shared" si="67"/>
        <v>19.649999999999999</v>
      </c>
      <c r="D871" s="106"/>
      <c r="E871" s="106"/>
      <c r="F871" s="106"/>
      <c r="G871" s="106"/>
      <c r="H871" s="107"/>
      <c r="I871" s="125">
        <f t="shared" si="69"/>
        <v>0</v>
      </c>
      <c r="J871" s="109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20"/>
      <c r="C872" s="116">
        <f t="shared" si="67"/>
        <v>19.649999999999999</v>
      </c>
      <c r="D872" s="106"/>
      <c r="E872" s="106"/>
      <c r="F872" s="106"/>
      <c r="G872" s="106"/>
      <c r="H872" s="107"/>
      <c r="I872" s="125">
        <f t="shared" si="69"/>
        <v>0</v>
      </c>
      <c r="J872" s="109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20"/>
      <c r="C873" s="116">
        <f t="shared" si="67"/>
        <v>19.649999999999999</v>
      </c>
      <c r="D873" s="106"/>
      <c r="E873" s="106"/>
      <c r="F873" s="106"/>
      <c r="G873" s="106"/>
      <c r="H873" s="107"/>
      <c r="I873" s="125">
        <f t="shared" si="69"/>
        <v>0</v>
      </c>
      <c r="J873" s="109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20"/>
      <c r="C874" s="116">
        <f t="shared" si="67"/>
        <v>19.649999999999999</v>
      </c>
      <c r="D874" s="106"/>
      <c r="E874" s="106"/>
      <c r="F874" s="106"/>
      <c r="G874" s="106"/>
      <c r="H874" s="107"/>
      <c r="I874" s="125">
        <f t="shared" si="69"/>
        <v>0</v>
      </c>
      <c r="J874" s="109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20"/>
      <c r="C875" s="116">
        <f t="shared" si="67"/>
        <v>19.649999999999999</v>
      </c>
      <c r="D875" s="106"/>
      <c r="E875" s="106"/>
      <c r="F875" s="106"/>
      <c r="G875" s="106"/>
      <c r="H875" s="107"/>
      <c r="I875" s="125">
        <f t="shared" si="69"/>
        <v>0</v>
      </c>
      <c r="J875" s="109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20"/>
      <c r="C876" s="116">
        <f t="shared" si="67"/>
        <v>19.649999999999999</v>
      </c>
      <c r="D876" s="106"/>
      <c r="E876" s="106"/>
      <c r="F876" s="106"/>
      <c r="G876" s="106"/>
      <c r="H876" s="107"/>
      <c r="I876" s="125">
        <f t="shared" si="69"/>
        <v>0</v>
      </c>
      <c r="J876" s="109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20"/>
      <c r="C877" s="116">
        <f t="shared" si="67"/>
        <v>19.649999999999999</v>
      </c>
      <c r="D877" s="106"/>
      <c r="E877" s="106"/>
      <c r="F877" s="106"/>
      <c r="G877" s="106"/>
      <c r="H877" s="107"/>
      <c r="I877" s="125">
        <f t="shared" si="69"/>
        <v>0</v>
      </c>
      <c r="J877" s="109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20"/>
      <c r="C878" s="116">
        <f t="shared" si="67"/>
        <v>19.649999999999999</v>
      </c>
      <c r="D878" s="106"/>
      <c r="E878" s="106"/>
      <c r="F878" s="106"/>
      <c r="G878" s="106"/>
      <c r="H878" s="107"/>
      <c r="I878" s="125">
        <f t="shared" si="69"/>
        <v>0</v>
      </c>
      <c r="J878" s="109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20"/>
      <c r="C879" s="116">
        <f t="shared" si="67"/>
        <v>19.649999999999999</v>
      </c>
      <c r="D879" s="106"/>
      <c r="E879" s="106"/>
      <c r="F879" s="106"/>
      <c r="G879" s="106"/>
      <c r="H879" s="107"/>
      <c r="I879" s="125">
        <f t="shared" si="69"/>
        <v>0</v>
      </c>
      <c r="J879" s="109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20"/>
      <c r="C880" s="116">
        <f t="shared" si="67"/>
        <v>19.649999999999999</v>
      </c>
      <c r="D880" s="106"/>
      <c r="E880" s="106"/>
      <c r="F880" s="106"/>
      <c r="G880" s="106"/>
      <c r="H880" s="107"/>
      <c r="I880" s="125">
        <f t="shared" si="69"/>
        <v>0</v>
      </c>
      <c r="J880" s="109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20"/>
      <c r="C881" s="116">
        <f t="shared" si="67"/>
        <v>19.649999999999999</v>
      </c>
      <c r="D881" s="106"/>
      <c r="E881" s="106"/>
      <c r="F881" s="106"/>
      <c r="G881" s="106"/>
      <c r="H881" s="107"/>
      <c r="I881" s="125">
        <f t="shared" si="69"/>
        <v>0</v>
      </c>
      <c r="J881" s="109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20"/>
      <c r="C882" s="116">
        <f t="shared" si="67"/>
        <v>19.649999999999999</v>
      </c>
      <c r="D882" s="106"/>
      <c r="E882" s="106"/>
      <c r="F882" s="106"/>
      <c r="G882" s="106"/>
      <c r="H882" s="107"/>
      <c r="I882" s="125">
        <f t="shared" si="69"/>
        <v>0</v>
      </c>
      <c r="J882" s="109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20"/>
      <c r="C883" s="116">
        <f t="shared" si="67"/>
        <v>19.649999999999999</v>
      </c>
      <c r="D883" s="106"/>
      <c r="E883" s="106"/>
      <c r="F883" s="106"/>
      <c r="G883" s="106"/>
      <c r="H883" s="107"/>
      <c r="I883" s="125">
        <f t="shared" si="69"/>
        <v>0</v>
      </c>
      <c r="J883" s="109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20"/>
      <c r="C884" s="116">
        <f t="shared" si="67"/>
        <v>19.649999999999999</v>
      </c>
      <c r="D884" s="106"/>
      <c r="E884" s="106"/>
      <c r="F884" s="106"/>
      <c r="G884" s="106"/>
      <c r="H884" s="107"/>
      <c r="I884" s="125">
        <f t="shared" si="69"/>
        <v>0</v>
      </c>
      <c r="J884" s="109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20"/>
      <c r="C885" s="116">
        <f t="shared" si="67"/>
        <v>19.649999999999999</v>
      </c>
      <c r="D885" s="106"/>
      <c r="E885" s="106"/>
      <c r="F885" s="106"/>
      <c r="G885" s="106"/>
      <c r="H885" s="107"/>
      <c r="I885" s="125">
        <f t="shared" si="69"/>
        <v>0</v>
      </c>
      <c r="J885" s="109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20"/>
      <c r="C886" s="116">
        <f t="shared" si="67"/>
        <v>19.649999999999999</v>
      </c>
      <c r="D886" s="106"/>
      <c r="E886" s="106"/>
      <c r="F886" s="106"/>
      <c r="G886" s="106"/>
      <c r="H886" s="107"/>
      <c r="I886" s="125">
        <f t="shared" si="69"/>
        <v>0</v>
      </c>
      <c r="J886" s="109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20"/>
      <c r="C887" s="116">
        <f t="shared" si="67"/>
        <v>19.649999999999999</v>
      </c>
      <c r="D887" s="106"/>
      <c r="E887" s="106"/>
      <c r="F887" s="106"/>
      <c r="G887" s="106"/>
      <c r="H887" s="107"/>
      <c r="I887" s="125">
        <f t="shared" si="69"/>
        <v>0</v>
      </c>
      <c r="J887" s="109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20"/>
      <c r="C888" s="116">
        <f t="shared" si="67"/>
        <v>19.649999999999999</v>
      </c>
      <c r="D888" s="106"/>
      <c r="E888" s="106"/>
      <c r="F888" s="106"/>
      <c r="G888" s="106"/>
      <c r="H888" s="107"/>
      <c r="I888" s="125">
        <f t="shared" si="69"/>
        <v>0</v>
      </c>
      <c r="J888" s="109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20"/>
      <c r="C889" s="116">
        <f t="shared" si="67"/>
        <v>19.649999999999999</v>
      </c>
      <c r="D889" s="106"/>
      <c r="E889" s="106"/>
      <c r="F889" s="106"/>
      <c r="G889" s="106"/>
      <c r="H889" s="107"/>
      <c r="I889" s="125">
        <f t="shared" si="69"/>
        <v>0</v>
      </c>
      <c r="J889" s="109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20"/>
      <c r="C890" s="116">
        <f t="shared" si="67"/>
        <v>19.649999999999999</v>
      </c>
      <c r="D890" s="106"/>
      <c r="E890" s="106"/>
      <c r="F890" s="106"/>
      <c r="G890" s="106"/>
      <c r="H890" s="107"/>
      <c r="I890" s="125">
        <f t="shared" si="69"/>
        <v>0</v>
      </c>
      <c r="J890" s="109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20"/>
      <c r="C891" s="116">
        <f t="shared" si="67"/>
        <v>19.649999999999999</v>
      </c>
      <c r="D891" s="106"/>
      <c r="E891" s="106"/>
      <c r="F891" s="106"/>
      <c r="G891" s="106"/>
      <c r="H891" s="107"/>
      <c r="I891" s="125">
        <f t="shared" si="69"/>
        <v>0</v>
      </c>
      <c r="J891" s="109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20"/>
      <c r="C892" s="116">
        <f t="shared" si="67"/>
        <v>19.649999999999999</v>
      </c>
      <c r="D892" s="106"/>
      <c r="E892" s="106"/>
      <c r="F892" s="106"/>
      <c r="G892" s="106"/>
      <c r="H892" s="107"/>
      <c r="I892" s="125">
        <f t="shared" si="69"/>
        <v>0</v>
      </c>
      <c r="J892" s="109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20"/>
      <c r="C893" s="116">
        <f t="shared" si="67"/>
        <v>19.649999999999999</v>
      </c>
      <c r="D893" s="106"/>
      <c r="E893" s="106"/>
      <c r="F893" s="106"/>
      <c r="G893" s="106"/>
      <c r="H893" s="107"/>
      <c r="I893" s="125">
        <f t="shared" si="69"/>
        <v>0</v>
      </c>
      <c r="J893" s="109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20"/>
      <c r="C894" s="116">
        <f t="shared" si="67"/>
        <v>19.649999999999999</v>
      </c>
      <c r="D894" s="106"/>
      <c r="E894" s="106"/>
      <c r="F894" s="106"/>
      <c r="G894" s="106"/>
      <c r="H894" s="107"/>
      <c r="I894" s="125">
        <f t="shared" si="69"/>
        <v>0</v>
      </c>
      <c r="J894" s="109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20"/>
      <c r="C895" s="116">
        <f t="shared" si="67"/>
        <v>19.649999999999999</v>
      </c>
      <c r="D895" s="106"/>
      <c r="E895" s="106"/>
      <c r="F895" s="106"/>
      <c r="G895" s="106"/>
      <c r="H895" s="107"/>
      <c r="I895" s="125">
        <f t="shared" si="69"/>
        <v>0</v>
      </c>
      <c r="J895" s="109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20"/>
      <c r="C896" s="116">
        <f t="shared" si="67"/>
        <v>19.649999999999999</v>
      </c>
      <c r="D896" s="106"/>
      <c r="E896" s="106"/>
      <c r="F896" s="106"/>
      <c r="G896" s="106"/>
      <c r="H896" s="107"/>
      <c r="I896" s="125">
        <f t="shared" si="69"/>
        <v>0</v>
      </c>
      <c r="J896" s="109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20"/>
      <c r="C897" s="116">
        <f t="shared" si="67"/>
        <v>19.649999999999999</v>
      </c>
      <c r="D897" s="106"/>
      <c r="E897" s="106"/>
      <c r="F897" s="106"/>
      <c r="G897" s="106"/>
      <c r="H897" s="107"/>
      <c r="I897" s="125">
        <f t="shared" si="69"/>
        <v>0</v>
      </c>
      <c r="J897" s="109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20"/>
      <c r="C898" s="116">
        <f t="shared" si="67"/>
        <v>19.649999999999999</v>
      </c>
      <c r="D898" s="106"/>
      <c r="E898" s="106"/>
      <c r="F898" s="106"/>
      <c r="G898" s="106"/>
      <c r="H898" s="107"/>
      <c r="I898" s="125">
        <f t="shared" si="69"/>
        <v>0</v>
      </c>
      <c r="J898" s="109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20"/>
      <c r="C899" s="116">
        <f t="shared" si="67"/>
        <v>19.649999999999999</v>
      </c>
      <c r="D899" s="106"/>
      <c r="E899" s="106"/>
      <c r="F899" s="106"/>
      <c r="G899" s="106"/>
      <c r="H899" s="107"/>
      <c r="I899" s="125">
        <f t="shared" si="69"/>
        <v>0</v>
      </c>
      <c r="J899" s="109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20"/>
      <c r="C900" s="116">
        <f t="shared" si="67"/>
        <v>19.649999999999999</v>
      </c>
      <c r="D900" s="106"/>
      <c r="E900" s="106"/>
      <c r="F900" s="106"/>
      <c r="G900" s="106"/>
      <c r="H900" s="107"/>
      <c r="I900" s="125">
        <f t="shared" si="69"/>
        <v>0</v>
      </c>
      <c r="J900" s="109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20"/>
      <c r="C901" s="116">
        <f t="shared" si="67"/>
        <v>19.649999999999999</v>
      </c>
      <c r="D901" s="106"/>
      <c r="E901" s="106"/>
      <c r="F901" s="106"/>
      <c r="G901" s="106"/>
      <c r="H901" s="107"/>
      <c r="I901" s="125">
        <f t="shared" si="69"/>
        <v>0</v>
      </c>
      <c r="J901" s="109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20"/>
      <c r="C902" s="116">
        <f t="shared" ref="C902:C906" si="71">IF(B902&gt;0,C901+B902,C901)</f>
        <v>19.649999999999999</v>
      </c>
      <c r="D902" s="106"/>
      <c r="E902" s="106"/>
      <c r="F902" s="106"/>
      <c r="G902" s="106"/>
      <c r="H902" s="107"/>
      <c r="I902" s="125">
        <f t="shared" si="69"/>
        <v>0</v>
      </c>
      <c r="J902" s="109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20"/>
      <c r="C903" s="116">
        <f t="shared" si="71"/>
        <v>19.649999999999999</v>
      </c>
      <c r="D903" s="106"/>
      <c r="E903" s="106"/>
      <c r="F903" s="106"/>
      <c r="G903" s="106"/>
      <c r="H903" s="107"/>
      <c r="I903" s="125">
        <f t="shared" ref="I903:I906" si="73">H903*I$5</f>
        <v>0</v>
      </c>
      <c r="J903" s="109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20"/>
      <c r="C904" s="116">
        <f t="shared" si="71"/>
        <v>19.649999999999999</v>
      </c>
      <c r="D904" s="106"/>
      <c r="E904" s="106"/>
      <c r="F904" s="106"/>
      <c r="G904" s="106"/>
      <c r="H904" s="107"/>
      <c r="I904" s="125">
        <f t="shared" si="73"/>
        <v>0</v>
      </c>
      <c r="J904" s="109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20"/>
      <c r="C905" s="116">
        <f t="shared" si="71"/>
        <v>19.649999999999999</v>
      </c>
      <c r="D905" s="106"/>
      <c r="E905" s="106"/>
      <c r="F905" s="106"/>
      <c r="G905" s="106"/>
      <c r="H905" s="107"/>
      <c r="I905" s="125">
        <f t="shared" si="73"/>
        <v>0</v>
      </c>
      <c r="J905" s="109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20"/>
      <c r="C906" s="116">
        <f t="shared" si="71"/>
        <v>19.649999999999999</v>
      </c>
      <c r="D906" s="106"/>
      <c r="E906" s="106"/>
      <c r="F906" s="106"/>
      <c r="G906" s="106"/>
      <c r="H906" s="107"/>
      <c r="I906" s="125">
        <f t="shared" si="73"/>
        <v>0</v>
      </c>
      <c r="J906" s="109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20"/>
      <c r="C907" s="121"/>
    </row>
    <row r="908" spans="2:13">
      <c r="B908" s="120"/>
      <c r="C908" s="121"/>
    </row>
    <row r="909" spans="2:13">
      <c r="B909" s="120"/>
      <c r="C909" s="121"/>
    </row>
    <row r="910" spans="2:13">
      <c r="B910" s="120"/>
      <c r="C910" s="121"/>
    </row>
    <row r="911" spans="2:13">
      <c r="B911" s="120"/>
      <c r="C911" s="121"/>
    </row>
    <row r="912" spans="2:13">
      <c r="B912" s="120"/>
      <c r="C912" s="121"/>
    </row>
    <row r="913" spans="2:3">
      <c r="B913" s="120"/>
      <c r="C913" s="121"/>
    </row>
    <row r="914" spans="2:3">
      <c r="B914" s="120"/>
      <c r="C914" s="121"/>
    </row>
    <row r="915" spans="2:3">
      <c r="B915" s="120"/>
      <c r="C915" s="121"/>
    </row>
    <row r="916" spans="2:3">
      <c r="B916" s="120"/>
      <c r="C916" s="121"/>
    </row>
    <row r="917" spans="2:3">
      <c r="B917" s="120"/>
      <c r="C917" s="121"/>
    </row>
    <row r="918" spans="2:3">
      <c r="B918" s="120"/>
      <c r="C918" s="121"/>
    </row>
    <row r="919" spans="2:3">
      <c r="B919" s="120"/>
      <c r="C919" s="121"/>
    </row>
    <row r="920" spans="2:3">
      <c r="B920" s="120"/>
      <c r="C920" s="121"/>
    </row>
    <row r="921" spans="2:3">
      <c r="B921" s="120"/>
      <c r="C921" s="121"/>
    </row>
    <row r="922" spans="2:3">
      <c r="B922" s="120"/>
      <c r="C922" s="121"/>
    </row>
    <row r="923" spans="2:3">
      <c r="B923" s="120"/>
      <c r="C923" s="121"/>
    </row>
    <row r="924" spans="2:3">
      <c r="B924" s="120"/>
      <c r="C924" s="121"/>
    </row>
    <row r="925" spans="2:3">
      <c r="B925" s="120"/>
      <c r="C925" s="121"/>
    </row>
    <row r="926" spans="2:3">
      <c r="B926" s="120"/>
      <c r="C926" s="121"/>
    </row>
    <row r="927" spans="2:3">
      <c r="B927" s="120"/>
      <c r="C927" s="121"/>
    </row>
    <row r="928" spans="2:3">
      <c r="B928" s="120"/>
      <c r="C928" s="121"/>
    </row>
    <row r="929" spans="2:3">
      <c r="B929" s="120"/>
      <c r="C929" s="121"/>
    </row>
    <row r="930" spans="2:3">
      <c r="B930" s="120"/>
      <c r="C930" s="121"/>
    </row>
    <row r="931" spans="2:3">
      <c r="B931" s="120"/>
      <c r="C931" s="121"/>
    </row>
    <row r="932" spans="2:3">
      <c r="B932" s="120"/>
      <c r="C932" s="121"/>
    </row>
    <row r="933" spans="2:3">
      <c r="B933" s="120"/>
      <c r="C933" s="121"/>
    </row>
    <row r="934" spans="2:3">
      <c r="B934" s="120"/>
      <c r="C934" s="121"/>
    </row>
    <row r="935" spans="2:3">
      <c r="B935" s="120"/>
      <c r="C935" s="121"/>
    </row>
    <row r="936" spans="2:3">
      <c r="B936" s="120"/>
      <c r="C936" s="121"/>
    </row>
    <row r="937" spans="2:3">
      <c r="B937" s="120"/>
      <c r="C937" s="121"/>
    </row>
    <row r="938" spans="2:3">
      <c r="B938" s="120"/>
      <c r="C938" s="121"/>
    </row>
    <row r="939" spans="2:3">
      <c r="B939" s="120"/>
      <c r="C939" s="121"/>
    </row>
    <row r="940" spans="2:3">
      <c r="B940" s="120"/>
      <c r="C940" s="121"/>
    </row>
    <row r="941" spans="2:3">
      <c r="B941" s="120"/>
      <c r="C941" s="121"/>
    </row>
    <row r="942" spans="2:3">
      <c r="B942" s="120"/>
      <c r="C942" s="121"/>
    </row>
    <row r="943" spans="2:3">
      <c r="B943" s="120"/>
      <c r="C943" s="121"/>
    </row>
    <row r="944" spans="2:3">
      <c r="B944" s="120"/>
      <c r="C944" s="121"/>
    </row>
    <row r="945" spans="2:3">
      <c r="B945" s="120"/>
      <c r="C945" s="121"/>
    </row>
    <row r="946" spans="2:3">
      <c r="B946" s="120"/>
      <c r="C946" s="121"/>
    </row>
    <row r="947" spans="2:3">
      <c r="B947" s="120"/>
      <c r="C947" s="121"/>
    </row>
    <row r="948" spans="2:3">
      <c r="B948" s="120"/>
      <c r="C948" s="121"/>
    </row>
    <row r="949" spans="2:3">
      <c r="B949" s="120"/>
      <c r="C949" s="121"/>
    </row>
    <row r="950" spans="2:3">
      <c r="B950" s="120"/>
      <c r="C950" s="121"/>
    </row>
    <row r="951" spans="2:3">
      <c r="B951" s="120"/>
      <c r="C951" s="121"/>
    </row>
    <row r="952" spans="2:3">
      <c r="B952" s="120"/>
      <c r="C952" s="121"/>
    </row>
    <row r="953" spans="2:3">
      <c r="B953" s="120"/>
      <c r="C953" s="121"/>
    </row>
    <row r="954" spans="2:3">
      <c r="B954" s="120"/>
      <c r="C954" s="121"/>
    </row>
    <row r="955" spans="2:3">
      <c r="B955" s="120"/>
      <c r="C955" s="121"/>
    </row>
    <row r="956" spans="2:3">
      <c r="B956" s="120"/>
      <c r="C956" s="121"/>
    </row>
    <row r="957" spans="2:3">
      <c r="B957" s="120"/>
      <c r="C957" s="121"/>
    </row>
    <row r="958" spans="2:3">
      <c r="B958" s="120"/>
      <c r="C958" s="121"/>
    </row>
    <row r="959" spans="2:3">
      <c r="B959" s="120"/>
      <c r="C959" s="121"/>
    </row>
    <row r="960" spans="2:3">
      <c r="B960" s="120"/>
      <c r="C960" s="121"/>
    </row>
    <row r="961" spans="2:3">
      <c r="B961" s="120"/>
      <c r="C961" s="121"/>
    </row>
    <row r="962" spans="2:3">
      <c r="B962" s="120"/>
      <c r="C962" s="121"/>
    </row>
    <row r="963" spans="2:3">
      <c r="B963" s="120"/>
      <c r="C963" s="121"/>
    </row>
    <row r="964" spans="2:3">
      <c r="B964" s="120"/>
      <c r="C964" s="121"/>
    </row>
    <row r="965" spans="2:3">
      <c r="B965" s="120"/>
      <c r="C965" s="121"/>
    </row>
    <row r="966" spans="2:3">
      <c r="B966" s="120"/>
      <c r="C966" s="121"/>
    </row>
    <row r="967" spans="2:3">
      <c r="B967" s="120"/>
      <c r="C967" s="12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P21" sqref="P2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28" sqref="J28"/>
    </sheetView>
  </sheetViews>
  <sheetFormatPr defaultRowHeight="11.25"/>
  <cols>
    <col min="1" max="1" width="6.75" style="35" customWidth="1"/>
    <col min="2" max="2" width="5.875" style="35" customWidth="1"/>
    <col min="3" max="9" width="9" style="92"/>
    <col min="10" max="10" width="26.625" style="92" customWidth="1"/>
    <col min="11" max="11" width="26" style="92" customWidth="1"/>
    <col min="12" max="16384" width="9" style="92"/>
  </cols>
  <sheetData>
    <row r="1" spans="1:17" ht="12.75">
      <c r="A1" s="35" t="s">
        <v>93</v>
      </c>
      <c r="B1" s="35" t="s">
        <v>145</v>
      </c>
      <c r="F1" s="92">
        <v>4</v>
      </c>
      <c r="J1" s="93" t="s">
        <v>176</v>
      </c>
      <c r="K1" s="3" t="s">
        <v>146</v>
      </c>
      <c r="L1" s="93" t="s">
        <v>171</v>
      </c>
      <c r="M1" s="93" t="s">
        <v>139</v>
      </c>
      <c r="N1" s="93" t="s">
        <v>140</v>
      </c>
      <c r="O1" s="93" t="s">
        <v>141</v>
      </c>
      <c r="P1" s="93" t="s">
        <v>142</v>
      </c>
      <c r="Q1" s="93" t="s">
        <v>143</v>
      </c>
    </row>
    <row r="2" spans="1:17" ht="12.75">
      <c r="F2" s="92">
        <v>10</v>
      </c>
      <c r="J2" s="93" t="s">
        <v>147</v>
      </c>
      <c r="K2" s="3">
        <v>3.3330000000000002</v>
      </c>
      <c r="L2" s="94" t="s">
        <v>172</v>
      </c>
      <c r="M2" s="94">
        <v>0.01</v>
      </c>
      <c r="N2" s="3" t="s">
        <v>148</v>
      </c>
      <c r="O2" s="94">
        <v>0.7</v>
      </c>
      <c r="P2" s="3" t="s">
        <v>149</v>
      </c>
      <c r="Q2" s="94">
        <v>0.2</v>
      </c>
    </row>
    <row r="3" spans="1:17" ht="12.75">
      <c r="A3" s="35" t="s">
        <v>95</v>
      </c>
      <c r="B3" s="35" t="s">
        <v>150</v>
      </c>
      <c r="F3" s="92">
        <v>12</v>
      </c>
      <c r="J3" s="93" t="s">
        <v>151</v>
      </c>
      <c r="K3" s="3">
        <v>3.3330000000000002</v>
      </c>
      <c r="L3" s="94"/>
      <c r="M3" s="94">
        <v>0.1</v>
      </c>
      <c r="N3" s="3" t="s">
        <v>148</v>
      </c>
      <c r="O3" s="94">
        <v>8</v>
      </c>
      <c r="P3" s="3" t="s">
        <v>149</v>
      </c>
      <c r="Q3" s="94">
        <v>3</v>
      </c>
    </row>
    <row r="4" spans="1:17" ht="13.5" thickBot="1">
      <c r="A4" s="48" t="s">
        <v>152</v>
      </c>
      <c r="B4" s="48" t="s">
        <v>153</v>
      </c>
      <c r="F4" s="92">
        <v>12</v>
      </c>
      <c r="J4" s="93" t="s">
        <v>154</v>
      </c>
      <c r="K4" s="3">
        <v>3.3330000000000002</v>
      </c>
      <c r="L4" s="94"/>
      <c r="M4" s="94">
        <v>0.05</v>
      </c>
      <c r="N4" s="3" t="s">
        <v>148</v>
      </c>
      <c r="O4" s="94">
        <v>4</v>
      </c>
      <c r="P4" s="3" t="s">
        <v>149</v>
      </c>
      <c r="Q4" s="94">
        <v>1.5</v>
      </c>
    </row>
    <row r="5" spans="1:17" ht="12.75">
      <c r="A5" s="35" t="s">
        <v>96</v>
      </c>
      <c r="F5" s="92">
        <v>14</v>
      </c>
      <c r="J5" s="3" t="s">
        <v>155</v>
      </c>
      <c r="K5" s="95" t="s">
        <v>156</v>
      </c>
      <c r="L5" s="3" t="s">
        <v>173</v>
      </c>
      <c r="M5" s="3" t="s">
        <v>157</v>
      </c>
      <c r="N5" s="3" t="s">
        <v>148</v>
      </c>
      <c r="O5" s="93" t="s">
        <v>144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2">
        <v>14</v>
      </c>
      <c r="J6" s="3" t="s">
        <v>158</v>
      </c>
      <c r="K6" s="96" t="s">
        <v>159</v>
      </c>
      <c r="L6" s="3"/>
      <c r="M6" s="3"/>
      <c r="N6" s="3" t="s">
        <v>148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2">
        <v>14</v>
      </c>
      <c r="J7" s="3" t="s">
        <v>160</v>
      </c>
      <c r="K7" s="96" t="s">
        <v>161</v>
      </c>
      <c r="L7" s="3"/>
      <c r="M7" s="3"/>
      <c r="N7" s="3" t="s">
        <v>148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2">
        <v>14</v>
      </c>
      <c r="J8" s="3" t="s">
        <v>162</v>
      </c>
      <c r="K8" s="97"/>
      <c r="L8" s="3"/>
      <c r="M8" s="3"/>
      <c r="N8" s="3" t="s">
        <v>148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2">
        <v>14</v>
      </c>
      <c r="J9" s="3" t="s">
        <v>163</v>
      </c>
      <c r="K9" s="97"/>
      <c r="L9" s="3"/>
      <c r="M9" s="3"/>
      <c r="N9" s="3" t="s">
        <v>148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2">
        <v>15</v>
      </c>
      <c r="J10" s="3" t="s">
        <v>164</v>
      </c>
      <c r="K10" s="97"/>
      <c r="L10" s="3"/>
      <c r="M10" s="3"/>
      <c r="N10" s="3" t="s">
        <v>148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2">
        <v>15</v>
      </c>
      <c r="J11" s="3" t="s">
        <v>165</v>
      </c>
      <c r="K11" s="97"/>
      <c r="L11" s="3"/>
      <c r="M11" s="3"/>
      <c r="N11" s="3" t="s">
        <v>148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2">
        <v>15</v>
      </c>
      <c r="J12" s="3" t="s">
        <v>166</v>
      </c>
      <c r="K12" s="97"/>
      <c r="L12" s="3"/>
      <c r="M12" s="3"/>
      <c r="N12" s="3" t="s">
        <v>148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2">
        <v>15</v>
      </c>
      <c r="J13" s="3" t="s">
        <v>167</v>
      </c>
      <c r="K13" s="97"/>
      <c r="L13" s="3"/>
      <c r="M13" s="3"/>
      <c r="N13" s="3" t="s">
        <v>148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2">
        <v>15</v>
      </c>
      <c r="J14" s="3"/>
      <c r="K14" s="98"/>
      <c r="L14" s="3"/>
      <c r="M14" s="3"/>
      <c r="N14" s="3" t="s">
        <v>148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2">
        <v>15</v>
      </c>
      <c r="J15" s="93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2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2">
        <v>15</v>
      </c>
      <c r="J17" s="93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2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2">
        <v>15</v>
      </c>
      <c r="L19" s="92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2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2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2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2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2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2">
        <v>16</v>
      </c>
      <c r="J25" s="92" t="s">
        <v>180</v>
      </c>
      <c r="K25" s="92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2">
        <v>16</v>
      </c>
      <c r="J26" s="92" t="s">
        <v>181</v>
      </c>
      <c r="K26" s="92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2">
        <v>1</v>
      </c>
      <c r="K27" s="92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2">
        <v>1</v>
      </c>
    </row>
    <row r="29" spans="1:17">
      <c r="A29" s="35">
        <f t="shared" si="0"/>
        <v>0.24999999999999922</v>
      </c>
      <c r="B29" s="35">
        <f t="shared" si="1"/>
        <v>0</v>
      </c>
      <c r="F29" s="92">
        <v>1</v>
      </c>
      <c r="J29" s="92" t="s">
        <v>185</v>
      </c>
      <c r="K29" s="92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2">
        <v>1</v>
      </c>
      <c r="J30" s="92" t="s">
        <v>186</v>
      </c>
      <c r="K30" s="92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2">
        <v>1</v>
      </c>
      <c r="K31" s="92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2">
        <v>1</v>
      </c>
      <c r="J32" s="92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2">
        <v>1</v>
      </c>
    </row>
    <row r="34" spans="1:10">
      <c r="A34" s="35">
        <f t="shared" si="0"/>
        <v>0.24999999999999922</v>
      </c>
      <c r="B34" s="35">
        <f t="shared" si="1"/>
        <v>0</v>
      </c>
      <c r="F34" s="92">
        <v>1</v>
      </c>
    </row>
    <row r="35" spans="1:10">
      <c r="A35" s="35">
        <f t="shared" si="0"/>
        <v>0.24999999999999922</v>
      </c>
      <c r="B35" s="35">
        <f t="shared" si="1"/>
        <v>0</v>
      </c>
      <c r="F35" s="92">
        <v>1</v>
      </c>
      <c r="J35" s="92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2">
        <v>1</v>
      </c>
      <c r="J36" s="92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2">
        <v>1</v>
      </c>
    </row>
    <row r="38" spans="1:10">
      <c r="A38" s="35">
        <f t="shared" si="0"/>
        <v>0.24999999999999922</v>
      </c>
      <c r="B38" s="35">
        <f t="shared" si="1"/>
        <v>0</v>
      </c>
      <c r="F38" s="92">
        <v>1</v>
      </c>
    </row>
    <row r="39" spans="1:10">
      <c r="A39" s="35">
        <f t="shared" si="0"/>
        <v>0.24999999999999922</v>
      </c>
      <c r="B39" s="35">
        <f t="shared" si="1"/>
        <v>0</v>
      </c>
      <c r="F39" s="92">
        <v>1</v>
      </c>
    </row>
    <row r="40" spans="1:10">
      <c r="A40" s="35">
        <f t="shared" si="0"/>
        <v>0.24999999999999922</v>
      </c>
      <c r="B40" s="35">
        <f t="shared" si="1"/>
        <v>0</v>
      </c>
      <c r="F40" s="92">
        <v>1</v>
      </c>
    </row>
    <row r="41" spans="1:10">
      <c r="A41" s="35">
        <f t="shared" si="0"/>
        <v>0.24999999999999922</v>
      </c>
      <c r="B41" s="35">
        <f t="shared" si="1"/>
        <v>0</v>
      </c>
      <c r="F41" s="92">
        <v>1</v>
      </c>
    </row>
    <row r="42" spans="1:10">
      <c r="A42" s="35">
        <f t="shared" si="0"/>
        <v>0.24999999999999922</v>
      </c>
      <c r="B42" s="35">
        <f t="shared" si="1"/>
        <v>0</v>
      </c>
      <c r="F42" s="92">
        <v>1</v>
      </c>
    </row>
    <row r="43" spans="1:10">
      <c r="A43" s="35">
        <f t="shared" si="0"/>
        <v>0.24999999999999922</v>
      </c>
      <c r="B43" s="35">
        <f t="shared" si="1"/>
        <v>0</v>
      </c>
      <c r="F43" s="92">
        <v>1</v>
      </c>
    </row>
    <row r="44" spans="1:10">
      <c r="A44" s="35">
        <f t="shared" si="0"/>
        <v>0.24999999999999922</v>
      </c>
      <c r="B44" s="35">
        <f t="shared" si="1"/>
        <v>0</v>
      </c>
      <c r="F44" s="92">
        <v>1</v>
      </c>
    </row>
    <row r="45" spans="1:10">
      <c r="A45" s="35">
        <f t="shared" si="0"/>
        <v>0.24999999999999922</v>
      </c>
      <c r="B45" s="35">
        <f t="shared" si="1"/>
        <v>0</v>
      </c>
      <c r="F45" s="92">
        <v>1</v>
      </c>
    </row>
    <row r="46" spans="1:10">
      <c r="A46" s="35">
        <f t="shared" si="0"/>
        <v>0.24999999999999922</v>
      </c>
      <c r="B46" s="35">
        <f t="shared" si="1"/>
        <v>0</v>
      </c>
      <c r="F46" s="92">
        <v>5</v>
      </c>
    </row>
    <row r="47" spans="1:10">
      <c r="A47" s="35">
        <f t="shared" si="0"/>
        <v>0.24999999999999922</v>
      </c>
      <c r="B47" s="35">
        <f t="shared" si="1"/>
        <v>0</v>
      </c>
      <c r="F47" s="92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2">
        <v>12</v>
      </c>
    </row>
    <row r="49" spans="1:6">
      <c r="A49" s="35">
        <f t="shared" si="0"/>
        <v>0.24999999999999922</v>
      </c>
      <c r="B49" s="35">
        <f t="shared" si="1"/>
        <v>0</v>
      </c>
      <c r="F49" s="92">
        <v>12</v>
      </c>
    </row>
    <row r="50" spans="1:6">
      <c r="A50" s="35">
        <f t="shared" si="0"/>
        <v>0.24999999999999922</v>
      </c>
      <c r="B50" s="35">
        <f t="shared" si="1"/>
        <v>0</v>
      </c>
      <c r="F50" s="92">
        <v>13</v>
      </c>
    </row>
    <row r="51" spans="1:6">
      <c r="A51" s="35">
        <f t="shared" si="0"/>
        <v>0.24999999999999922</v>
      </c>
      <c r="B51" s="35">
        <f t="shared" si="1"/>
        <v>0</v>
      </c>
      <c r="F51" s="92">
        <v>14</v>
      </c>
    </row>
    <row r="52" spans="1:6">
      <c r="A52" s="35">
        <f t="shared" si="0"/>
        <v>0.24999999999999922</v>
      </c>
      <c r="B52" s="35">
        <f t="shared" si="1"/>
        <v>0</v>
      </c>
      <c r="F52" s="92">
        <v>14</v>
      </c>
    </row>
    <row r="53" spans="1:6">
      <c r="A53" s="35">
        <f t="shared" si="0"/>
        <v>0.24999999999999922</v>
      </c>
      <c r="B53" s="35">
        <f t="shared" si="1"/>
        <v>0</v>
      </c>
      <c r="F53" s="92">
        <v>14</v>
      </c>
    </row>
    <row r="54" spans="1:6">
      <c r="A54" s="35">
        <f t="shared" si="0"/>
        <v>0.24999999999999922</v>
      </c>
      <c r="B54" s="35">
        <f t="shared" si="1"/>
        <v>0</v>
      </c>
      <c r="F54" s="92">
        <v>14</v>
      </c>
    </row>
    <row r="55" spans="1:6">
      <c r="A55" s="35">
        <f t="shared" si="0"/>
        <v>0.24999999999999922</v>
      </c>
      <c r="B55" s="35">
        <f t="shared" si="1"/>
        <v>0</v>
      </c>
      <c r="F55" s="92">
        <v>14</v>
      </c>
    </row>
    <row r="56" spans="1:6">
      <c r="A56" s="35">
        <f t="shared" si="0"/>
        <v>0.24999999999999922</v>
      </c>
      <c r="B56" s="35">
        <f t="shared" si="1"/>
        <v>0</v>
      </c>
      <c r="F56" s="92">
        <v>15</v>
      </c>
    </row>
    <row r="57" spans="1:6">
      <c r="A57" s="35">
        <f t="shared" si="0"/>
        <v>0.24999999999999922</v>
      </c>
      <c r="B57" s="35">
        <f t="shared" si="1"/>
        <v>0</v>
      </c>
      <c r="F57" s="92">
        <v>15</v>
      </c>
    </row>
    <row r="58" spans="1:6">
      <c r="A58" s="35">
        <f t="shared" si="0"/>
        <v>0.24999999999999922</v>
      </c>
      <c r="B58" s="35">
        <f t="shared" si="1"/>
        <v>0</v>
      </c>
      <c r="F58" s="92">
        <v>15</v>
      </c>
    </row>
    <row r="59" spans="1:6">
      <c r="A59" s="35">
        <f t="shared" si="0"/>
        <v>0.24999999999999922</v>
      </c>
      <c r="B59" s="35">
        <f t="shared" si="1"/>
        <v>0</v>
      </c>
      <c r="F59" s="92">
        <v>15</v>
      </c>
    </row>
    <row r="60" spans="1:6">
      <c r="A60" s="35">
        <f t="shared" si="0"/>
        <v>0.24999999999999922</v>
      </c>
      <c r="B60" s="35">
        <f t="shared" si="1"/>
        <v>0</v>
      </c>
      <c r="F60" s="92">
        <v>15</v>
      </c>
    </row>
    <row r="61" spans="1:6">
      <c r="A61" s="35">
        <f t="shared" si="0"/>
        <v>0.24999999999999922</v>
      </c>
      <c r="B61" s="35">
        <f t="shared" si="1"/>
        <v>0</v>
      </c>
      <c r="F61" s="92">
        <v>15</v>
      </c>
    </row>
    <row r="62" spans="1:6">
      <c r="A62" s="35">
        <f t="shared" si="0"/>
        <v>0.24999999999999922</v>
      </c>
      <c r="B62" s="35">
        <f t="shared" si="1"/>
        <v>0</v>
      </c>
      <c r="F62" s="92">
        <v>15</v>
      </c>
    </row>
    <row r="63" spans="1:6">
      <c r="A63" s="35">
        <f t="shared" si="0"/>
        <v>0.24999999999999922</v>
      </c>
      <c r="B63" s="35">
        <f t="shared" si="1"/>
        <v>0</v>
      </c>
      <c r="F63" s="92">
        <v>15</v>
      </c>
    </row>
    <row r="64" spans="1:6">
      <c r="A64" s="35">
        <f t="shared" si="0"/>
        <v>0.24999999999999922</v>
      </c>
      <c r="B64" s="35">
        <f t="shared" si="1"/>
        <v>0</v>
      </c>
      <c r="F64" s="92">
        <v>15</v>
      </c>
    </row>
    <row r="65" spans="1:6">
      <c r="A65" s="35">
        <f t="shared" si="0"/>
        <v>0.24999999999999922</v>
      </c>
      <c r="B65" s="35">
        <f t="shared" si="1"/>
        <v>0</v>
      </c>
      <c r="F65" s="92">
        <v>15</v>
      </c>
    </row>
    <row r="66" spans="1:6">
      <c r="A66" s="35">
        <f t="shared" si="0"/>
        <v>0.24999999999999922</v>
      </c>
      <c r="B66" s="35">
        <f t="shared" si="1"/>
        <v>0</v>
      </c>
      <c r="F66" s="92">
        <v>15</v>
      </c>
    </row>
    <row r="67" spans="1:6">
      <c r="A67" s="35">
        <f t="shared" si="0"/>
        <v>0.24999999999999922</v>
      </c>
      <c r="B67" s="35">
        <f t="shared" si="1"/>
        <v>0</v>
      </c>
      <c r="F67" s="92">
        <v>15</v>
      </c>
    </row>
    <row r="68" spans="1:6">
      <c r="A68" s="35">
        <f t="shared" si="0"/>
        <v>0.24999999999999922</v>
      </c>
      <c r="B68" s="35">
        <f t="shared" si="1"/>
        <v>0</v>
      </c>
      <c r="F68" s="92">
        <v>15</v>
      </c>
    </row>
    <row r="69" spans="1:6">
      <c r="A69" s="35">
        <f t="shared" si="0"/>
        <v>0.24999999999999922</v>
      </c>
      <c r="B69" s="35">
        <f t="shared" si="1"/>
        <v>0</v>
      </c>
      <c r="F69" s="92">
        <v>15</v>
      </c>
    </row>
    <row r="70" spans="1:6">
      <c r="A70" s="35">
        <f t="shared" si="0"/>
        <v>0.24999999999999922</v>
      </c>
      <c r="B70" s="35">
        <f t="shared" si="1"/>
        <v>0</v>
      </c>
      <c r="F70" s="92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2">
        <v>1</v>
      </c>
    </row>
    <row r="72" spans="1:6">
      <c r="A72" s="35">
        <f t="shared" si="2"/>
        <v>0.24999999999999922</v>
      </c>
      <c r="B72" s="35">
        <f t="shared" si="3"/>
        <v>0</v>
      </c>
      <c r="F72" s="92">
        <v>1</v>
      </c>
    </row>
    <row r="73" spans="1:6">
      <c r="A73" s="35">
        <f t="shared" si="2"/>
        <v>0.24999999999999922</v>
      </c>
      <c r="B73" s="35">
        <f t="shared" si="3"/>
        <v>0</v>
      </c>
      <c r="F73" s="92">
        <v>1</v>
      </c>
    </row>
    <row r="74" spans="1:6">
      <c r="A74" s="35">
        <f t="shared" si="2"/>
        <v>0.24999999999999922</v>
      </c>
      <c r="B74" s="35">
        <f t="shared" si="3"/>
        <v>0</v>
      </c>
      <c r="F74" s="92">
        <v>1</v>
      </c>
    </row>
    <row r="75" spans="1:6">
      <c r="A75" s="35">
        <f t="shared" si="2"/>
        <v>0.24999999999999922</v>
      </c>
      <c r="B75" s="35">
        <f t="shared" si="3"/>
        <v>0</v>
      </c>
      <c r="F75" s="92">
        <v>1</v>
      </c>
    </row>
    <row r="76" spans="1:6">
      <c r="A76" s="35">
        <f t="shared" si="2"/>
        <v>0.24999999999999922</v>
      </c>
      <c r="B76" s="35">
        <f t="shared" si="3"/>
        <v>0</v>
      </c>
      <c r="F76" s="92">
        <v>1</v>
      </c>
    </row>
    <row r="77" spans="1:6">
      <c r="A77" s="35">
        <f t="shared" si="2"/>
        <v>0.24999999999999922</v>
      </c>
      <c r="B77" s="35">
        <f t="shared" si="3"/>
        <v>0</v>
      </c>
      <c r="F77" s="92">
        <v>1</v>
      </c>
    </row>
    <row r="78" spans="1:6">
      <c r="A78" s="35">
        <f t="shared" si="2"/>
        <v>0.24999999999999922</v>
      </c>
      <c r="B78" s="35">
        <f t="shared" si="3"/>
        <v>0</v>
      </c>
      <c r="F78" s="92">
        <v>1</v>
      </c>
    </row>
    <row r="79" spans="1:6">
      <c r="A79" s="35">
        <f t="shared" si="2"/>
        <v>0.24999999999999922</v>
      </c>
      <c r="B79" s="35">
        <f t="shared" si="3"/>
        <v>0</v>
      </c>
      <c r="F79" s="92">
        <v>1</v>
      </c>
    </row>
    <row r="80" spans="1:6">
      <c r="A80" s="35">
        <f t="shared" si="2"/>
        <v>0.24999999999999922</v>
      </c>
      <c r="B80" s="35">
        <f t="shared" si="3"/>
        <v>0</v>
      </c>
      <c r="F80" s="92">
        <v>1</v>
      </c>
    </row>
    <row r="81" spans="1:6">
      <c r="A81" s="35">
        <f t="shared" si="2"/>
        <v>0.24999999999999922</v>
      </c>
      <c r="B81" s="35">
        <f t="shared" si="3"/>
        <v>0</v>
      </c>
      <c r="F81" s="92">
        <v>1</v>
      </c>
    </row>
    <row r="82" spans="1:6">
      <c r="A82" s="35">
        <f t="shared" si="2"/>
        <v>0.24999999999999922</v>
      </c>
      <c r="B82" s="35">
        <f t="shared" si="3"/>
        <v>0</v>
      </c>
      <c r="F82" s="92">
        <v>1</v>
      </c>
    </row>
    <row r="83" spans="1:6">
      <c r="A83" s="35">
        <f t="shared" si="2"/>
        <v>0.24999999999999922</v>
      </c>
      <c r="B83" s="35">
        <f t="shared" si="3"/>
        <v>0</v>
      </c>
      <c r="F83" s="92">
        <v>1</v>
      </c>
    </row>
    <row r="84" spans="1:6">
      <c r="A84" s="35">
        <f t="shared" si="2"/>
        <v>0.24999999999999922</v>
      </c>
      <c r="B84" s="35">
        <f t="shared" si="3"/>
        <v>0</v>
      </c>
      <c r="F84" s="92">
        <v>1</v>
      </c>
    </row>
    <row r="85" spans="1:6">
      <c r="A85" s="35">
        <f t="shared" si="2"/>
        <v>0.24999999999999922</v>
      </c>
      <c r="B85" s="35">
        <f t="shared" si="3"/>
        <v>0</v>
      </c>
      <c r="F85" s="92">
        <v>1</v>
      </c>
    </row>
    <row r="86" spans="1:6">
      <c r="A86" s="35">
        <f t="shared" si="2"/>
        <v>0.24999999999999922</v>
      </c>
      <c r="B86" s="35">
        <f t="shared" si="3"/>
        <v>0</v>
      </c>
      <c r="F86" s="92">
        <v>1</v>
      </c>
    </row>
    <row r="87" spans="1:6">
      <c r="A87" s="35">
        <f t="shared" si="2"/>
        <v>0.24999999999999922</v>
      </c>
      <c r="B87" s="35">
        <f t="shared" si="3"/>
        <v>0</v>
      </c>
      <c r="F87" s="92">
        <v>1</v>
      </c>
    </row>
    <row r="88" spans="1:6">
      <c r="A88" s="35">
        <f t="shared" si="2"/>
        <v>0.24999999999999922</v>
      </c>
      <c r="B88" s="35">
        <f t="shared" si="3"/>
        <v>0</v>
      </c>
      <c r="F88" s="92">
        <v>1</v>
      </c>
    </row>
    <row r="89" spans="1:6">
      <c r="A89" s="35">
        <f t="shared" si="2"/>
        <v>0.24999999999999922</v>
      </c>
      <c r="B89" s="35">
        <f t="shared" si="3"/>
        <v>0</v>
      </c>
      <c r="F89" s="92">
        <v>1</v>
      </c>
    </row>
    <row r="90" spans="1:6">
      <c r="A90" s="35">
        <f t="shared" si="2"/>
        <v>0.24999999999999922</v>
      </c>
      <c r="B90" s="35">
        <f t="shared" si="3"/>
        <v>0</v>
      </c>
      <c r="F90" s="92">
        <v>1</v>
      </c>
    </row>
    <row r="91" spans="1:6">
      <c r="A91" s="35">
        <f t="shared" si="2"/>
        <v>0.24999999999999922</v>
      </c>
      <c r="B91" s="35">
        <f t="shared" si="3"/>
        <v>0</v>
      </c>
      <c r="F91" s="92">
        <v>5</v>
      </c>
    </row>
    <row r="92" spans="1:6">
      <c r="A92" s="35">
        <f t="shared" si="2"/>
        <v>0.24999999999999922</v>
      </c>
      <c r="B92" s="35">
        <f t="shared" si="3"/>
        <v>0</v>
      </c>
      <c r="F92" s="92">
        <v>10</v>
      </c>
    </row>
    <row r="93" spans="1:6">
      <c r="A93" s="35">
        <f t="shared" si="2"/>
        <v>0.24999999999999922</v>
      </c>
      <c r="B93" s="35">
        <f t="shared" si="3"/>
        <v>0</v>
      </c>
      <c r="F93" s="92">
        <v>12</v>
      </c>
    </row>
    <row r="94" spans="1:6">
      <c r="A94" s="35">
        <f t="shared" si="2"/>
        <v>0.24999999999999922</v>
      </c>
      <c r="B94" s="35">
        <f t="shared" si="3"/>
        <v>0</v>
      </c>
      <c r="F94" s="92">
        <v>12</v>
      </c>
    </row>
    <row r="95" spans="1:6">
      <c r="A95" s="35">
        <f t="shared" si="2"/>
        <v>0.24999999999999922</v>
      </c>
      <c r="B95" s="35">
        <f t="shared" si="3"/>
        <v>0</v>
      </c>
      <c r="F95" s="92">
        <v>14</v>
      </c>
    </row>
    <row r="96" spans="1:6">
      <c r="A96" s="35">
        <f t="shared" si="2"/>
        <v>0.24999999999999922</v>
      </c>
      <c r="B96" s="35">
        <f t="shared" si="3"/>
        <v>0</v>
      </c>
      <c r="F96" s="92">
        <v>14</v>
      </c>
    </row>
    <row r="97" spans="1:6">
      <c r="A97" s="35">
        <f t="shared" si="2"/>
        <v>0.24999999999999922</v>
      </c>
      <c r="B97" s="35">
        <f t="shared" si="3"/>
        <v>0</v>
      </c>
      <c r="F97" s="92">
        <v>14</v>
      </c>
    </row>
    <row r="98" spans="1:6">
      <c r="A98" s="35">
        <f t="shared" si="2"/>
        <v>0.24999999999999922</v>
      </c>
      <c r="B98" s="35">
        <f t="shared" si="3"/>
        <v>0</v>
      </c>
      <c r="F98" s="92">
        <v>14</v>
      </c>
    </row>
    <row r="99" spans="1:6">
      <c r="A99" s="35">
        <f t="shared" si="2"/>
        <v>0.24999999999999922</v>
      </c>
      <c r="B99" s="35">
        <f t="shared" si="3"/>
        <v>0</v>
      </c>
      <c r="F99" s="92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2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2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2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2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2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2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2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2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2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2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2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2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2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2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2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2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2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2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2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2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2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2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2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2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2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2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2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2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2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2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2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2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2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2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2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2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2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2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2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2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2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2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2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2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2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2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2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2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2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2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2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2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2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2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2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2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2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2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2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2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2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2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2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2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2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2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2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2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2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2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2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2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2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2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2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2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2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2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2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2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2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2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2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2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2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2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2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2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2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2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2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2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2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2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2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2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2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2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2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2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2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2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2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2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2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2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2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2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2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2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2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2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2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2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2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2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2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2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2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2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2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2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2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2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2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2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K33" sqref="K33"/>
    </sheetView>
  </sheetViews>
  <sheetFormatPr defaultRowHeight="16.5"/>
  <sheetData>
    <row r="1" spans="1:17">
      <c r="A1" s="75">
        <v>0.5</v>
      </c>
      <c r="B1" s="75">
        <v>6</v>
      </c>
      <c r="C1" s="75"/>
      <c r="D1" s="75"/>
      <c r="E1" s="76">
        <f t="shared" ref="E1" si="0">(1-A1)+A1*B1</f>
        <v>3.5</v>
      </c>
    </row>
    <row r="6" spans="1:17">
      <c r="O6">
        <f>POWER(2,0.2)</f>
        <v>1.1486983549970351</v>
      </c>
    </row>
    <row r="7" spans="1:17">
      <c r="P7">
        <v>1</v>
      </c>
      <c r="Q7">
        <f>POWER($O$6,P7)</f>
        <v>1.1486983549970351</v>
      </c>
    </row>
    <row r="8" spans="1:17">
      <c r="P8">
        <v>2</v>
      </c>
      <c r="Q8">
        <f t="shared" ref="Q8:Q29" si="1">POWER($O$6,P8)</f>
        <v>1.3195079107728944</v>
      </c>
    </row>
    <row r="9" spans="1:17">
      <c r="K9">
        <v>1.4</v>
      </c>
      <c r="P9">
        <v>3</v>
      </c>
      <c r="Q9">
        <f t="shared" si="1"/>
        <v>1.5157165665103984</v>
      </c>
    </row>
    <row r="10" spans="1:17">
      <c r="P10">
        <v>4</v>
      </c>
      <c r="Q10">
        <f t="shared" si="1"/>
        <v>1.7411011265922487</v>
      </c>
    </row>
    <row r="11" spans="1:17">
      <c r="H11">
        <f>POWER(4.2,1/3)</f>
        <v>1.6134286460245437</v>
      </c>
      <c r="J11">
        <f>POWER($K$9,L11)</f>
        <v>2.7439999999999993</v>
      </c>
      <c r="L11">
        <v>3</v>
      </c>
      <c r="P11">
        <v>5</v>
      </c>
      <c r="Q11">
        <f t="shared" si="1"/>
        <v>2.0000000000000004</v>
      </c>
    </row>
    <row r="12" spans="1:17">
      <c r="H12">
        <f>POWER(7.6,1/6)</f>
        <v>1.4021751477554851</v>
      </c>
      <c r="J12">
        <f>POWER($K$9,L12)</f>
        <v>7.5295359999999967</v>
      </c>
      <c r="L12">
        <v>6</v>
      </c>
      <c r="P12">
        <v>6</v>
      </c>
      <c r="Q12">
        <f t="shared" si="1"/>
        <v>2.2973967099940706</v>
      </c>
    </row>
    <row r="13" spans="1:17">
      <c r="H13">
        <f>POWER(13,1/9)</f>
        <v>1.3297545456397859</v>
      </c>
      <c r="J13">
        <f>POWER($K$9,L13)</f>
        <v>20.661046783999986</v>
      </c>
      <c r="L13">
        <v>9</v>
      </c>
      <c r="P13">
        <v>7</v>
      </c>
      <c r="Q13">
        <f t="shared" si="1"/>
        <v>2.6390158215457897</v>
      </c>
    </row>
    <row r="14" spans="1:17">
      <c r="P14">
        <v>8</v>
      </c>
      <c r="Q14">
        <f t="shared" si="1"/>
        <v>3.0314331330207978</v>
      </c>
    </row>
    <row r="15" spans="1:17">
      <c r="P15">
        <v>9</v>
      </c>
      <c r="Q15">
        <f t="shared" si="1"/>
        <v>3.4822022531844987</v>
      </c>
    </row>
    <row r="16" spans="1:17">
      <c r="P16">
        <v>10</v>
      </c>
      <c r="Q16">
        <f t="shared" si="1"/>
        <v>4.0000000000000027</v>
      </c>
    </row>
    <row r="17" spans="16:17">
      <c r="P17">
        <v>11</v>
      </c>
      <c r="Q17">
        <f t="shared" si="1"/>
        <v>4.5947934199881431</v>
      </c>
    </row>
    <row r="18" spans="16:17">
      <c r="P18">
        <v>12</v>
      </c>
      <c r="Q18">
        <f t="shared" si="1"/>
        <v>5.2780316430915812</v>
      </c>
    </row>
    <row r="19" spans="16:17">
      <c r="P19">
        <v>13</v>
      </c>
      <c r="Q19">
        <f t="shared" si="1"/>
        <v>6.0628662660415973</v>
      </c>
    </row>
    <row r="20" spans="16:17">
      <c r="P20">
        <v>14</v>
      </c>
      <c r="Q20">
        <f t="shared" si="1"/>
        <v>6.9644045063689983</v>
      </c>
    </row>
    <row r="21" spans="16:17">
      <c r="P21">
        <v>15</v>
      </c>
      <c r="Q21">
        <f t="shared" si="1"/>
        <v>8.0000000000000071</v>
      </c>
    </row>
    <row r="22" spans="16:17">
      <c r="P22">
        <v>16</v>
      </c>
      <c r="Q22">
        <f t="shared" si="1"/>
        <v>9.1895868399762897</v>
      </c>
    </row>
    <row r="23" spans="16:17">
      <c r="P23">
        <v>17</v>
      </c>
      <c r="Q23">
        <f t="shared" si="1"/>
        <v>10.556063286183166</v>
      </c>
    </row>
    <row r="24" spans="16:17">
      <c r="P24">
        <v>18</v>
      </c>
      <c r="Q24">
        <f t="shared" si="1"/>
        <v>12.125732532083198</v>
      </c>
    </row>
    <row r="25" spans="16:17">
      <c r="P25">
        <v>19</v>
      </c>
      <c r="Q25">
        <f t="shared" si="1"/>
        <v>13.928809012738004</v>
      </c>
    </row>
    <row r="26" spans="16:17">
      <c r="P26">
        <v>20</v>
      </c>
      <c r="Q26">
        <f t="shared" si="1"/>
        <v>16.000000000000021</v>
      </c>
    </row>
    <row r="27" spans="16:17">
      <c r="P27">
        <v>21</v>
      </c>
      <c r="Q27">
        <f t="shared" si="1"/>
        <v>18.379173679952583</v>
      </c>
    </row>
    <row r="28" spans="16:17">
      <c r="P28">
        <v>22</v>
      </c>
      <c r="Q28">
        <f t="shared" si="1"/>
        <v>21.112126572366336</v>
      </c>
    </row>
    <row r="29" spans="16:17">
      <c r="P29">
        <v>23</v>
      </c>
      <c r="Q29">
        <f t="shared" si="1"/>
        <v>24.251465064166407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Element별 비중</vt:lpstr>
      <vt:lpstr>Element와Hero능력치비교(크리맥스)</vt:lpstr>
      <vt:lpstr>Research시간별가격계산</vt:lpstr>
      <vt:lpstr>Sheet2</vt:lpstr>
      <vt:lpstr>크리데미지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2017-04-02T09:21:44Z</dcterms:modified>
</cp:coreProperties>
</file>