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/>
  </bookViews>
  <sheets>
    <sheet name="Research" sheetId="1" r:id="rId1"/>
    <sheet name="Bonus" sheetId="2" r:id="rId2"/>
    <sheet name="Elemental" sheetId="3" r:id="rId3"/>
  </sheets>
  <calcPr calcId="125725"/>
</workbook>
</file>

<file path=xl/calcChain.xml><?xml version="1.0" encoding="utf-8"?>
<calcChain xmlns="http://schemas.openxmlformats.org/spreadsheetml/2006/main">
  <c r="L4" i="1"/>
  <c r="N4" s="1"/>
  <c r="L5"/>
  <c r="N5" s="1"/>
  <c r="L6"/>
  <c r="N6" s="1"/>
  <c r="L7"/>
  <c r="N7" s="1"/>
  <c r="L8"/>
  <c r="N8" s="1"/>
  <c r="L9"/>
  <c r="N9" s="1"/>
  <c r="L10"/>
  <c r="N10" s="1"/>
  <c r="E4"/>
  <c r="E5"/>
  <c r="E6"/>
  <c r="E7"/>
  <c r="E8"/>
  <c r="E9"/>
  <c r="E10"/>
  <c r="L3"/>
  <c r="N3" s="1"/>
  <c r="L2"/>
  <c r="N2" s="1"/>
  <c r="E3"/>
  <c r="E2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<sst xmlns="http://schemas.openxmlformats.org/spreadsheetml/2006/main" count="122" uniqueCount="82">
  <si>
    <t>R01</t>
  </si>
  <si>
    <t>hero</t>
  </si>
  <si>
    <t>SexyBackIcon_FireElemental</t>
  </si>
  <si>
    <t>zero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</si>
  <si>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</si>
  <si>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</si>
  <si>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</si>
  <si>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</si>
  <si>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</si>
  <si>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</si>
  <si>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price</t>
    <phoneticPr fontId="1" type="noConversion"/>
  </si>
  <si>
    <t>pricedigit</t>
    <phoneticPr fontId="1" type="noConversion"/>
  </si>
  <si>
    <t>potdigit</t>
    <phoneticPr fontId="1" type="noConversion"/>
  </si>
  <si>
    <t>R03</t>
  </si>
  <si>
    <t>R04</t>
  </si>
  <si>
    <t>R05</t>
  </si>
  <si>
    <t>R06</t>
  </si>
  <si>
    <t>R07</t>
  </si>
  <si>
    <t>R08</t>
  </si>
  <si>
    <t>R09</t>
  </si>
  <si>
    <t>name</t>
    <phoneticPr fontId="1" type="noConversion"/>
  </si>
  <si>
    <t>descrption</t>
    <phoneticPr fontId="1" type="noConversion"/>
  </si>
  <si>
    <t>@SR01D@</t>
  </si>
  <si>
    <t>@SR02D@</t>
  </si>
  <si>
    <t>SexyBackIcon_WaterElemental</t>
    <phoneticPr fontId="1" type="noConversion"/>
  </si>
  <si>
    <t>SexyBackIcon_RockElemental</t>
    <phoneticPr fontId="1" type="noConversion"/>
  </si>
  <si>
    <t>SexyBackIcon_ElectricElemental</t>
    <phoneticPr fontId="1" type="noConversion"/>
  </si>
  <si>
    <t>SexyBackIcon_SnowElemental</t>
    <phoneticPr fontId="1" type="noConversion"/>
  </si>
  <si>
    <t>SexyBackIcon_EarthElemental</t>
    <phoneticPr fontId="1" type="noConversion"/>
  </si>
  <si>
    <t>SexyBackIcon_AirElemental</t>
    <phoneticPr fontId="1" type="noConversion"/>
  </si>
  <si>
    <t>SexyBackIcon_IceElemental</t>
    <phoneticPr fontId="1" type="noConversion"/>
  </si>
  <si>
    <t>SexyBackIcon_MagmaElemental</t>
    <phoneticPr fontId="1" type="noConversion"/>
  </si>
  <si>
    <t>@SR03D@</t>
  </si>
  <si>
    <t>@SR04D@</t>
  </si>
  <si>
    <t>@SR05D@</t>
  </si>
  <si>
    <t>@SR06D@</t>
  </si>
  <si>
    <t>@SR07D@</t>
  </si>
  <si>
    <t>@SR08D@</t>
  </si>
  <si>
    <t>@SR09D@</t>
  </si>
  <si>
    <t>zero</t>
    <phoneticPr fontId="1" type="noConversion"/>
  </si>
  <si>
    <t>time</t>
    <phoneticPr fontId="1" type="noConversion"/>
  </si>
  <si>
    <t>potvalue</t>
    <phoneticPr fontId="1" type="noConversion"/>
  </si>
  <si>
    <t>1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</si>
  <si>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</si>
  <si>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</si>
  <si>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</si>
  <si>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</si>
  <si>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</si>
  <si>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</si>
  <si>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</si>
  <si>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</si>
  <si>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</si>
  <si>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</si>
  <si>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</si>
  <si>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</si>
  <si>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</si>
  <si>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</si>
  <si>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</si>
  <si>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</si>
  <si>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</si>
  <si>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earthball</t>
  </si>
  <si>
    <t>earthball</t>
    <phoneticPr fontId="1" type="noConversion"/>
  </si>
  <si>
    <t>airball</t>
  </si>
  <si>
    <t>airball</t>
    <phoneticPr fontId="1" type="noConversion"/>
  </si>
  <si>
    <t>iceblock</t>
  </si>
  <si>
    <t>iceblock</t>
    <phoneticPr fontId="1" type="noConversion"/>
  </si>
  <si>
    <t>magmaball</t>
  </si>
  <si>
    <t>magmaball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</si>
  <si>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</si>
  <si>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</si>
  <si>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</si>
  <si>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</si>
  <si>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k</t>
    <phoneticPr fontId="1" type="noConversion"/>
  </si>
  <si>
    <t>m</t>
    <phoneticPr fontId="1" type="noConversion"/>
  </si>
  <si>
    <t>b</t>
    <phoneticPr fontId="1" type="noConversion"/>
  </si>
  <si>
    <t>b</t>
    <phoneticPr fontId="1" type="noConversion"/>
  </si>
  <si>
    <t>m</t>
    <phoneticPr fontId="1" type="noConversion"/>
  </si>
  <si>
    <t>k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</si>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</sst>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</cellXfs>
  <cellStyles count="1">
    <cellStyle name="표준" xfId="0" builtinId="0"/>
  </cellStyles>
  <dxfs count="21"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value" form="unqualified" type="xsd:integer"/>
                      <xsd:attribute name="digit" form="unqualified" type="xsd:string"/>
                    </xsd:complexType>
                  </xsd:element>
                  <xsd:element minOccurs="0" nillable="true" name="PriceOverTime" form="unqualified">
                    <xsd:complexType>
                      <xsd:attribute name="value" form="unqualified" type="xsd:integer"/>
                      <xsd:attribute name="digit" form="unqualified" type="xsd:string"/>
                      <xsd:attribute name="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6" Name="Researches_맵" RootElement="Researches" SchemaID="Schema6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28" name="표28" displayName="표28" ref="A1:L10" tableType="xml" totalsRowShown="0" headerRowDxfId="20" dataDxfId="19" connectionId="7">
  <autoFilter ref="A1:L10">
    <filterColumn colId="8"/>
    <filterColumn colId="10"/>
    <filterColumn colId="11"/>
  </autoFilter>
  <tableColumns count="12">
    <tableColumn id="1" uniqueName="id" name="id" dataDxfId="18">
      <xmlColumnPr mapId="6" xpath="/Researches/Research/@id" xmlDataType="string"/>
    </tableColumn>
    <tableColumn id="2" uniqueName="requireid" name="requireid" dataDxfId="17">
      <xmlColumnPr mapId="6" xpath="/Researches/Research/@requireid" xmlDataType="string"/>
    </tableColumn>
    <tableColumn id="3" uniqueName="requirelevel" name="requirelevel" dataDxfId="16">
      <xmlColumnPr mapId="6" xpath="/Researches/Research/@requirelevel" xmlDataType="integer"/>
    </tableColumn>
    <tableColumn id="4" uniqueName="icon" name="icon" dataDxfId="15">
      <xmlColumnPr mapId="6" xpath="/Researches/Research/Info/@icon" xmlDataType="string"/>
    </tableColumn>
    <tableColumn id="5" uniqueName="name" name="name" dataDxfId="14">
      <xmlColumnPr mapId="6" xpath="/Researches/Research/Info/@name" xmlDataType="string"/>
    </tableColumn>
    <tableColumn id="6" uniqueName="description" name="descrption" dataDxfId="4">
      <xmlColumnPr mapId="6" xpath="/Researches/Research/Info/@description" xmlDataType="string"/>
    </tableColumn>
    <tableColumn id="7" uniqueName="value" name="price" dataDxfId="3">
      <xmlColumnPr mapId="6" xpath="/Researches/Research/Price/@value" xmlDataType="integer"/>
    </tableColumn>
    <tableColumn id="8" uniqueName="digit" name="pricedigit" dataDxfId="2">
      <xmlColumnPr mapId="6" xpath="/Researches/Research/Price/@digit" xmlDataType="string"/>
    </tableColumn>
    <tableColumn id="12" uniqueName="value" name="potvalue" dataDxfId="0">
      <xmlColumnPr mapId="6" xpath="/Researches/Research/PriceOverTime/@value" xmlDataType="integer"/>
    </tableColumn>
    <tableColumn id="9" uniqueName="digit" name="potdigit" dataDxfId="1">
      <xmlColumnPr mapId="6" xpath="/Researches/Research/PriceOverTime/@digit" xmlDataType="string"/>
    </tableColumn>
    <tableColumn id="10" uniqueName="time" name="time" dataDxfId="13">
      <xmlColumnPr mapId="6" xpath="/Researches/Research/PriceOverTime/@time" xmlDataType="integer"/>
    </tableColumn>
    <tableColumn id="11" uniqueName="groupid" name="groupid" dataDxfId="12">
      <xmlColumnPr mapId="6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9" name="표29" displayName="표29" ref="N1:R10" tableType="xml" totalsRowShown="0" headerRowDxfId="11" dataDxfId="10" connectionId="2">
  <autoFilter ref="N1:R10"/>
  <tableColumns count="5">
    <tableColumn id="1" uniqueName="group" name="group" dataDxfId="9">
      <calculatedColumnFormula>표28[[#This Row],[groupid]]</calculatedColumnFormula>
      <xmlColumnPr mapId="4" xpath="/BonusList/Bonus/@group" xmlDataType="string"/>
    </tableColumn>
    <tableColumn id="2" uniqueName="target" name="target" dataDxfId="8">
      <xmlColumnPr mapId="4" xpath="/BonusList/Bonus/@target" xmlDataType="string"/>
    </tableColumn>
    <tableColumn id="3" uniqueName="attribute" name="attribute" dataDxfId="7">
      <xmlColumnPr mapId="4" xpath="/BonusList/Bonus/@attribute" xmlDataType="string"/>
    </tableColumn>
    <tableColumn id="4" uniqueName="value" name="value" dataDxfId="6">
      <xmlColumnPr mapId="4" xpath="/BonusList/Bonus/@value" xmlDataType="integer"/>
    </tableColumn>
    <tableColumn id="5" uniqueName="stringvalue" name="stringvalue" dataDxfId="5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>
      <xmlColumnPr mapId="7" xpath="/Elementals/Elemental/@basedps" xmlDataType="double"/>
    </tableColumn>
    <tableColumn id="5" uniqueName="baseexp" name="baseexp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zoomScaleNormal="100" workbookViewId="0">
      <selection activeCell="S2" sqref="S2"/>
    </sheetView>
  </sheetViews>
  <sheetFormatPr defaultRowHeight="16.5"/>
  <cols>
    <col min="1" max="1" width="5.375" bestFit="1" customWidth="1"/>
    <col min="2" max="2" width="11.625" bestFit="1" customWidth="1"/>
    <col min="3" max="3" width="14.125" bestFit="1" customWidth="1"/>
    <col min="4" max="4" width="26.625" customWidth="1"/>
    <col min="5" max="5" width="10.875" bestFit="1" customWidth="1"/>
    <col min="6" max="6" width="13.125" bestFit="1" customWidth="1"/>
    <col min="7" max="7" width="6.75" style="8" bestFit="1" customWidth="1"/>
    <col min="8" max="8" width="10.75" bestFit="1" customWidth="1"/>
    <col min="9" max="9" width="10.75" style="8" customWidth="1"/>
    <col min="10" max="10" width="14.625" bestFit="1" customWidth="1"/>
    <col min="11" max="11" width="7.75" bestFit="1" customWidth="1"/>
    <col min="12" max="12" width="10.625" bestFit="1" customWidth="1"/>
    <col min="14" max="15" width="10" style="2" bestFit="1" customWidth="1"/>
    <col min="16" max="16" width="12.25" style="2" bestFit="1" customWidth="1"/>
    <col min="17" max="17" width="9.25" style="2" bestFit="1" customWidth="1"/>
    <col min="18" max="18" width="14.25" style="2" bestFit="1" customWidth="1"/>
  </cols>
  <sheetData>
    <row r="1" spans="1:18">
      <c r="A1" s="2" t="s">
        <v>4</v>
      </c>
      <c r="B1" s="2" t="s">
        <v>5</v>
      </c>
      <c r="C1" s="2" t="s">
        <v>6</v>
      </c>
      <c r="D1" s="2" t="s">
        <v>7</v>
      </c>
      <c r="E1" s="2" t="s">
        <v>20</v>
      </c>
      <c r="F1" s="2" t="s">
        <v>21</v>
      </c>
      <c r="G1" s="7" t="s">
        <v>10</v>
      </c>
      <c r="H1" s="2" t="s">
        <v>11</v>
      </c>
      <c r="I1" s="7" t="s">
        <v>41</v>
      </c>
      <c r="J1" s="2" t="s">
        <v>12</v>
      </c>
      <c r="K1" s="2" t="s">
        <v>40</v>
      </c>
      <c r="L1" s="2" t="s">
        <v>8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</row>
    <row r="2" spans="1:18">
      <c r="A2" s="2" t="s">
        <v>0</v>
      </c>
      <c r="B2" s="2" t="s">
        <v>1</v>
      </c>
      <c r="C2" s="2">
        <v>0</v>
      </c>
      <c r="D2" s="2" t="s">
        <v>2</v>
      </c>
      <c r="E2" s="2" t="str">
        <f>CONCATENATE("@S",표28[[#This Row],[id]],"N@")</f>
        <v>@SR01N@</v>
      </c>
      <c r="F2" s="2" t="s">
        <v>22</v>
      </c>
      <c r="G2" s="7">
        <v>1</v>
      </c>
      <c r="H2" s="2" t="s">
        <v>3</v>
      </c>
      <c r="I2" s="7" t="s">
        <v>42</v>
      </c>
      <c r="J2" s="2" t="s">
        <v>39</v>
      </c>
      <c r="K2" s="2">
        <v>60</v>
      </c>
      <c r="L2" s="2" t="str">
        <f>CONCATENATE("B",표28[[#This Row],[id]])</f>
        <v>BR01</v>
      </c>
      <c r="N2" s="2" t="str">
        <f>표28[[#This Row],[groupid]]</f>
        <v>BR01</v>
      </c>
      <c r="O2" s="2" t="s">
        <v>48</v>
      </c>
      <c r="P2" s="2" t="s">
        <v>49</v>
      </c>
      <c r="Q2" s="2">
        <v>1</v>
      </c>
      <c r="R2" s="2" t="s">
        <v>51</v>
      </c>
    </row>
    <row r="3" spans="1:18">
      <c r="A3" s="2" t="s">
        <v>9</v>
      </c>
      <c r="B3" s="2" t="s">
        <v>1</v>
      </c>
      <c r="C3" s="2">
        <v>0</v>
      </c>
      <c r="D3" s="2" t="s">
        <v>24</v>
      </c>
      <c r="E3" s="2" t="str">
        <f>CONCATENATE("@S",표28[[#This Row],[id]],"N@")</f>
        <v>@SR02N@</v>
      </c>
      <c r="F3" s="2" t="s">
        <v>23</v>
      </c>
      <c r="G3" s="7">
        <v>25</v>
      </c>
      <c r="H3" s="2" t="s">
        <v>3</v>
      </c>
      <c r="I3" s="7">
        <v>1</v>
      </c>
      <c r="J3" s="2" t="s">
        <v>39</v>
      </c>
      <c r="K3" s="2">
        <v>60</v>
      </c>
      <c r="L3" s="2" t="str">
        <f>CONCATENATE("B",표28[[#This Row],[id]])</f>
        <v>BR02</v>
      </c>
      <c r="N3" s="2" t="str">
        <f>표28[[#This Row],[groupid]]</f>
        <v>BR02</v>
      </c>
      <c r="O3" s="2" t="s">
        <v>48</v>
      </c>
      <c r="P3" s="2" t="s">
        <v>49</v>
      </c>
      <c r="Q3" s="2">
        <v>1</v>
      </c>
      <c r="R3" s="2" t="s">
        <v>53</v>
      </c>
    </row>
    <row r="4" spans="1:18">
      <c r="A4" s="2" t="s">
        <v>13</v>
      </c>
      <c r="B4" s="2" t="s">
        <v>1</v>
      </c>
      <c r="C4" s="2">
        <v>0</v>
      </c>
      <c r="D4" s="2" t="s">
        <v>25</v>
      </c>
      <c r="E4" s="2" t="str">
        <f>CONCATENATE("@S",표28[[#This Row],[id]],"N@")</f>
        <v>@SR03N@</v>
      </c>
      <c r="F4" s="2" t="s">
        <v>32</v>
      </c>
      <c r="G4" s="7">
        <v>500</v>
      </c>
      <c r="H4" s="2" t="s">
        <v>3</v>
      </c>
      <c r="I4" s="7">
        <v>25</v>
      </c>
      <c r="J4" s="2" t="s">
        <v>39</v>
      </c>
      <c r="K4" s="2">
        <v>60</v>
      </c>
      <c r="L4" s="2" t="str">
        <f>CONCATENATE("B",표28[[#This Row],[id]])</f>
        <v>BR03</v>
      </c>
      <c r="N4" s="2" t="str">
        <f>표28[[#This Row],[groupid]]</f>
        <v>BR03</v>
      </c>
      <c r="O4" s="2" t="s">
        <v>48</v>
      </c>
      <c r="P4" s="2" t="s">
        <v>49</v>
      </c>
      <c r="Q4" s="2">
        <v>1</v>
      </c>
      <c r="R4" s="2" t="s">
        <v>55</v>
      </c>
    </row>
    <row r="5" spans="1:18">
      <c r="A5" s="2" t="s">
        <v>14</v>
      </c>
      <c r="B5" s="2" t="s">
        <v>1</v>
      </c>
      <c r="C5" s="2">
        <v>0</v>
      </c>
      <c r="D5" s="2" t="s">
        <v>26</v>
      </c>
      <c r="E5" s="2" t="str">
        <f>CONCATENATE("@S",표28[[#This Row],[id]],"N@")</f>
        <v>@SR04N@</v>
      </c>
      <c r="F5" s="2" t="s">
        <v>33</v>
      </c>
      <c r="G5" s="7">
        <v>33333</v>
      </c>
      <c r="H5" s="2" t="s">
        <v>3</v>
      </c>
      <c r="I5" s="7">
        <v>1250</v>
      </c>
      <c r="J5" s="2" t="s">
        <v>39</v>
      </c>
      <c r="K5" s="2">
        <v>60</v>
      </c>
      <c r="L5" s="2" t="str">
        <f>CONCATENATE("B",표28[[#This Row],[id]])</f>
        <v>BR04</v>
      </c>
      <c r="N5" s="2" t="str">
        <f>표28[[#This Row],[groupid]]</f>
        <v>BR04</v>
      </c>
      <c r="O5" s="2" t="s">
        <v>48</v>
      </c>
      <c r="P5" s="2" t="s">
        <v>49</v>
      </c>
      <c r="Q5" s="2">
        <v>1</v>
      </c>
      <c r="R5" s="2" t="s">
        <v>57</v>
      </c>
    </row>
    <row r="6" spans="1:18">
      <c r="A6" s="2" t="s">
        <v>15</v>
      </c>
      <c r="B6" s="2" t="s">
        <v>1</v>
      </c>
      <c r="C6" s="2">
        <v>0</v>
      </c>
      <c r="D6" s="2" t="s">
        <v>27</v>
      </c>
      <c r="E6" s="2" t="str">
        <f>CONCATENATE("@S",표28[[#This Row],[id]],"N@")</f>
        <v>@SR05N@</v>
      </c>
      <c r="F6" s="2" t="s">
        <v>34</v>
      </c>
      <c r="G6" s="7">
        <v>2300</v>
      </c>
      <c r="H6" s="2" t="s">
        <v>72</v>
      </c>
      <c r="I6" s="7">
        <v>90</v>
      </c>
      <c r="J6" s="2" t="s">
        <v>77</v>
      </c>
      <c r="K6" s="2">
        <v>60</v>
      </c>
      <c r="L6" s="2" t="str">
        <f>CONCATENATE("B",표28[[#This Row],[id]])</f>
        <v>BR05</v>
      </c>
      <c r="N6" s="2" t="str">
        <f>표28[[#This Row],[groupid]]</f>
        <v>BR05</v>
      </c>
      <c r="O6" s="2" t="s">
        <v>48</v>
      </c>
      <c r="P6" s="2" t="s">
        <v>49</v>
      </c>
      <c r="Q6" s="2">
        <v>1</v>
      </c>
      <c r="R6" s="2" t="s">
        <v>59</v>
      </c>
    </row>
    <row r="7" spans="1:18">
      <c r="A7" s="2" t="s">
        <v>16</v>
      </c>
      <c r="B7" s="2" t="s">
        <v>1</v>
      </c>
      <c r="C7" s="2">
        <v>0</v>
      </c>
      <c r="D7" s="2" t="s">
        <v>28</v>
      </c>
      <c r="E7" s="2" t="str">
        <f>CONCATENATE("@S",표28[[#This Row],[id]],"N@")</f>
        <v>@SR06N@</v>
      </c>
      <c r="F7" s="2" t="s">
        <v>35</v>
      </c>
      <c r="G7" s="7">
        <v>1850</v>
      </c>
      <c r="H7" s="2" t="s">
        <v>73</v>
      </c>
      <c r="I7" s="7">
        <v>70</v>
      </c>
      <c r="J7" s="2" t="s">
        <v>76</v>
      </c>
      <c r="K7" s="2">
        <v>60</v>
      </c>
      <c r="L7" s="2" t="str">
        <f>CONCATENATE("B",표28[[#This Row],[id]])</f>
        <v>BR06</v>
      </c>
      <c r="N7" s="2" t="str">
        <f>표28[[#This Row],[groupid]]</f>
        <v>BR06</v>
      </c>
      <c r="O7" s="2" t="s">
        <v>48</v>
      </c>
      <c r="P7" s="2" t="s">
        <v>49</v>
      </c>
      <c r="Q7" s="2">
        <v>1</v>
      </c>
      <c r="R7" s="2" t="s">
        <v>61</v>
      </c>
    </row>
    <row r="8" spans="1:18">
      <c r="A8" s="2" t="s">
        <v>17</v>
      </c>
      <c r="B8" s="2" t="s">
        <v>1</v>
      </c>
      <c r="C8" s="2">
        <v>0</v>
      </c>
      <c r="D8" s="2" t="s">
        <v>29</v>
      </c>
      <c r="E8" s="2" t="str">
        <f>CONCATENATE("@S",표28[[#This Row],[id]],"N@")</f>
        <v>@SR07N@</v>
      </c>
      <c r="F8" s="2" t="s">
        <v>36</v>
      </c>
      <c r="G8" s="7">
        <v>1100</v>
      </c>
      <c r="H8" s="2" t="s">
        <v>74</v>
      </c>
      <c r="I8" s="7">
        <v>40</v>
      </c>
      <c r="J8" s="2" t="s">
        <v>75</v>
      </c>
      <c r="K8" s="2">
        <v>60</v>
      </c>
      <c r="L8" s="2" t="str">
        <f>CONCATENATE("B",표28[[#This Row],[id]])</f>
        <v>BR07</v>
      </c>
      <c r="N8" s="2" t="str">
        <f>표28[[#This Row],[groupid]]</f>
        <v>BR07</v>
      </c>
      <c r="O8" s="2" t="s">
        <v>48</v>
      </c>
      <c r="P8" s="2" t="s">
        <v>49</v>
      </c>
      <c r="Q8" s="2">
        <v>1</v>
      </c>
      <c r="R8" s="2" t="s">
        <v>63</v>
      </c>
    </row>
    <row r="9" spans="1:18">
      <c r="A9" s="2" t="s">
        <v>18</v>
      </c>
      <c r="B9" s="2" t="s">
        <v>1</v>
      </c>
      <c r="C9" s="2">
        <v>0</v>
      </c>
      <c r="D9" s="2" t="s">
        <v>30</v>
      </c>
      <c r="E9" s="2" t="str">
        <f>CONCATENATE("@S",표28[[#This Row],[id]],"N@")</f>
        <v>@SR08N@</v>
      </c>
      <c r="F9" s="2" t="s">
        <v>37</v>
      </c>
      <c r="G9" s="7">
        <v>800</v>
      </c>
      <c r="H9" s="2" t="s">
        <v>78</v>
      </c>
      <c r="I9" s="7">
        <v>20</v>
      </c>
      <c r="J9" s="2" t="s">
        <v>80</v>
      </c>
      <c r="K9" s="2">
        <v>60</v>
      </c>
      <c r="L9" s="2" t="str">
        <f>CONCATENATE("B",표28[[#This Row],[id]])</f>
        <v>BR08</v>
      </c>
      <c r="N9" s="2" t="str">
        <f>표28[[#This Row],[groupid]]</f>
        <v>BR08</v>
      </c>
      <c r="O9" s="2" t="s">
        <v>48</v>
      </c>
      <c r="P9" s="2" t="s">
        <v>49</v>
      </c>
      <c r="Q9" s="2">
        <v>1</v>
      </c>
      <c r="R9" s="2" t="s">
        <v>65</v>
      </c>
    </row>
    <row r="10" spans="1:18">
      <c r="A10" s="2" t="s">
        <v>19</v>
      </c>
      <c r="B10" s="2" t="s">
        <v>1</v>
      </c>
      <c r="C10" s="2">
        <v>0</v>
      </c>
      <c r="D10" s="2" t="s">
        <v>31</v>
      </c>
      <c r="E10" s="2" t="str">
        <f>CONCATENATE("@S",표28[[#This Row],[id]],"N@")</f>
        <v>@SR09N@</v>
      </c>
      <c r="F10" s="2" t="s">
        <v>38</v>
      </c>
      <c r="G10" s="7">
        <v>850</v>
      </c>
      <c r="H10" s="2" t="s">
        <v>79</v>
      </c>
      <c r="I10" s="7">
        <v>30</v>
      </c>
      <c r="J10" s="2" t="s">
        <v>81</v>
      </c>
      <c r="K10" s="2">
        <v>60</v>
      </c>
      <c r="L10" s="2" t="str">
        <f>CONCATENATE("B",표28[[#This Row],[id]])</f>
        <v>BR09</v>
      </c>
      <c r="N10" s="2" t="str">
        <f>표28[[#This Row],[groupid]]</f>
        <v>BR09</v>
      </c>
      <c r="O10" s="2" t="s">
        <v>48</v>
      </c>
      <c r="P10" s="2" t="s">
        <v>49</v>
      </c>
      <c r="Q10" s="2">
        <v>1</v>
      </c>
      <c r="R10" s="2" t="s">
        <v>67</v>
      </c>
    </row>
    <row r="11" spans="1:18">
      <c r="A11" s="1"/>
      <c r="B11" s="1"/>
      <c r="D11" s="1"/>
      <c r="F11" s="1"/>
      <c r="H11" s="1"/>
      <c r="I11" s="6"/>
      <c r="J11" s="1"/>
      <c r="K11" s="1"/>
      <c r="L11" s="1"/>
    </row>
    <row r="12" spans="1:18">
      <c r="A12" s="3"/>
      <c r="B12" s="3"/>
      <c r="D12" s="3"/>
      <c r="E12" s="4"/>
      <c r="F12" s="3"/>
      <c r="G12" s="9"/>
      <c r="H12" s="3"/>
      <c r="I12" s="10"/>
      <c r="J12" s="3"/>
      <c r="K12" s="3"/>
      <c r="L12" s="3"/>
    </row>
    <row r="14" spans="1:18">
      <c r="G14" s="6"/>
    </row>
    <row r="15" spans="1:18">
      <c r="G15" s="6"/>
    </row>
    <row r="16" spans="1:18">
      <c r="G16" s="6"/>
    </row>
    <row r="17" spans="7:7">
      <c r="G17" s="6"/>
    </row>
    <row r="18" spans="7:7">
      <c r="G18" s="6"/>
    </row>
    <row r="19" spans="7:7">
      <c r="G19" s="6"/>
    </row>
    <row r="20" spans="7:7">
      <c r="G20" s="6"/>
    </row>
    <row r="21" spans="7:7">
      <c r="G21" s="6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G3" sqref="G3:H10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5" width="13.125" bestFit="1" customWidth="1"/>
  </cols>
  <sheetData>
    <row r="1" spans="1:5">
      <c r="A1" t="s">
        <v>68</v>
      </c>
      <c r="B1" t="s">
        <v>20</v>
      </c>
      <c r="C1" t="s">
        <v>69</v>
      </c>
      <c r="D1" t="s">
        <v>70</v>
      </c>
      <c r="E1" t="s">
        <v>71</v>
      </c>
    </row>
    <row r="2" spans="1:5">
      <c r="A2" s="1" t="s">
        <v>50</v>
      </c>
      <c r="B2" s="1" t="s">
        <v>50</v>
      </c>
      <c r="C2">
        <v>5200</v>
      </c>
      <c r="D2">
        <v>1</v>
      </c>
      <c r="E2">
        <v>10</v>
      </c>
    </row>
    <row r="3" spans="1:5">
      <c r="A3" s="1" t="s">
        <v>52</v>
      </c>
      <c r="B3" s="1" t="s">
        <v>52</v>
      </c>
      <c r="C3">
        <v>5300</v>
      </c>
      <c r="D3">
        <v>3.3361999999999998</v>
      </c>
      <c r="E3">
        <v>86</v>
      </c>
    </row>
    <row r="4" spans="1:5">
      <c r="A4" t="s">
        <v>54</v>
      </c>
      <c r="B4" t="s">
        <v>54</v>
      </c>
      <c r="C4">
        <v>5500</v>
      </c>
      <c r="D4">
        <v>36.895000000000003</v>
      </c>
      <c r="E4">
        <v>2001</v>
      </c>
    </row>
    <row r="5" spans="1:5">
      <c r="A5" t="s">
        <v>56</v>
      </c>
      <c r="B5" t="s">
        <v>56</v>
      </c>
      <c r="C5">
        <v>5700</v>
      </c>
      <c r="D5" s="5">
        <v>1017.7</v>
      </c>
      <c r="E5">
        <v>108544.00000000048</v>
      </c>
    </row>
    <row r="6" spans="1:5">
      <c r="A6" t="s">
        <v>58</v>
      </c>
      <c r="B6" t="s">
        <v>58</v>
      </c>
      <c r="C6">
        <v>6100</v>
      </c>
      <c r="D6">
        <v>39766</v>
      </c>
      <c r="E6">
        <v>7733248</v>
      </c>
    </row>
    <row r="7" spans="1:5">
      <c r="A7" t="s">
        <v>60</v>
      </c>
      <c r="B7" t="s">
        <v>60</v>
      </c>
      <c r="C7">
        <v>6300</v>
      </c>
      <c r="D7">
        <v>15589731</v>
      </c>
      <c r="E7">
        <v>6056866302</v>
      </c>
    </row>
    <row r="8" spans="1:5">
      <c r="A8" t="s">
        <v>62</v>
      </c>
      <c r="B8" t="s">
        <v>62</v>
      </c>
      <c r="C8">
        <v>6700</v>
      </c>
      <c r="D8">
        <v>4990733267</v>
      </c>
      <c r="E8">
        <v>3509157065962</v>
      </c>
    </row>
    <row r="9" spans="1:5">
      <c r="A9" t="s">
        <v>64</v>
      </c>
      <c r="B9" t="s">
        <v>64</v>
      </c>
      <c r="C9">
        <v>6900</v>
      </c>
      <c r="D9">
        <v>1677322427419</v>
      </c>
      <c r="E9">
        <v>2005605675653396</v>
      </c>
    </row>
    <row r="10" spans="1:5">
      <c r="A10" t="s">
        <v>66</v>
      </c>
      <c r="B10" t="s">
        <v>66</v>
      </c>
      <c r="C10">
        <v>7300</v>
      </c>
      <c r="D10">
        <v>1312779264637361.5</v>
      </c>
      <c r="E10">
        <v>2.6376361699820129E+18</v>
      </c>
    </row>
    <row r="11" spans="1:5">
      <c r="A11" s="4"/>
      <c r="B11" s="4"/>
      <c r="C11" s="4"/>
      <c r="D11" s="4"/>
      <c r="E11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</vt:lpstr>
      <vt:lpstr>Bonus</vt:lpstr>
      <vt:lpstr>Elemental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2017-02-09T10:22:46Z</dcterms:modified>
</cp:coreProperties>
</file>