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35" yWindow="135" windowWidth="26955" windowHeight="13020" tabRatio="756" activeTab="3"/>
  </bookViews>
  <sheets>
    <sheet name="마법부여목록" sheetId="6" r:id="rId1"/>
    <sheet name="소모품기획" sheetId="7" r:id="rId2"/>
    <sheet name="용사레벨, 특성-연구1" sheetId="2" r:id="rId3"/>
    <sheet name="직업전문화-최종" sheetId="10" r:id="rId4"/>
  </sheets>
  <calcPr calcId="125725"/>
</workbook>
</file>

<file path=xl/calcChain.xml><?xml version="1.0" encoding="utf-8"?>
<calcChain xmlns="http://schemas.openxmlformats.org/spreadsheetml/2006/main">
  <c r="N44" i="10"/>
  <c r="S34"/>
  <c r="R32"/>
  <c r="E25" l="1"/>
  <c r="H25" s="1"/>
  <c r="I25" i="7" l="1"/>
  <c r="I26"/>
  <c r="I27"/>
  <c r="I28"/>
  <c r="I29"/>
  <c r="I30"/>
  <c r="I31"/>
  <c r="I32"/>
  <c r="I33"/>
  <c r="I24"/>
</calcChain>
</file>

<file path=xl/sharedStrings.xml><?xml version="1.0" encoding="utf-8"?>
<sst xmlns="http://schemas.openxmlformats.org/spreadsheetml/2006/main" count="457" uniqueCount="330">
  <si>
    <t>Type DPSX2</t>
    <phoneticPr fontId="1" type="noConversion"/>
  </si>
  <si>
    <t>투사체속도</t>
    <phoneticPr fontId="1" type="noConversion"/>
  </si>
  <si>
    <t>R시간감소</t>
    <phoneticPr fontId="1" type="noConversion"/>
  </si>
  <si>
    <t>자원획득률</t>
    <phoneticPr fontId="1" type="noConversion"/>
  </si>
  <si>
    <t>이니셜레벨정도밖에없는데..</t>
    <phoneticPr fontId="1" type="noConversion"/>
  </si>
  <si>
    <t>속도</t>
    <phoneticPr fontId="1" type="noConversion"/>
  </si>
  <si>
    <t>지능</t>
    <phoneticPr fontId="1" type="noConversion"/>
  </si>
  <si>
    <t>운</t>
    <phoneticPr fontId="1" type="noConversion"/>
  </si>
  <si>
    <t>기본</t>
    <phoneticPr fontId="1" type="noConversion"/>
  </si>
  <si>
    <t>모험가</t>
    <phoneticPr fontId="1" type="noConversion"/>
  </si>
  <si>
    <t>시간보너스100%</t>
    <phoneticPr fontId="1" type="noConversion"/>
  </si>
  <si>
    <t>힘 ( 검술증뎀 - 독립적 )</t>
  </si>
  <si>
    <t>지능 ( 모든마법증뎀 - 독립적 )</t>
  </si>
  <si>
    <t>속도 ( 모든공속 - 독립적 )</t>
  </si>
  <si>
    <t>운 ( 경험치획득 - 독립적 )</t>
  </si>
  <si>
    <t>검술</t>
  </si>
  <si>
    <t xml:space="preserve"> - 증뎀</t>
  </si>
  <si>
    <t xml:space="preserve"> - 공속</t>
  </si>
  <si>
    <t xml:space="preserve"> - 크리</t>
  </si>
  <si>
    <t xml:space="preserve"> - 크리뎀</t>
  </si>
  <si>
    <t>화염구</t>
  </si>
  <si>
    <t>각얼음</t>
  </si>
  <si>
    <t>짱돌</t>
  </si>
  <si>
    <t>l프라이스</t>
  </si>
  <si>
    <t>r프라이스</t>
  </si>
  <si>
    <t>경험치획득</t>
  </si>
  <si>
    <t>힘</t>
    <phoneticPr fontId="1" type="noConversion"/>
  </si>
  <si>
    <t>화구1</t>
    <phoneticPr fontId="1" type="noConversion"/>
  </si>
  <si>
    <t>67난도</t>
    <phoneticPr fontId="1" type="noConversion"/>
  </si>
  <si>
    <t>검술타입1</t>
    <phoneticPr fontId="1" type="noConversion"/>
  </si>
  <si>
    <t>검술타입2</t>
    <phoneticPr fontId="1" type="noConversion"/>
  </si>
  <si>
    <t>검술타입3</t>
    <phoneticPr fontId="1" type="noConversion"/>
  </si>
  <si>
    <t>화구타입1</t>
    <phoneticPr fontId="1" type="noConversion"/>
  </si>
  <si>
    <t>화구타입2</t>
    <phoneticPr fontId="1" type="noConversion"/>
  </si>
  <si>
    <t>화구타입3</t>
    <phoneticPr fontId="1" type="noConversion"/>
  </si>
  <si>
    <t>각얼타입1</t>
    <phoneticPr fontId="1" type="noConversion"/>
  </si>
  <si>
    <t>각얼타입2</t>
    <phoneticPr fontId="1" type="noConversion"/>
  </si>
  <si>
    <t>각얼타입3</t>
    <phoneticPr fontId="1" type="noConversion"/>
  </si>
  <si>
    <t>짱돌타입1</t>
    <phoneticPr fontId="1" type="noConversion"/>
  </si>
  <si>
    <t>짱돌타입2</t>
    <phoneticPr fontId="1" type="noConversion"/>
  </si>
  <si>
    <t>짱돌타입3</t>
    <phoneticPr fontId="1" type="noConversion"/>
  </si>
  <si>
    <t>네이밍</t>
    <phoneticPr fontId="1" type="noConversion"/>
  </si>
  <si>
    <t>강운</t>
    <phoneticPr fontId="1" type="noConversion"/>
  </si>
  <si>
    <t>절약</t>
    <phoneticPr fontId="1" type="noConversion"/>
  </si>
  <si>
    <t>타입</t>
    <phoneticPr fontId="1" type="noConversion"/>
  </si>
  <si>
    <t>공속위주</t>
    <phoneticPr fontId="1" type="noConversion"/>
  </si>
  <si>
    <t>전반적</t>
    <phoneticPr fontId="1" type="noConversion"/>
  </si>
  <si>
    <t>검술타입4</t>
  </si>
  <si>
    <t>검술타입5</t>
  </si>
  <si>
    <t>화구타입4</t>
  </si>
  <si>
    <t>화구타입5</t>
  </si>
  <si>
    <t>각얼타입4</t>
  </si>
  <si>
    <t>각얼타입5</t>
  </si>
  <si>
    <t>증뎀위주</t>
    <phoneticPr fontId="1" type="noConversion"/>
  </si>
  <si>
    <t>크리뎀위주</t>
    <phoneticPr fontId="1" type="noConversion"/>
  </si>
  <si>
    <t>스킬확률위주</t>
    <phoneticPr fontId="1" type="noConversion"/>
  </si>
  <si>
    <t>스킬뎀위주</t>
    <phoneticPr fontId="1" type="noConversion"/>
  </si>
  <si>
    <t>크리확률위주</t>
    <phoneticPr fontId="1" type="noConversion"/>
  </si>
  <si>
    <t>짱돌타입4</t>
  </si>
  <si>
    <t>짱돌타입5</t>
  </si>
  <si>
    <t>신속함</t>
    <phoneticPr fontId="1" type="noConversion"/>
  </si>
  <si>
    <t>할증위주</t>
    <phoneticPr fontId="1" type="noConversion"/>
  </si>
  <si>
    <t>L가격위주</t>
    <phoneticPr fontId="1" type="noConversion"/>
  </si>
  <si>
    <t>R가격위주</t>
    <phoneticPr fontId="1" type="noConversion"/>
  </si>
  <si>
    <t>자원타입1</t>
    <phoneticPr fontId="1" type="noConversion"/>
  </si>
  <si>
    <t>자원타입2</t>
    <phoneticPr fontId="1" type="noConversion"/>
  </si>
  <si>
    <t>자원타입3</t>
    <phoneticPr fontId="1" type="noConversion"/>
  </si>
  <si>
    <t>맷돼지</t>
    <phoneticPr fontId="1" type="noConversion"/>
  </si>
  <si>
    <t>소드맨</t>
    <phoneticPr fontId="1" type="noConversion"/>
  </si>
  <si>
    <t>까마귀</t>
    <phoneticPr fontId="1" type="noConversion"/>
  </si>
  <si>
    <t>흥정</t>
    <phoneticPr fontId="1" type="noConversion"/>
  </si>
  <si>
    <t>소매치기</t>
    <phoneticPr fontId="1" type="noConversion"/>
  </si>
  <si>
    <t>광전사</t>
    <phoneticPr fontId="1" type="noConversion"/>
  </si>
  <si>
    <t>정교한 검</t>
    <phoneticPr fontId="1" type="noConversion"/>
  </si>
  <si>
    <t>예리한 검</t>
    <phoneticPr fontId="1" type="noConversion"/>
  </si>
  <si>
    <t>분노</t>
    <phoneticPr fontId="1" type="noConversion"/>
  </si>
  <si>
    <t>발화</t>
    <phoneticPr fontId="1" type="noConversion"/>
  </si>
  <si>
    <t>작열</t>
    <phoneticPr fontId="1" type="noConversion"/>
  </si>
  <si>
    <t>온기</t>
    <phoneticPr fontId="1" type="noConversion"/>
  </si>
  <si>
    <t>연소</t>
    <phoneticPr fontId="1" type="noConversion"/>
  </si>
  <si>
    <t>일반스킬</t>
    <phoneticPr fontId="1" type="noConversion"/>
  </si>
  <si>
    <t>냉기</t>
    <phoneticPr fontId="1" type="noConversion"/>
  </si>
  <si>
    <t>서릿발</t>
    <phoneticPr fontId="1" type="noConversion"/>
  </si>
  <si>
    <t>결빙</t>
    <phoneticPr fontId="1" type="noConversion"/>
  </si>
  <si>
    <t>한파</t>
    <phoneticPr fontId="1" type="noConversion"/>
  </si>
  <si>
    <t>혹한</t>
    <phoneticPr fontId="1" type="noConversion"/>
  </si>
  <si>
    <t>업화</t>
    <phoneticPr fontId="1" type="noConversion"/>
  </si>
  <si>
    <t>돌팔매</t>
    <phoneticPr fontId="1" type="noConversion"/>
  </si>
  <si>
    <t>낙석</t>
    <phoneticPr fontId="1" type="noConversion"/>
  </si>
  <si>
    <t>거대바위</t>
    <phoneticPr fontId="1" type="noConversion"/>
  </si>
  <si>
    <t>바위골렘</t>
    <phoneticPr fontId="1" type="noConversion"/>
  </si>
  <si>
    <t>투척</t>
    <phoneticPr fontId="1" type="noConversion"/>
  </si>
  <si>
    <t>절반</t>
    <phoneticPr fontId="1" type="noConversion"/>
  </si>
  <si>
    <t>전체</t>
    <phoneticPr fontId="1" type="noConversion"/>
  </si>
  <si>
    <t>부분</t>
    <phoneticPr fontId="1" type="noConversion"/>
  </si>
  <si>
    <t>각얼2</t>
    <phoneticPr fontId="1" type="noConversion"/>
  </si>
  <si>
    <t>짱돌3</t>
    <phoneticPr fontId="1" type="noConversion"/>
  </si>
  <si>
    <t>8종 스킬지급 ( 스킬마다 지급량다름) - 별도시전.</t>
  </si>
  <si>
    <t>(스테이지 레벨에따라 )떨어짐이가능한 element 드랍 테이블이 다르다</t>
  </si>
  <si>
    <t xml:space="preserve"> - 랭크 점수계산때 처럼 activeskill 리서치찾기를 이용하여, 해당스테이지레벨에서</t>
  </si>
  <si>
    <t>평균적으로 사용하고있을 element 목록을얻는다.</t>
  </si>
  <si>
    <t>공식</t>
    <phoneticPr fontId="1" type="noConversion"/>
  </si>
  <si>
    <t>인게임 콘텐츠에서는, 특성이나 장비로인해 아웃게임에서 이미</t>
    <phoneticPr fontId="1" type="noConversion"/>
  </si>
  <si>
    <t>부분, 절반과 같은 검술과 다른여타 e와의 비중격차는 없어진다고 가정한다.</t>
    <phoneticPr fontId="1" type="noConversion"/>
  </si>
  <si>
    <t>능력</t>
    <phoneticPr fontId="1" type="noConversion"/>
  </si>
  <si>
    <t>아이콘</t>
    <phoneticPr fontId="1" type="noConversion"/>
  </si>
  <si>
    <t>종류</t>
    <phoneticPr fontId="1" type="noConversion"/>
  </si>
  <si>
    <t>Immediate DMG</t>
    <phoneticPr fontId="1" type="noConversion"/>
  </si>
  <si>
    <t>공격스택지급 ( 절반 ) - 별도시전</t>
    <phoneticPr fontId="1" type="noConversion"/>
  </si>
  <si>
    <t>사용갯수</t>
    <phoneticPr fontId="1" type="noConversion"/>
  </si>
  <si>
    <t>1개1회</t>
    <phoneticPr fontId="1" type="noConversion"/>
  </si>
  <si>
    <t>지급갯수</t>
    <phoneticPr fontId="1" type="noConversion"/>
  </si>
  <si>
    <t>파볼7개
각얼음6개
짱돌3개</t>
    <phoneticPr fontId="1" type="noConversion"/>
  </si>
  <si>
    <t>Fever</t>
    <phoneticPr fontId="1" type="noConversion"/>
  </si>
  <si>
    <t>1개</t>
    <phoneticPr fontId="1" type="noConversion"/>
  </si>
  <si>
    <t>경험치피버 ( 몇초간 expx 상승 )</t>
    <phoneticPr fontId="1" type="noConversion"/>
  </si>
  <si>
    <t>적용범위</t>
    <phoneticPr fontId="1" type="noConversion"/>
  </si>
  <si>
    <t>Research</t>
    <phoneticPr fontId="1" type="noConversion"/>
  </si>
  <si>
    <t>등장최소레벨</t>
    <phoneticPr fontId="1" type="noConversion"/>
  </si>
  <si>
    <t>코드에서 element마다 계산한다.</t>
    <phoneticPr fontId="1" type="noConversion"/>
  </si>
  <si>
    <t>0레벨</t>
    <phoneticPr fontId="1" type="noConversion"/>
  </si>
  <si>
    <t>1개-4개(10층당1개, 맥스4개)
개수지급시 레벨체크</t>
    <phoneticPr fontId="1" type="noConversion"/>
  </si>
  <si>
    <t>레벨체크로(개수결정, 등장물품종류결정)</t>
    <phoneticPr fontId="1" type="noConversion"/>
  </si>
  <si>
    <t xml:space="preserve"> </t>
    <phoneticPr fontId="1" type="noConversion"/>
  </si>
  <si>
    <t>LevelUp</t>
    <phoneticPr fontId="1" type="noConversion"/>
  </si>
  <si>
    <t>시너지</t>
    <phoneticPr fontId="1" type="noConversion"/>
  </si>
  <si>
    <t>시너지</t>
    <phoneticPr fontId="1" type="noConversion"/>
  </si>
  <si>
    <t>공격수단에 종속적인것들은 적절하게 썼을때(그 공격수단이 가장강할시기)를 기준으로의 효과다</t>
    <phoneticPr fontId="1" type="noConversion"/>
  </si>
  <si>
    <t>9종 데미지피버 ( 몇초간 dpsx 상승 ), 투사체크기x2</t>
    <phoneticPr fontId="1" type="noConversion"/>
  </si>
  <si>
    <t>몹1마리당 1개의 아이템을가진다.</t>
    <phoneticPr fontId="1" type="noConversion"/>
  </si>
  <si>
    <t>열릴때 아이템 위로 tween</t>
    <phoneticPr fontId="1" type="noConversion"/>
  </si>
  <si>
    <t>3탭에 new출력</t>
    <phoneticPr fontId="1" type="noConversion"/>
  </si>
  <si>
    <t xml:space="preserve">아이템획득은 몹죽을시 ui로 상자 위젯을만들어 </t>
    <phoneticPr fontId="1" type="noConversion"/>
  </si>
  <si>
    <t>몹위치에서 화면랜덤위치로 slide하고, 터치하면 열린다.</t>
    <phoneticPr fontId="1" type="noConversion"/>
  </si>
  <si>
    <t>시간안에 탭안하면 깜빡이다 사라진다.</t>
    <phoneticPr fontId="1" type="noConversion"/>
  </si>
  <si>
    <t>쿨타임</t>
    <phoneticPr fontId="1" type="noConversion"/>
  </si>
  <si>
    <t>1초</t>
    <phoneticPr fontId="1" type="noConversion"/>
  </si>
  <si>
    <t>( 사용중인 아이템과 쿨타임은 저장되지 않는다. ) ( 혹은 쿨저장하고, 로드할때 재apply해줘도되긴한다. )</t>
  </si>
  <si>
    <t>Exp</t>
    <phoneticPr fontId="1" type="noConversion"/>
  </si>
  <si>
    <t>3.565m</t>
    <phoneticPr fontId="1" type="noConversion"/>
  </si>
  <si>
    <t>Gem</t>
    <phoneticPr fontId="1" type="noConversion"/>
  </si>
  <si>
    <t>젬 1 획득, 얻자마자 인벤토리에 스택ㄴㄴ
뷰를 만들지 않고 사용한다.</t>
    <phoneticPr fontId="1" type="noConversion"/>
  </si>
  <si>
    <t>1초</t>
    <phoneticPr fontId="1" type="noConversion"/>
  </si>
  <si>
    <t>전체</t>
    <phoneticPr fontId="1" type="noConversion"/>
  </si>
  <si>
    <t>0레벨</t>
    <phoneticPr fontId="1" type="noConversion"/>
  </si>
  <si>
    <t>경험치 x 획득, 얻자마자 인벤토리에 스택ㄴㄴ
뷰를 만들지 않고 사용한다.(apply만)</t>
    <phoneticPr fontId="1" type="noConversion"/>
  </si>
  <si>
    <t>효과계산공식(크리포함데미지는170%로계산)</t>
    <phoneticPr fontId="1" type="noConversion"/>
  </si>
  <si>
    <t>20초</t>
    <phoneticPr fontId="1" type="noConversion"/>
  </si>
  <si>
    <t>파이어볼675%*7개
각얼음800%*6개
짱돌1550%*3개
지지직1050*5개
물폭탄550%9개
흙덩이2550*2개
바람바람1550*3개
눈덩이1300*4개
마그마2550*2개</t>
    <phoneticPr fontId="1" type="noConversion"/>
  </si>
  <si>
    <t>4725%
4800%
4650%
5250%
4950%
5100%
4650%
5200%
5100%</t>
    <phoneticPr fontId="1" type="noConversion"/>
  </si>
  <si>
    <t>7초
8초
16초
11초
6초
26초
16초
13초
26초</t>
    <phoneticPr fontId="1" type="noConversion"/>
  </si>
  <si>
    <t>1개아이템효과</t>
    <phoneticPr fontId="1" type="noConversion"/>
  </si>
  <si>
    <t>1묶음체스트효과</t>
    <phoneticPr fontId="1" type="noConversion"/>
  </si>
  <si>
    <t>검술레벨+1</t>
    <phoneticPr fontId="1" type="noConversion"/>
  </si>
  <si>
    <t>타입(신)</t>
    <phoneticPr fontId="1" type="noConversion"/>
  </si>
  <si>
    <t>추가상자+1</t>
    <phoneticPr fontId="1" type="noConversion"/>
  </si>
  <si>
    <t>검술스택+4</t>
    <phoneticPr fontId="1" type="noConversion"/>
  </si>
  <si>
    <t>콤보공격(갈수록세짐)</t>
    <phoneticPr fontId="1" type="noConversion"/>
  </si>
  <si>
    <t>기습(초탄데미지높음</t>
    <phoneticPr fontId="1" type="noConversion"/>
  </si>
  <si>
    <t>출혈</t>
    <phoneticPr fontId="1" type="noConversion"/>
  </si>
  <si>
    <t>던전마스터</t>
    <phoneticPr fontId="1" type="noConversion"/>
  </si>
  <si>
    <t>2배</t>
    <phoneticPr fontId="1" type="noConversion"/>
  </si>
  <si>
    <t>주력기술랩업가격인하10%</t>
    <phoneticPr fontId="1" type="noConversion"/>
  </si>
  <si>
    <t>마격(기습의 반대 )</t>
    <phoneticPr fontId="1" type="noConversion"/>
  </si>
  <si>
    <t>주력확률2개소환</t>
    <phoneticPr fontId="1" type="noConversion"/>
  </si>
  <si>
    <t>주요기술,주요기술/3</t>
    <phoneticPr fontId="1" type="noConversion"/>
  </si>
  <si>
    <t>주요기술(절반)</t>
    <phoneticPr fontId="1" type="noConversion"/>
  </si>
  <si>
    <t>주요기술/3(절반/6)</t>
    <phoneticPr fontId="1" type="noConversion"/>
  </si>
  <si>
    <t>30초
검술은(10초)</t>
    <phoneticPr fontId="1" type="noConversion"/>
  </si>
  <si>
    <t>주요기술</t>
    <phoneticPr fontId="1" type="noConversion"/>
  </si>
  <si>
    <t>검술의경우 1n~3n 주요엘리멘트다보니</t>
    <phoneticPr fontId="1" type="noConversion"/>
  </si>
  <si>
    <t>효율이 3배까지 더조흘수있으나</t>
    <phoneticPr fontId="1" type="noConversion"/>
  </si>
  <si>
    <t>그럴땐 어차피 나오는 확률이 1/3 이기때문에 그대로간다.</t>
    <phoneticPr fontId="1" type="noConversion"/>
  </si>
  <si>
    <t>검술전문가</t>
    <phoneticPr fontId="1" type="noConversion"/>
  </si>
  <si>
    <t>사용시</t>
    <phoneticPr fontId="1" type="noConversion"/>
  </si>
  <si>
    <t>배울시</t>
    <phoneticPr fontId="1" type="noConversion"/>
  </si>
  <si>
    <t>대도</t>
    <phoneticPr fontId="1" type="noConversion"/>
  </si>
  <si>
    <t>불법사</t>
    <phoneticPr fontId="1" type="noConversion"/>
  </si>
  <si>
    <t>얼음법사</t>
    <phoneticPr fontId="1" type="noConversion"/>
  </si>
  <si>
    <t>바위법사</t>
    <phoneticPr fontId="1" type="noConversion"/>
  </si>
  <si>
    <t>학자</t>
    <phoneticPr fontId="1" type="noConversion"/>
  </si>
  <si>
    <t>추가소모품1</t>
    <phoneticPr fontId="1" type="noConversion"/>
  </si>
  <si>
    <t>불원소레벨+3</t>
    <phoneticPr fontId="1" type="noConversion"/>
  </si>
  <si>
    <t>얼음원소레벨+3</t>
    <phoneticPr fontId="1" type="noConversion"/>
  </si>
  <si>
    <t>바위원소레벨+3</t>
    <phoneticPr fontId="1" type="noConversion"/>
  </si>
  <si>
    <t>불원소시작레벨+1</t>
    <phoneticPr fontId="1" type="noConversion"/>
  </si>
  <si>
    <t>얼음원소시작레벨+1</t>
    <phoneticPr fontId="1" type="noConversion"/>
  </si>
  <si>
    <t>바위원소시작레벨+1</t>
    <phoneticPr fontId="1" type="noConversion"/>
  </si>
  <si>
    <t>최대</t>
    <phoneticPr fontId="1" type="noConversion"/>
  </si>
  <si>
    <t>랭크보너스+15</t>
    <phoneticPr fontId="1" type="noConversion"/>
  </si>
  <si>
    <t>최대레벨</t>
    <phoneticPr fontId="1" type="noConversion"/>
  </si>
  <si>
    <t>원소시작레벨+4</t>
    <phoneticPr fontId="1" type="noConversion"/>
  </si>
  <si>
    <t>이동속도+100</t>
    <phoneticPr fontId="1" type="noConversion"/>
  </si>
  <si>
    <t>동시연구+1</t>
    <phoneticPr fontId="1" type="noConversion"/>
  </si>
  <si>
    <t>동시연구+2</t>
    <phoneticPr fontId="1" type="noConversion"/>
  </si>
  <si>
    <t>추가명성100%</t>
    <phoneticPr fontId="1" type="noConversion"/>
  </si>
  <si>
    <t>초기자원+4000</t>
    <phoneticPr fontId="1" type="noConversion"/>
  </si>
  <si>
    <t>가격증가율</t>
    <phoneticPr fontId="1" type="noConversion"/>
  </si>
  <si>
    <t>연구속도2배</t>
    <phoneticPr fontId="1" type="noConversion"/>
  </si>
  <si>
    <t>1개5회</t>
    <phoneticPr fontId="1" type="noConversion"/>
  </si>
  <si>
    <t>2개</t>
    <phoneticPr fontId="1" type="noConversion"/>
  </si>
  <si>
    <t>현재 연구중인 가장짧은 연구의 시간 -10초
최대 4개지급(-10초~-40초)
(단 시간계수 0.25, 가격계수4인 초반에는 1개만 지급하다 시간계수가 1되면 4개지급)
시너지가 없기떄문에 시너지있는 전체2100%의 2배정도 효과</t>
    <phoneticPr fontId="1" type="noConversion"/>
  </si>
  <si>
    <t>레벨증가 1
시너지가 없기떄문에 시너지있는 전체2100%의 2배정도 효과</t>
    <phoneticPr fontId="1" type="noConversion"/>
  </si>
  <si>
    <t>5000%로맞춤</t>
    <phoneticPr fontId="1" type="noConversion"/>
  </si>
  <si>
    <t>평타1방 평균공격데미지5초
108%*5초 = 540%
540%*5회</t>
    <phoneticPr fontId="1" type="noConversion"/>
  </si>
  <si>
    <t>5000%맞춤
극확극피MAX시20000%</t>
    <phoneticPr fontId="1" type="noConversion"/>
  </si>
  <si>
    <t>5400%
극확극피MAX시16200%</t>
    <phoneticPr fontId="1" type="noConversion"/>
  </si>
  <si>
    <t>1650%
2520%
5000%
1700%
2400%
5040%
1650%
2520%
4950%</t>
    <phoneticPr fontId="1" type="noConversion"/>
  </si>
  <si>
    <t>파볼3
2
1
3
2
1
3
2
용암1</t>
    <phoneticPr fontId="1" type="noConversion"/>
  </si>
  <si>
    <t>3300%(부분~절반)</t>
    <phoneticPr fontId="1" type="noConversion"/>
  </si>
  <si>
    <t>2700%나누기초당110%
약13초 = 25초</t>
    <phoneticPr fontId="1" type="noConversion"/>
  </si>
  <si>
    <t>15 
23 
45 
15 
22 
46 
15 
23 
45</t>
    <phoneticPr fontId="1" type="noConversion"/>
  </si>
  <si>
    <t>dps2배 = (+100%)
초당공격력 = 110%
30초간 추가데미지량
 = +(110%*100%)*30초 =3300
단 부분~절반의효과1</t>
    <phoneticPr fontId="1" type="noConversion"/>
  </si>
  <si>
    <t>expx2 = (+100%)
110%*20초 = 2200(전체)
단 전체효과</t>
    <phoneticPr fontId="1" type="noConversion"/>
  </si>
  <si>
    <t>2200%(전체, 타이밍무관)</t>
    <phoneticPr fontId="1" type="noConversion"/>
  </si>
  <si>
    <t>50층에서 1레벨업에 30초딜링기준으로 난이도를 잡고있으므로, 평균 30초에 1레벨업
1리서치 = 5레벨업 = 150초딜링
= 110%*150 = 16500%(전체딜링)
리서치는 150초므로 1초감소에 1초딜링효과)
=연구1초감소당 전체 110%딜링효과
40초감소시 4400%</t>
    <phoneticPr fontId="1" type="noConversion"/>
  </si>
  <si>
    <t>4400 / 4%</t>
    <phoneticPr fontId="1" type="noConversion"/>
  </si>
  <si>
    <t>4400%(전체, 타이밍무관)</t>
    <phoneticPr fontId="1" type="noConversion"/>
  </si>
  <si>
    <t>30초딜링 = 110%*30 = 3300%</t>
    <phoneticPr fontId="1" type="noConversion"/>
  </si>
  <si>
    <t>3300%(전체)</t>
    <phoneticPr fontId="1" type="noConversion"/>
  </si>
  <si>
    <r>
      <t xml:space="preserve">몬스터 레벨에 의해 계산되어 지급
FromDouble값 * 1 = 부분110% 정도 이므로, coef 100정도하면, 부분 11000%정도
</t>
    </r>
    <r>
      <rPr>
        <sz val="11"/>
        <color rgb="FFFF0000"/>
        <rFont val="맑은 고딕"/>
        <family val="3"/>
        <charset val="129"/>
        <scheme val="minor"/>
      </rPr>
      <t>가격손바야뎀</t>
    </r>
    <r>
      <rPr>
        <sz val="11"/>
        <color rgb="FFFF0000"/>
        <rFont val="맑은 고딕"/>
        <family val="2"/>
        <charset val="129"/>
        <scheme val="minor"/>
      </rPr>
      <t>(prce계수를곱하는걸로)</t>
    </r>
    <phoneticPr fontId="1" type="noConversion"/>
  </si>
  <si>
    <t>11000%(density1기준)
첫스테이지의 주요기술density는 4~5 인걸 감안하면 쓰레기. 나중에는 density가 몇십몁백이므로 더쓰레기</t>
    <phoneticPr fontId="1" type="noConversion"/>
  </si>
  <si>
    <t>스킬리서치오픈</t>
    <phoneticPr fontId="1" type="noConversion"/>
  </si>
  <si>
    <t>인첸트리서치오픈</t>
    <phoneticPr fontId="1" type="noConversion"/>
  </si>
  <si>
    <t>주력기술 연구속도 증가</t>
    <phoneticPr fontId="1" type="noConversion"/>
  </si>
  <si>
    <t>Ver1.02</t>
    <phoneticPr fontId="1" type="noConversion"/>
  </si>
  <si>
    <t>연구시간2배</t>
    <phoneticPr fontId="1" type="noConversion"/>
  </si>
  <si>
    <t>비고</t>
    <phoneticPr fontId="1" type="noConversion"/>
  </si>
  <si>
    <t>최대/100층당</t>
    <phoneticPr fontId="1" type="noConversion"/>
  </si>
  <si>
    <t>동시연구+1</t>
    <phoneticPr fontId="1" type="noConversion"/>
  </si>
  <si>
    <t>주전문화선택시</t>
    <phoneticPr fontId="1" type="noConversion"/>
  </si>
  <si>
    <t>기본지급</t>
    <phoneticPr fontId="1" type="noConversion"/>
  </si>
  <si>
    <t>검사</t>
    <phoneticPr fontId="1" type="noConversion"/>
  </si>
  <si>
    <t>불마법사</t>
    <phoneticPr fontId="1" type="noConversion"/>
  </si>
  <si>
    <t>검술레벨+1</t>
    <phoneticPr fontId="1" type="noConversion"/>
  </si>
  <si>
    <t>불레벨+1</t>
    <phoneticPr fontId="1" type="noConversion"/>
  </si>
  <si>
    <t>100층당1회</t>
    <phoneticPr fontId="1" type="noConversion"/>
  </si>
  <si>
    <t>100층당 검술리서치가 1레벨씩 이격된다.</t>
    <phoneticPr fontId="1" type="noConversion"/>
  </si>
  <si>
    <t>100층당 불리서치가 1레벨씩 이격된다.</t>
    <phoneticPr fontId="1" type="noConversion"/>
  </si>
  <si>
    <t xml:space="preserve">현제는 다음리서치까지 20레벨차 ( 16배 ) </t>
    <phoneticPr fontId="1" type="noConversion"/>
  </si>
  <si>
    <t>그걸 유니크풀강템(9계수)로</t>
    <phoneticPr fontId="1" type="noConversion"/>
  </si>
  <si>
    <t>9배빠르게하고있는게 현실 (8시간에서 53분으로줄어듬 )</t>
    <phoneticPr fontId="1" type="noConversion"/>
  </si>
  <si>
    <t>전문화를통해서 20레벨단위를 좁히게했다간 너무빨라짐.</t>
    <phoneticPr fontId="1" type="noConversion"/>
  </si>
  <si>
    <t>레벨차</t>
    <phoneticPr fontId="1" type="noConversion"/>
  </si>
  <si>
    <t>배</t>
    <phoneticPr fontId="1" type="noConversion"/>
  </si>
  <si>
    <t>16배일때비해</t>
    <phoneticPr fontId="1" type="noConversion"/>
  </si>
  <si>
    <t>시간감소</t>
    <phoneticPr fontId="1" type="noConversion"/>
  </si>
  <si>
    <t>1레벨 줄이는것만으로도 13%시간단축의 효과 ㄷㄷ;</t>
    <phoneticPr fontId="1" type="noConversion"/>
  </si>
  <si>
    <t>분석</t>
    <phoneticPr fontId="1" type="noConversion"/>
  </si>
  <si>
    <t>연구시간의경우 8배씩 함부로늘릴수없는게</t>
    <phoneticPr fontId="1" type="noConversion"/>
  </si>
  <si>
    <t>앞레벨쉬워졌다고 8배늘렸다간, 뒷레벨은 8배단축되버려서 안됨.</t>
    <phoneticPr fontId="1" type="noConversion"/>
  </si>
  <si>
    <t>해결방안) N레벨 전까지의 리서치는 즉시시전으로바꾼다. 류 능력</t>
    <phoneticPr fontId="1" type="noConversion"/>
  </si>
  <si>
    <t>해결방안2) 전체 리서치시간을 N레벨리서치에서의 8분의7시간값만큼 줄인다.</t>
    <phoneticPr fontId="1" type="noConversion"/>
  </si>
  <si>
    <t>해결방안2의 경우 감소시간값이 MAXINT에 걸린다.</t>
    <phoneticPr fontId="1" type="noConversion"/>
  </si>
  <si>
    <t>해결방안1의 경우 능력의 범위와 효과에대한 직관성이 떨어진다. ( 설명하기힘듬 )</t>
    <phoneticPr fontId="1" type="noConversion"/>
  </si>
  <si>
    <t>그렇다고 RTimeX를 아이템으로제공하면</t>
    <phoneticPr fontId="1" type="noConversion"/>
  </si>
  <si>
    <t>스왑슬롯이없는이상 뺏다꼈다가어렵다.</t>
    <phoneticPr fontId="1" type="noConversion"/>
  </si>
  <si>
    <t>해결방안3) N레벨까지 RTimeX 8배 버프가걸린다.</t>
    <phoneticPr fontId="1" type="noConversion"/>
  </si>
  <si>
    <t>0에서 100층은</t>
    <phoneticPr fontId="1" type="noConversion"/>
  </si>
  <si>
    <t>8배버프가걸렸다가</t>
    <phoneticPr fontId="1" type="noConversion"/>
  </si>
  <si>
    <t>100층부터는</t>
    <phoneticPr fontId="1" type="noConversion"/>
  </si>
  <si>
    <t>8배버프가 꺼져야하는게 현재실정</t>
    <phoneticPr fontId="1" type="noConversion"/>
  </si>
  <si>
    <t>만약 해결방안4 식이 아니면</t>
    <phoneticPr fontId="1" type="noConversion"/>
  </si>
  <si>
    <t xml:space="preserve">어떤식으로든 </t>
    <phoneticPr fontId="1" type="noConversion"/>
  </si>
  <si>
    <t>무조건 해결방안4가 답이다.</t>
    <phoneticPr fontId="1" type="noConversion"/>
  </si>
  <si>
    <t>해결방안4) 리서치시간공식에 GlobalGrowth를 곱하고, ResearchX능력을 추가한다.(장비또는 특성으로)</t>
    <phoneticPr fontId="1" type="noConversion"/>
  </si>
  <si>
    <t>검술레벨+3</t>
    <phoneticPr fontId="1" type="noConversion"/>
  </si>
  <si>
    <t>불레벨+3</t>
    <phoneticPr fontId="1" type="noConversion"/>
  </si>
  <si>
    <t>주전문화선택의 능력은 게임속도2배(50%감소)급의능력 ( 단 속성레벨+의 경우, exp earn과, dmg dealing에 둘다 영향을 미치므로 1.5배(33%감소))</t>
    <phoneticPr fontId="1" type="noConversion"/>
  </si>
  <si>
    <r>
      <t xml:space="preserve">지금 문제가 전문화가 </t>
    </r>
    <r>
      <rPr>
        <sz val="11"/>
        <color rgb="FFFF0000"/>
        <rFont val="맑은 고딕"/>
        <family val="3"/>
        <charset val="129"/>
        <scheme val="minor"/>
      </rPr>
      <t>선택적 강화능력</t>
    </r>
    <r>
      <rPr>
        <sz val="11"/>
        <color theme="1"/>
        <rFont val="맑은 고딕"/>
        <family val="2"/>
        <charset val="129"/>
        <scheme val="minor"/>
      </rPr>
      <t>이 되어야하는데, 필수적 능력이 되어서, 문제</t>
    </r>
    <phoneticPr fontId="1" type="noConversion"/>
  </si>
  <si>
    <t>이왕 이렇게된거, 기본지급쪽은 필수적 능력으로 가고, 주전문화 선택시 능력만 선택적 능력으로 가보자.</t>
    <phoneticPr fontId="1" type="noConversion"/>
  </si>
  <si>
    <t>검술스택+1</t>
    <phoneticPr fontId="1" type="noConversion"/>
  </si>
  <si>
    <t>랭크보너스+3</t>
    <phoneticPr fontId="1" type="noConversion"/>
  </si>
  <si>
    <t>초기자원+500</t>
    <phoneticPr fontId="1" type="noConversion"/>
  </si>
  <si>
    <t>모험가</t>
    <phoneticPr fontId="1" type="noConversion"/>
  </si>
  <si>
    <t>헌터</t>
    <phoneticPr fontId="1" type="noConversion"/>
  </si>
  <si>
    <t>추가상자+1</t>
    <phoneticPr fontId="1" type="noConversion"/>
  </si>
  <si>
    <t>랭크보너스+10</t>
    <phoneticPr fontId="1" type="noConversion"/>
  </si>
  <si>
    <t>명성획득률2배</t>
    <phoneticPr fontId="1" type="noConversion"/>
  </si>
  <si>
    <t>100층당2회</t>
    <phoneticPr fontId="1" type="noConversion"/>
  </si>
  <si>
    <t>후보능력..</t>
    <phoneticPr fontId="1" type="noConversion"/>
  </si>
  <si>
    <t>Ver1.03</t>
    <phoneticPr fontId="1" type="noConversion"/>
  </si>
  <si>
    <t>필수요소가 됨에 따라, 이를위해 난이도에 이를 필수로 반영한다. ( 비고란에 적혀있다.)</t>
    <phoneticPr fontId="1" type="noConversion"/>
  </si>
  <si>
    <t>그리고 요구명성의 가격변화가 선택적 찍기 ( 무조건 2배증가 ) 에서 난이도별 기본지급 다찍기 ( 고정값 ) 으로 바뀌게된다.</t>
    <phoneticPr fontId="1" type="noConversion"/>
  </si>
  <si>
    <t>(100층당 1개 또는 2개 또는 3개로 분화한버젼)</t>
    <phoneticPr fontId="1" type="noConversion"/>
  </si>
  <si>
    <t>아이템드랍 2배</t>
    <phoneticPr fontId="1" type="noConversion"/>
  </si>
  <si>
    <t>선구자</t>
    <phoneticPr fontId="1" type="noConversion"/>
  </si>
  <si>
    <t>~ 마법계열총10개</t>
    <phoneticPr fontId="1" type="noConversion"/>
  </si>
  <si>
    <t>가격</t>
    <phoneticPr fontId="1" type="noConversion"/>
  </si>
  <si>
    <t xml:space="preserve">명성의 증가량이 난이도 정비례였던 8배에서 2배로 줄어들어서 저레벨 반복 명성파밍의 효율이 좋으나, </t>
    <phoneticPr fontId="1" type="noConversion"/>
  </si>
  <si>
    <t>플레이어가 장비아이템이아니라 명성을 얻기위해 반복 환생하는일은 잘 없을거라 판단하고 결정.</t>
    <phoneticPr fontId="1" type="noConversion"/>
  </si>
  <si>
    <t>랭크점수계산할때 100층마다 +10 고려해서 계산하고, 10으로인해 SSS와 SS가 결정된다. 즉 풀이하자면, 매찬2배와 같은능력</t>
    <phoneticPr fontId="1" type="noConversion"/>
  </si>
  <si>
    <t>기본지급능력의효율</t>
    <phoneticPr fontId="1" type="noConversion"/>
  </si>
  <si>
    <t>몬스터압축은 10난이도보스의 체력이 19000으로 증가하므로, 실제 체력은 더 늘어나고, 소모품은 드랍하지않는.. 난이도 상승의 전문화이다.. 이거 상당히 직관성이 떨어지고, 실수로 찍을 위험도있다.</t>
    <phoneticPr fontId="1" type="noConversion"/>
  </si>
  <si>
    <t>일반인</t>
    <phoneticPr fontId="1" type="noConversion"/>
  </si>
  <si>
    <t>없음</t>
    <phoneticPr fontId="1" type="noConversion"/>
  </si>
  <si>
    <t>1(MAX)</t>
    <phoneticPr fontId="1" type="noConversion"/>
  </si>
  <si>
    <t>귀족/상인</t>
    <phoneticPr fontId="1" type="noConversion"/>
  </si>
  <si>
    <t>100층당 장비로인해 8배강해지므로, 연구시간은 장비로 4배빨라지고, 전문화로로 2배빨라진다.100층당 1연구 필요하게</t>
    <phoneticPr fontId="1" type="noConversion"/>
  </si>
  <si>
    <t>100층당 요구명성의 증가량은 8배이다.</t>
    <phoneticPr fontId="1" type="noConversion"/>
  </si>
  <si>
    <t>??</t>
    <phoneticPr fontId="1" type="noConversion"/>
  </si>
  <si>
    <t>이동속도+20</t>
    <phoneticPr fontId="1" type="noConversion"/>
  </si>
  <si>
    <t>0,20,40,60,80,101,121,141,161,181,202</t>
    <phoneticPr fontId="1" type="noConversion"/>
  </si>
  <si>
    <t>100층까지 몬스터압축/빠른진행(이동속도)</t>
    <phoneticPr fontId="1" type="noConversion"/>
  </si>
  <si>
    <r>
      <t>없음</t>
    </r>
    <r>
      <rPr>
        <sz val="11"/>
        <color rgb="FF00B050"/>
        <rFont val="맑은 고딕"/>
        <family val="3"/>
        <charset val="129"/>
        <scheme val="minor"/>
      </rPr>
      <t>(선택요소로대체 : 즉시연구:시간감소)</t>
    </r>
    <phoneticPr fontId="1" type="noConversion"/>
  </si>
  <si>
    <t>100층당3회</t>
    <phoneticPr fontId="1" type="noConversion"/>
  </si>
  <si>
    <t>50층까지 몬스터압축/빠른진행(이동속도)</t>
    <phoneticPr fontId="1" type="noConversion"/>
  </si>
  <si>
    <t>100층가격이 64고, 50층가격은 22.62(64/SQRT(8) = 8*sqrt(8))</t>
    <phoneticPr fontId="1" type="noConversion"/>
  </si>
  <si>
    <t>23,64</t>
    <phoneticPr fontId="1" type="noConversion"/>
  </si>
  <si>
    <t>연구시간30초시작, 240초MAX</t>
    <phoneticPr fontId="1" type="noConversion"/>
  </si>
  <si>
    <t>연구속도2배</t>
    <phoneticPr fontId="1" type="noConversion"/>
  </si>
  <si>
    <t>200층부터 효과, 200층 클리어시 8배여야함.</t>
    <phoneticPr fontId="1" type="noConversion"/>
  </si>
  <si>
    <t>200층부터 효과, 랭크점수계산할때 200층부터 50층마다 10점씩 더있어야 계산되고, 20으로인해 SSS와 SS가 결정된다. 즉 풀이하자면, 매찬2배와 같은능력</t>
    <phoneticPr fontId="1" type="noConversion"/>
  </si>
  <si>
    <t>8(ebaseLV.에따라다르다)</t>
    <phoneticPr fontId="1" type="noConversion"/>
  </si>
  <si>
    <t>베이스레벨</t>
    <phoneticPr fontId="1" type="noConversion"/>
  </si>
  <si>
    <t>100, 150, 200</t>
    <phoneticPr fontId="1" type="noConversion"/>
  </si>
  <si>
    <t>150, 200</t>
    <phoneticPr fontId="1" type="noConversion"/>
  </si>
  <si>
    <t>100층에 구매, 0층에효과</t>
    <phoneticPr fontId="1" type="noConversion"/>
  </si>
  <si>
    <t>100층에 구매, 100층에 효과</t>
    <phoneticPr fontId="1" type="noConversion"/>
  </si>
  <si>
    <t>150층에구매, 150층에효과</t>
    <phoneticPr fontId="1" type="noConversion"/>
  </si>
  <si>
    <t>23, 64</t>
    <phoneticPr fontId="1" type="noConversion"/>
  </si>
  <si>
    <t>150층에 구매,50층에 효과</t>
    <phoneticPr fontId="1" type="noConversion"/>
  </si>
  <si>
    <t>8,16,32</t>
    <phoneticPr fontId="1" type="noConversion"/>
  </si>
  <si>
    <t>105, 155, 205</t>
    <phoneticPr fontId="1" type="noConversion"/>
  </si>
  <si>
    <t>100, 133, 166</t>
    <phoneticPr fontId="1" type="noConversion"/>
  </si>
  <si>
    <t>100층당 2회</t>
    <phoneticPr fontId="1" type="noConversion"/>
  </si>
  <si>
    <t>8, 23, 64..</t>
    <phoneticPr fontId="1" type="noConversion"/>
  </si>
  <si>
    <t>100, 121, 141, 162, 182, 202, 222, 242, 264, 284, 304</t>
    <phoneticPr fontId="1" type="noConversion"/>
  </si>
  <si>
    <t>100레벨마다 검술리서치가 2레벨씩 이격된다. (정확히 100마다끊는게 아니라 아래수치대로)</t>
    <phoneticPr fontId="1" type="noConversion"/>
  </si>
  <si>
    <t>가격공식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</si>
</sst>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9"/>
      <color rgb="FF898395"/>
      <name val="Arial"/>
      <family val="2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B05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176" fontId="2" fillId="2" borderId="2" xfId="0" applyNumberFormat="1" applyFont="1" applyFill="1" applyBorder="1" applyAlignment="1">
      <alignment vertical="center"/>
    </xf>
    <xf numFmtId="176" fontId="2" fillId="2" borderId="3" xfId="0" applyNumberFormat="1" applyFont="1" applyFill="1" applyBorder="1" applyAlignmen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4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177" fontId="0" fillId="0" borderId="0" xfId="0" applyNumberFormat="1">
      <alignment vertical="center"/>
    </xf>
    <xf numFmtId="0" fontId="7" fillId="0" borderId="0" xfId="0" applyFont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447676</xdr:colOff>
      <xdr:row>5</xdr:row>
      <xdr:rowOff>95251</xdr:rowOff>
    </xdr:from>
    <xdr:to>
      <xdr:col>0</xdr:col>
      <xdr:colOff>813436</xdr:colOff>
      <xdr:row>5</xdr:row>
      <xdr:rowOff>461011</xdr:rowOff>
    </xdr:to>
    <xdr:pic>
      <xdr:nvPicPr>
        <xdr:cNvPr id="12" name="그림 11" descr="Icon_14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7676" y="1543051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161925</xdr:rowOff>
    </xdr:from>
    <xdr:to>
      <xdr:col>0</xdr:col>
      <xdr:colOff>461010</xdr:colOff>
      <xdr:row>4</xdr:row>
      <xdr:rowOff>527685</xdr:rowOff>
    </xdr:to>
    <xdr:pic>
      <xdr:nvPicPr>
        <xdr:cNvPr id="3" name="그림 2" descr="Icon_20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250" y="981075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3</xdr:row>
      <xdr:rowOff>104776</xdr:rowOff>
    </xdr:from>
    <xdr:to>
      <xdr:col>0</xdr:col>
      <xdr:colOff>441961</xdr:colOff>
      <xdr:row>3</xdr:row>
      <xdr:rowOff>470536</xdr:rowOff>
    </xdr:to>
    <xdr:pic>
      <xdr:nvPicPr>
        <xdr:cNvPr id="4" name="그림 3" descr="Icon_1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1" y="314326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5</xdr:row>
      <xdr:rowOff>85726</xdr:rowOff>
    </xdr:from>
    <xdr:to>
      <xdr:col>0</xdr:col>
      <xdr:colOff>403861</xdr:colOff>
      <xdr:row>5</xdr:row>
      <xdr:rowOff>451486</xdr:rowOff>
    </xdr:to>
    <xdr:pic>
      <xdr:nvPicPr>
        <xdr:cNvPr id="7" name="그림 6" descr="Icon_14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1" y="1533526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228601</xdr:colOff>
      <xdr:row>5</xdr:row>
      <xdr:rowOff>276226</xdr:rowOff>
    </xdr:from>
    <xdr:to>
      <xdr:col>0</xdr:col>
      <xdr:colOff>411481</xdr:colOff>
      <xdr:row>5</xdr:row>
      <xdr:rowOff>459106</xdr:rowOff>
    </xdr:to>
    <xdr:pic>
      <xdr:nvPicPr>
        <xdr:cNvPr id="8" name="그림 7" descr="Icon_1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8601" y="1724026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619125</xdr:colOff>
      <xdr:row>5</xdr:row>
      <xdr:rowOff>257175</xdr:rowOff>
    </xdr:from>
    <xdr:to>
      <xdr:col>0</xdr:col>
      <xdr:colOff>802005</xdr:colOff>
      <xdr:row>5</xdr:row>
      <xdr:rowOff>440055</xdr:rowOff>
    </xdr:to>
    <xdr:pic>
      <xdr:nvPicPr>
        <xdr:cNvPr id="11" name="그림 10" descr="Icon_01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9125" y="1704975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</xdr:row>
      <xdr:rowOff>85725</xdr:rowOff>
    </xdr:from>
    <xdr:to>
      <xdr:col>0</xdr:col>
      <xdr:colOff>384810</xdr:colOff>
      <xdr:row>6</xdr:row>
      <xdr:rowOff>451485</xdr:rowOff>
    </xdr:to>
    <xdr:pic>
      <xdr:nvPicPr>
        <xdr:cNvPr id="13" name="그림 12" descr="Icon_17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9050" y="2257425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3</xdr:row>
      <xdr:rowOff>123826</xdr:rowOff>
    </xdr:from>
    <xdr:to>
      <xdr:col>0</xdr:col>
      <xdr:colOff>441961</xdr:colOff>
      <xdr:row>3</xdr:row>
      <xdr:rowOff>489586</xdr:rowOff>
    </xdr:to>
    <xdr:pic>
      <xdr:nvPicPr>
        <xdr:cNvPr id="14" name="그림 13" descr="Icon_1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25951">
          <a:off x="76201" y="333376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3</xdr:row>
      <xdr:rowOff>95252</xdr:rowOff>
    </xdr:from>
    <xdr:to>
      <xdr:col>0</xdr:col>
      <xdr:colOff>403861</xdr:colOff>
      <xdr:row>3</xdr:row>
      <xdr:rowOff>461012</xdr:rowOff>
    </xdr:to>
    <xdr:pic>
      <xdr:nvPicPr>
        <xdr:cNvPr id="15" name="그림 14" descr="Icon_1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20853686">
          <a:off x="38101" y="304802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35098</xdr:colOff>
      <xdr:row>3</xdr:row>
      <xdr:rowOff>38102</xdr:rowOff>
    </xdr:from>
    <xdr:to>
      <xdr:col>0</xdr:col>
      <xdr:colOff>400858</xdr:colOff>
      <xdr:row>3</xdr:row>
      <xdr:rowOff>403862</xdr:rowOff>
    </xdr:to>
    <xdr:pic>
      <xdr:nvPicPr>
        <xdr:cNvPr id="16" name="그림 15" descr="Icon_1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18725081">
          <a:off x="35098" y="247652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158923</xdr:colOff>
      <xdr:row>3</xdr:row>
      <xdr:rowOff>219077</xdr:rowOff>
    </xdr:from>
    <xdr:to>
      <xdr:col>0</xdr:col>
      <xdr:colOff>524683</xdr:colOff>
      <xdr:row>3</xdr:row>
      <xdr:rowOff>584837</xdr:rowOff>
    </xdr:to>
    <xdr:pic>
      <xdr:nvPicPr>
        <xdr:cNvPr id="17" name="그림 16" descr="Icon_1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2499643">
          <a:off x="158923" y="428627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7</xdr:row>
      <xdr:rowOff>57150</xdr:rowOff>
    </xdr:from>
    <xdr:to>
      <xdr:col>0</xdr:col>
      <xdr:colOff>394335</xdr:colOff>
      <xdr:row>7</xdr:row>
      <xdr:rowOff>422910</xdr:rowOff>
    </xdr:to>
    <xdr:pic>
      <xdr:nvPicPr>
        <xdr:cNvPr id="18" name="그림 17" descr="icon_35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8575" y="2895600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8</xdr:row>
      <xdr:rowOff>19050</xdr:rowOff>
    </xdr:from>
    <xdr:to>
      <xdr:col>0</xdr:col>
      <xdr:colOff>832485</xdr:colOff>
      <xdr:row>8</xdr:row>
      <xdr:rowOff>384810</xdr:rowOff>
    </xdr:to>
    <xdr:pic>
      <xdr:nvPicPr>
        <xdr:cNvPr id="20" name="그림 19" descr="Icon_01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66725" y="5038725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54750</xdr:colOff>
      <xdr:row>8</xdr:row>
      <xdr:rowOff>35700</xdr:rowOff>
    </xdr:from>
    <xdr:to>
      <xdr:col>0</xdr:col>
      <xdr:colOff>420510</xdr:colOff>
      <xdr:row>8</xdr:row>
      <xdr:rowOff>401460</xdr:rowOff>
    </xdr:to>
    <xdr:pic>
      <xdr:nvPicPr>
        <xdr:cNvPr id="21" name="그림 20" descr="Icon_1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4750" y="5055375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8</xdr:row>
      <xdr:rowOff>209550</xdr:rowOff>
    </xdr:from>
    <xdr:to>
      <xdr:col>0</xdr:col>
      <xdr:colOff>430530</xdr:colOff>
      <xdr:row>8</xdr:row>
      <xdr:rowOff>392430</xdr:rowOff>
    </xdr:to>
    <xdr:pic>
      <xdr:nvPicPr>
        <xdr:cNvPr id="22" name="그림 21" descr="IconSmall_01.pn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47650" y="5229225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619125</xdr:colOff>
      <xdr:row>8</xdr:row>
      <xdr:rowOff>238125</xdr:rowOff>
    </xdr:from>
    <xdr:to>
      <xdr:col>0</xdr:col>
      <xdr:colOff>802005</xdr:colOff>
      <xdr:row>8</xdr:row>
      <xdr:rowOff>421005</xdr:rowOff>
    </xdr:to>
    <xdr:pic>
      <xdr:nvPicPr>
        <xdr:cNvPr id="23" name="그림 22" descr="IconSmall_01.pn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19125" y="525780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10</xdr:row>
      <xdr:rowOff>104775</xdr:rowOff>
    </xdr:from>
    <xdr:to>
      <xdr:col>0</xdr:col>
      <xdr:colOff>451485</xdr:colOff>
      <xdr:row>10</xdr:row>
      <xdr:rowOff>470535</xdr:rowOff>
    </xdr:to>
    <xdr:pic>
      <xdr:nvPicPr>
        <xdr:cNvPr id="19" name="그림 18" descr="icon_34.pn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85725" y="7096125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</xdr:row>
      <xdr:rowOff>85725</xdr:rowOff>
    </xdr:from>
    <xdr:to>
      <xdr:col>0</xdr:col>
      <xdr:colOff>413385</xdr:colOff>
      <xdr:row>9</xdr:row>
      <xdr:rowOff>451485</xdr:rowOff>
    </xdr:to>
    <xdr:pic>
      <xdr:nvPicPr>
        <xdr:cNvPr id="24" name="그림 23" descr="Icon_18.pn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7625" y="6438900"/>
          <a:ext cx="365760" cy="365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6</xdr:col>
      <xdr:colOff>474569</xdr:colOff>
      <xdr:row>14</xdr:row>
      <xdr:rowOff>26334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6675"/>
          <a:ext cx="4589369" cy="289335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4"/>
  <sheetViews>
    <sheetView workbookViewId="0">
      <selection activeCell="C39" sqref="C39"/>
    </sheetView>
  </sheetViews>
  <sheetFormatPr defaultRowHeight="16.5"/>
  <cols>
    <col min="7" max="7" width="14.125" customWidth="1"/>
  </cols>
  <sheetData>
    <row r="1" spans="1:14">
      <c r="A1" t="s">
        <v>11</v>
      </c>
      <c r="G1" t="s">
        <v>41</v>
      </c>
      <c r="H1" t="s">
        <v>44</v>
      </c>
      <c r="I1" t="s">
        <v>8</v>
      </c>
      <c r="J1" t="s">
        <v>28</v>
      </c>
      <c r="L1" t="s">
        <v>154</v>
      </c>
    </row>
    <row r="2" spans="1:14">
      <c r="A2" t="s">
        <v>12</v>
      </c>
      <c r="G2" t="s">
        <v>80</v>
      </c>
    </row>
    <row r="3" spans="1:14">
      <c r="A3" t="s">
        <v>13</v>
      </c>
      <c r="F3" t="s">
        <v>92</v>
      </c>
      <c r="G3" t="s">
        <v>60</v>
      </c>
      <c r="I3" t="s">
        <v>5</v>
      </c>
      <c r="J3" t="s">
        <v>5</v>
      </c>
    </row>
    <row r="4" spans="1:14">
      <c r="A4" t="s">
        <v>14</v>
      </c>
      <c r="F4" t="s">
        <v>92</v>
      </c>
      <c r="G4" t="s">
        <v>42</v>
      </c>
      <c r="I4" t="s">
        <v>7</v>
      </c>
    </row>
    <row r="5" spans="1:14">
      <c r="F5" t="s">
        <v>93</v>
      </c>
      <c r="G5" t="s">
        <v>71</v>
      </c>
      <c r="H5" t="s">
        <v>61</v>
      </c>
      <c r="I5" t="s">
        <v>64</v>
      </c>
    </row>
    <row r="6" spans="1:14">
      <c r="A6" t="s">
        <v>15</v>
      </c>
      <c r="F6" t="s">
        <v>92</v>
      </c>
      <c r="G6" t="s">
        <v>70</v>
      </c>
      <c r="H6" t="s">
        <v>62</v>
      </c>
      <c r="I6" t="s">
        <v>65</v>
      </c>
    </row>
    <row r="7" spans="1:14">
      <c r="A7" t="s">
        <v>16</v>
      </c>
      <c r="F7" t="s">
        <v>92</v>
      </c>
      <c r="G7" t="s">
        <v>43</v>
      </c>
      <c r="H7" t="s">
        <v>63</v>
      </c>
      <c r="I7" t="s">
        <v>66</v>
      </c>
      <c r="J7" t="s">
        <v>66</v>
      </c>
    </row>
    <row r="8" spans="1:14">
      <c r="A8" t="s">
        <v>17</v>
      </c>
      <c r="F8" t="s">
        <v>92</v>
      </c>
      <c r="G8" t="s">
        <v>67</v>
      </c>
      <c r="I8" t="s">
        <v>26</v>
      </c>
    </row>
    <row r="9" spans="1:14">
      <c r="A9" t="s">
        <v>18</v>
      </c>
      <c r="F9" t="s">
        <v>94</v>
      </c>
      <c r="G9" t="s">
        <v>75</v>
      </c>
      <c r="H9" t="s">
        <v>53</v>
      </c>
      <c r="I9" t="s">
        <v>29</v>
      </c>
      <c r="J9" t="s">
        <v>29</v>
      </c>
      <c r="L9" t="s">
        <v>53</v>
      </c>
      <c r="N9" s="7"/>
    </row>
    <row r="10" spans="1:14">
      <c r="A10" t="s">
        <v>19</v>
      </c>
      <c r="F10" t="s">
        <v>94</v>
      </c>
      <c r="G10" t="s">
        <v>72</v>
      </c>
      <c r="H10" t="s">
        <v>45</v>
      </c>
      <c r="I10" t="s">
        <v>30</v>
      </c>
      <c r="J10" t="s">
        <v>30</v>
      </c>
      <c r="L10" t="s">
        <v>45</v>
      </c>
    </row>
    <row r="11" spans="1:14">
      <c r="F11" t="s">
        <v>94</v>
      </c>
      <c r="G11" t="s">
        <v>73</v>
      </c>
      <c r="H11" t="s">
        <v>57</v>
      </c>
      <c r="I11" t="s">
        <v>31</v>
      </c>
      <c r="L11" t="s">
        <v>57</v>
      </c>
    </row>
    <row r="12" spans="1:14">
      <c r="A12" t="s">
        <v>20</v>
      </c>
      <c r="F12" t="s">
        <v>94</v>
      </c>
      <c r="G12" t="s">
        <v>74</v>
      </c>
      <c r="H12" t="s">
        <v>54</v>
      </c>
      <c r="I12" t="s">
        <v>47</v>
      </c>
      <c r="L12" t="s">
        <v>54</v>
      </c>
    </row>
    <row r="13" spans="1:14">
      <c r="A13" t="s">
        <v>16</v>
      </c>
      <c r="F13" t="s">
        <v>94</v>
      </c>
      <c r="G13" t="s">
        <v>68</v>
      </c>
      <c r="H13" t="s">
        <v>46</v>
      </c>
      <c r="I13" t="s">
        <v>48</v>
      </c>
    </row>
    <row r="14" spans="1:14">
      <c r="A14" t="s">
        <v>17</v>
      </c>
      <c r="F14" t="s">
        <v>92</v>
      </c>
      <c r="G14" t="s">
        <v>69</v>
      </c>
      <c r="I14" t="s">
        <v>6</v>
      </c>
    </row>
    <row r="15" spans="1:14">
      <c r="A15" t="s">
        <v>18</v>
      </c>
      <c r="F15" t="s">
        <v>94</v>
      </c>
      <c r="G15" t="s">
        <v>77</v>
      </c>
      <c r="H15" t="s">
        <v>53</v>
      </c>
      <c r="I15" t="s">
        <v>32</v>
      </c>
      <c r="J15" t="s">
        <v>27</v>
      </c>
      <c r="L15" t="s">
        <v>53</v>
      </c>
    </row>
    <row r="16" spans="1:14">
      <c r="A16" t="s">
        <v>19</v>
      </c>
      <c r="F16" t="s">
        <v>94</v>
      </c>
      <c r="G16" t="s">
        <v>78</v>
      </c>
      <c r="H16" t="s">
        <v>45</v>
      </c>
      <c r="I16" t="s">
        <v>33</v>
      </c>
    </row>
    <row r="17" spans="1:16">
      <c r="F17" t="s">
        <v>94</v>
      </c>
      <c r="G17" t="s">
        <v>76</v>
      </c>
      <c r="H17" t="s">
        <v>55</v>
      </c>
      <c r="I17" t="s">
        <v>34</v>
      </c>
      <c r="L17" t="s">
        <v>55</v>
      </c>
    </row>
    <row r="18" spans="1:16">
      <c r="A18" t="s">
        <v>21</v>
      </c>
      <c r="F18" t="s">
        <v>94</v>
      </c>
      <c r="G18" t="s">
        <v>79</v>
      </c>
      <c r="H18" t="s">
        <v>56</v>
      </c>
      <c r="I18" t="s">
        <v>49</v>
      </c>
      <c r="L18" t="s">
        <v>56</v>
      </c>
      <c r="P18" s="6"/>
    </row>
    <row r="19" spans="1:16">
      <c r="A19" t="s">
        <v>16</v>
      </c>
      <c r="F19" t="s">
        <v>94</v>
      </c>
      <c r="G19" t="s">
        <v>86</v>
      </c>
      <c r="H19" t="s">
        <v>46</v>
      </c>
      <c r="I19" t="s">
        <v>50</v>
      </c>
    </row>
    <row r="20" spans="1:16">
      <c r="A20" t="s">
        <v>17</v>
      </c>
      <c r="F20" t="s">
        <v>94</v>
      </c>
      <c r="G20" t="s">
        <v>82</v>
      </c>
      <c r="H20" t="s">
        <v>53</v>
      </c>
      <c r="I20" t="s">
        <v>35</v>
      </c>
      <c r="L20" t="s">
        <v>53</v>
      </c>
    </row>
    <row r="21" spans="1:16">
      <c r="A21" t="s">
        <v>18</v>
      </c>
      <c r="F21" t="s">
        <v>94</v>
      </c>
      <c r="G21" t="s">
        <v>81</v>
      </c>
      <c r="H21" t="s">
        <v>45</v>
      </c>
      <c r="I21" t="s">
        <v>36</v>
      </c>
      <c r="J21" t="s">
        <v>95</v>
      </c>
    </row>
    <row r="22" spans="1:16">
      <c r="A22" t="s">
        <v>19</v>
      </c>
      <c r="F22" t="s">
        <v>94</v>
      </c>
      <c r="G22" t="s">
        <v>83</v>
      </c>
      <c r="H22" t="s">
        <v>55</v>
      </c>
      <c r="I22" t="s">
        <v>37</v>
      </c>
      <c r="L22" t="s">
        <v>55</v>
      </c>
    </row>
    <row r="23" spans="1:16">
      <c r="F23" t="s">
        <v>94</v>
      </c>
      <c r="G23" t="s">
        <v>84</v>
      </c>
      <c r="H23" t="s">
        <v>56</v>
      </c>
      <c r="I23" t="s">
        <v>51</v>
      </c>
      <c r="L23" t="s">
        <v>56</v>
      </c>
    </row>
    <row r="24" spans="1:16">
      <c r="A24" t="s">
        <v>22</v>
      </c>
      <c r="F24" t="s">
        <v>94</v>
      </c>
      <c r="G24" t="s">
        <v>85</v>
      </c>
      <c r="H24" t="s">
        <v>46</v>
      </c>
      <c r="I24" t="s">
        <v>52</v>
      </c>
    </row>
    <row r="25" spans="1:16">
      <c r="A25" t="s">
        <v>16</v>
      </c>
      <c r="F25" t="s">
        <v>94</v>
      </c>
      <c r="G25" t="s">
        <v>87</v>
      </c>
      <c r="H25" t="s">
        <v>53</v>
      </c>
      <c r="I25" t="s">
        <v>38</v>
      </c>
      <c r="L25" t="s">
        <v>53</v>
      </c>
    </row>
    <row r="26" spans="1:16">
      <c r="A26" t="s">
        <v>17</v>
      </c>
      <c r="F26" t="s">
        <v>94</v>
      </c>
      <c r="G26" t="s">
        <v>91</v>
      </c>
      <c r="H26" t="s">
        <v>45</v>
      </c>
      <c r="I26" t="s">
        <v>39</v>
      </c>
    </row>
    <row r="27" spans="1:16">
      <c r="A27" t="s">
        <v>18</v>
      </c>
      <c r="F27" t="s">
        <v>94</v>
      </c>
      <c r="G27" t="s">
        <v>88</v>
      </c>
      <c r="H27" t="s">
        <v>55</v>
      </c>
      <c r="I27" t="s">
        <v>40</v>
      </c>
      <c r="J27" t="s">
        <v>96</v>
      </c>
      <c r="L27" t="s">
        <v>55</v>
      </c>
    </row>
    <row r="28" spans="1:16">
      <c r="A28" t="s">
        <v>19</v>
      </c>
      <c r="F28" t="s">
        <v>94</v>
      </c>
      <c r="G28" t="s">
        <v>89</v>
      </c>
      <c r="H28" t="s">
        <v>56</v>
      </c>
      <c r="I28" t="s">
        <v>58</v>
      </c>
      <c r="L28" t="s">
        <v>56</v>
      </c>
    </row>
    <row r="29" spans="1:16">
      <c r="F29" t="s">
        <v>94</v>
      </c>
      <c r="G29" t="s">
        <v>90</v>
      </c>
      <c r="H29" t="s">
        <v>46</v>
      </c>
      <c r="I29" t="s">
        <v>59</v>
      </c>
    </row>
    <row r="30" spans="1:16">
      <c r="A30" t="s">
        <v>23</v>
      </c>
    </row>
    <row r="32" spans="1:16">
      <c r="A32" t="s">
        <v>24</v>
      </c>
    </row>
    <row r="34" spans="1:1">
      <c r="A34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3"/>
  <sheetViews>
    <sheetView zoomScale="70" zoomScaleNormal="70" workbookViewId="0">
      <selection activeCell="C9" sqref="C9"/>
    </sheetView>
  </sheetViews>
  <sheetFormatPr defaultRowHeight="16.5"/>
  <cols>
    <col min="1" max="1" width="20" customWidth="1"/>
    <col min="2" max="2" width="19.75" customWidth="1"/>
    <col min="3" max="3" width="43.625" customWidth="1"/>
    <col min="4" max="4" width="11.625" customWidth="1"/>
    <col min="5" max="5" width="16.5" customWidth="1"/>
    <col min="6" max="7" width="38.25" customWidth="1"/>
    <col min="8" max="8" width="22.375" customWidth="1"/>
    <col min="9" max="9" width="24.5" customWidth="1"/>
    <col min="10" max="10" width="16.75" customWidth="1"/>
    <col min="11" max="11" width="30.875" customWidth="1"/>
    <col min="13" max="13" width="30.375" customWidth="1"/>
    <col min="14" max="14" width="14.75" customWidth="1"/>
  </cols>
  <sheetData>
    <row r="1" spans="1:19">
      <c r="H1" s="10" t="s">
        <v>127</v>
      </c>
      <c r="I1" s="10"/>
    </row>
    <row r="2" spans="1:19">
      <c r="H2" s="10"/>
      <c r="I2" s="10"/>
    </row>
    <row r="3" spans="1:19" ht="17.25" thickBot="1">
      <c r="A3" t="s">
        <v>105</v>
      </c>
      <c r="B3" t="s">
        <v>106</v>
      </c>
      <c r="C3" t="s">
        <v>104</v>
      </c>
      <c r="D3" t="s">
        <v>109</v>
      </c>
      <c r="E3" t="s">
        <v>111</v>
      </c>
      <c r="F3" t="s">
        <v>146</v>
      </c>
      <c r="G3" t="s">
        <v>151</v>
      </c>
      <c r="H3" s="10" t="s">
        <v>152</v>
      </c>
      <c r="I3" s="10" t="s">
        <v>135</v>
      </c>
      <c r="J3" t="s">
        <v>116</v>
      </c>
      <c r="K3" t="s">
        <v>118</v>
      </c>
    </row>
    <row r="4" spans="1:19" ht="48" customHeight="1" thickBot="1">
      <c r="A4" s="13" t="s">
        <v>125</v>
      </c>
      <c r="B4" t="s">
        <v>107</v>
      </c>
      <c r="C4" t="s">
        <v>108</v>
      </c>
      <c r="D4" t="s">
        <v>199</v>
      </c>
      <c r="E4" t="s">
        <v>200</v>
      </c>
      <c r="F4" s="8" t="s">
        <v>204</v>
      </c>
      <c r="G4" s="9">
        <v>27</v>
      </c>
      <c r="H4" s="9" t="s">
        <v>206</v>
      </c>
      <c r="I4" s="11" t="s">
        <v>210</v>
      </c>
      <c r="J4" s="9" t="s">
        <v>166</v>
      </c>
      <c r="K4" t="s">
        <v>120</v>
      </c>
    </row>
    <row r="5" spans="1:19" ht="157.5" customHeight="1" thickBot="1">
      <c r="A5" s="12" t="s">
        <v>125</v>
      </c>
      <c r="B5" t="s">
        <v>107</v>
      </c>
      <c r="C5" t="s">
        <v>97</v>
      </c>
      <c r="D5" t="s">
        <v>110</v>
      </c>
      <c r="E5" s="8" t="s">
        <v>208</v>
      </c>
      <c r="F5" s="8" t="s">
        <v>203</v>
      </c>
      <c r="G5" s="8" t="s">
        <v>207</v>
      </c>
      <c r="H5" s="8" t="s">
        <v>205</v>
      </c>
      <c r="I5" s="8" t="s">
        <v>211</v>
      </c>
      <c r="J5" s="8" t="s">
        <v>167</v>
      </c>
      <c r="K5" t="s">
        <v>119</v>
      </c>
      <c r="P5" s="8" t="s">
        <v>112</v>
      </c>
      <c r="Q5" s="8" t="s">
        <v>148</v>
      </c>
      <c r="R5" s="11" t="s">
        <v>149</v>
      </c>
      <c r="S5" s="11" t="s">
        <v>150</v>
      </c>
    </row>
    <row r="6" spans="1:19" ht="120.75" customHeight="1" thickBot="1">
      <c r="A6" s="12" t="s">
        <v>126</v>
      </c>
      <c r="B6" t="s">
        <v>113</v>
      </c>
      <c r="C6" t="s">
        <v>128</v>
      </c>
      <c r="D6" t="s">
        <v>110</v>
      </c>
      <c r="E6" t="s">
        <v>114</v>
      </c>
      <c r="F6" s="8" t="s">
        <v>212</v>
      </c>
      <c r="G6" s="9">
        <v>33</v>
      </c>
      <c r="H6" s="10" t="s">
        <v>209</v>
      </c>
      <c r="I6" s="11" t="s">
        <v>168</v>
      </c>
      <c r="J6" t="s">
        <v>165</v>
      </c>
      <c r="K6" t="s">
        <v>119</v>
      </c>
    </row>
    <row r="7" spans="1:19" ht="52.5" customHeight="1" thickBot="1">
      <c r="A7" s="12" t="s">
        <v>125</v>
      </c>
      <c r="B7" t="s">
        <v>113</v>
      </c>
      <c r="C7" t="s">
        <v>115</v>
      </c>
      <c r="D7" t="s">
        <v>110</v>
      </c>
      <c r="E7" t="s">
        <v>114</v>
      </c>
      <c r="F7" s="8" t="s">
        <v>213</v>
      </c>
      <c r="G7" s="8"/>
      <c r="H7" s="10" t="s">
        <v>214</v>
      </c>
      <c r="I7" s="10" t="s">
        <v>147</v>
      </c>
      <c r="J7" t="s">
        <v>93</v>
      </c>
      <c r="K7" t="s">
        <v>120</v>
      </c>
    </row>
    <row r="8" spans="1:19" ht="189.75" customHeight="1" thickBot="1">
      <c r="A8" s="14"/>
      <c r="B8" t="s">
        <v>117</v>
      </c>
      <c r="C8" s="8" t="s">
        <v>201</v>
      </c>
      <c r="D8" t="s">
        <v>110</v>
      </c>
      <c r="E8" s="8" t="s">
        <v>121</v>
      </c>
      <c r="F8" s="8" t="s">
        <v>215</v>
      </c>
      <c r="G8" s="8" t="s">
        <v>216</v>
      </c>
      <c r="H8" s="11" t="s">
        <v>217</v>
      </c>
      <c r="I8" s="11" t="s">
        <v>136</v>
      </c>
      <c r="J8" s="8" t="s">
        <v>93</v>
      </c>
      <c r="K8" t="s">
        <v>120</v>
      </c>
    </row>
    <row r="9" spans="1:19" ht="71.25" customHeight="1" thickBot="1">
      <c r="A9" s="14"/>
      <c r="B9" t="s">
        <v>124</v>
      </c>
      <c r="C9" s="8" t="s">
        <v>202</v>
      </c>
      <c r="D9" t="s">
        <v>110</v>
      </c>
      <c r="E9" t="s">
        <v>114</v>
      </c>
      <c r="F9" s="8" t="s">
        <v>218</v>
      </c>
      <c r="G9" s="8"/>
      <c r="H9" s="10" t="s">
        <v>219</v>
      </c>
      <c r="I9" s="10" t="s">
        <v>136</v>
      </c>
      <c r="J9" t="s">
        <v>93</v>
      </c>
      <c r="K9" t="s">
        <v>119</v>
      </c>
    </row>
    <row r="10" spans="1:19" ht="97.5" customHeight="1" thickBot="1">
      <c r="A10" s="15" t="s">
        <v>139</v>
      </c>
      <c r="B10" t="s">
        <v>138</v>
      </c>
      <c r="C10" s="8" t="s">
        <v>145</v>
      </c>
      <c r="D10" t="s">
        <v>110</v>
      </c>
      <c r="E10" t="s">
        <v>114</v>
      </c>
      <c r="F10" s="8" t="s">
        <v>220</v>
      </c>
      <c r="G10" s="8"/>
      <c r="H10" s="11" t="s">
        <v>221</v>
      </c>
      <c r="I10" t="s">
        <v>142</v>
      </c>
      <c r="J10" t="s">
        <v>143</v>
      </c>
      <c r="K10" t="s">
        <v>144</v>
      </c>
    </row>
    <row r="11" spans="1:19" ht="48.75" customHeight="1">
      <c r="B11" t="s">
        <v>140</v>
      </c>
      <c r="C11" s="8" t="s">
        <v>141</v>
      </c>
      <c r="D11" t="s">
        <v>110</v>
      </c>
      <c r="E11" t="s">
        <v>114</v>
      </c>
    </row>
    <row r="12" spans="1:19">
      <c r="G12" t="s">
        <v>169</v>
      </c>
    </row>
    <row r="13" spans="1:19">
      <c r="G13" t="s">
        <v>170</v>
      </c>
    </row>
    <row r="14" spans="1:19">
      <c r="G14" t="s">
        <v>171</v>
      </c>
    </row>
    <row r="15" spans="1:19">
      <c r="G15" t="s">
        <v>172</v>
      </c>
    </row>
    <row r="19" spans="3:9">
      <c r="C19" t="s">
        <v>101</v>
      </c>
      <c r="F19" t="s">
        <v>129</v>
      </c>
    </row>
    <row r="20" spans="3:9">
      <c r="C20" t="s">
        <v>102</v>
      </c>
    </row>
    <row r="21" spans="3:9">
      <c r="C21" t="s">
        <v>103</v>
      </c>
      <c r="F21" t="s">
        <v>122</v>
      </c>
    </row>
    <row r="22" spans="3:9">
      <c r="C22" t="s">
        <v>98</v>
      </c>
      <c r="F22" t="s">
        <v>123</v>
      </c>
    </row>
    <row r="23" spans="3:9">
      <c r="C23" t="s">
        <v>99</v>
      </c>
    </row>
    <row r="24" spans="3:9">
      <c r="C24" t="s">
        <v>100</v>
      </c>
      <c r="H24" s="5">
        <v>27</v>
      </c>
      <c r="I24" s="16">
        <f>H24/110%</f>
        <v>24.545454545454543</v>
      </c>
    </row>
    <row r="25" spans="3:9">
      <c r="C25" t="s">
        <v>137</v>
      </c>
      <c r="H25" s="5">
        <v>16.5</v>
      </c>
      <c r="I25" s="16">
        <f t="shared" ref="I25:I33" si="0">H25/110%</f>
        <v>14.999999999999998</v>
      </c>
    </row>
    <row r="26" spans="3:9">
      <c r="H26" s="5">
        <v>25.2</v>
      </c>
      <c r="I26" s="16">
        <f t="shared" si="0"/>
        <v>22.909090909090907</v>
      </c>
    </row>
    <row r="27" spans="3:9">
      <c r="H27" s="5">
        <v>50</v>
      </c>
      <c r="I27" s="16">
        <f t="shared" si="0"/>
        <v>45.454545454545453</v>
      </c>
    </row>
    <row r="28" spans="3:9">
      <c r="C28" t="s">
        <v>132</v>
      </c>
      <c r="H28" s="5">
        <v>16.8</v>
      </c>
      <c r="I28" s="16">
        <f t="shared" si="0"/>
        <v>15.272727272727272</v>
      </c>
    </row>
    <row r="29" spans="3:9">
      <c r="C29" t="s">
        <v>133</v>
      </c>
      <c r="H29" s="5">
        <v>24</v>
      </c>
      <c r="I29" s="16">
        <f t="shared" si="0"/>
        <v>21.818181818181817</v>
      </c>
    </row>
    <row r="30" spans="3:9">
      <c r="C30" t="s">
        <v>130</v>
      </c>
      <c r="H30" s="5">
        <v>50.4</v>
      </c>
      <c r="I30" s="16">
        <f t="shared" si="0"/>
        <v>45.818181818181813</v>
      </c>
    </row>
    <row r="31" spans="3:9">
      <c r="C31" t="s">
        <v>131</v>
      </c>
      <c r="H31" s="5">
        <v>16.5</v>
      </c>
      <c r="I31" s="16">
        <f t="shared" si="0"/>
        <v>14.999999999999998</v>
      </c>
    </row>
    <row r="32" spans="3:9">
      <c r="C32" t="s">
        <v>134</v>
      </c>
      <c r="H32" s="5">
        <v>25.2</v>
      </c>
      <c r="I32" s="16">
        <f t="shared" si="0"/>
        <v>22.909090909090907</v>
      </c>
    </row>
    <row r="33" spans="8:9">
      <c r="H33" s="5">
        <v>49.5</v>
      </c>
      <c r="I33" s="16">
        <f t="shared" si="0"/>
        <v>44.999999999999993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1:K39"/>
  <sheetViews>
    <sheetView zoomScale="85" zoomScaleNormal="85" workbookViewId="0"/>
  </sheetViews>
  <sheetFormatPr defaultRowHeight="16.5"/>
  <cols>
    <col min="2" max="2" width="21.125" customWidth="1"/>
    <col min="4" max="4" width="22.375" customWidth="1"/>
    <col min="5" max="5" width="23" customWidth="1"/>
    <col min="6" max="6" width="17.5" customWidth="1"/>
    <col min="7" max="7" width="25.875" customWidth="1"/>
    <col min="8" max="9" width="20.5" customWidth="1"/>
    <col min="13" max="13" width="6.25" customWidth="1"/>
    <col min="14" max="14" width="6.375" customWidth="1"/>
    <col min="15" max="15" width="9" customWidth="1"/>
  </cols>
  <sheetData>
    <row r="1" spans="3:9">
      <c r="C1" s="1"/>
      <c r="D1" s="1"/>
      <c r="E1" s="1"/>
      <c r="F1" s="1"/>
      <c r="H1" s="1"/>
      <c r="I1" s="1"/>
    </row>
    <row r="2" spans="3:9">
      <c r="C2" s="1"/>
      <c r="D2" s="1"/>
      <c r="E2" s="1"/>
      <c r="F2" s="1"/>
      <c r="G2" s="1"/>
      <c r="H2" s="1"/>
      <c r="I2" s="1"/>
    </row>
    <row r="3" spans="3:9">
      <c r="C3" s="1"/>
      <c r="D3" s="1"/>
      <c r="E3" s="1"/>
      <c r="F3" s="1"/>
      <c r="G3" s="1"/>
      <c r="H3" s="1"/>
      <c r="I3" s="1"/>
    </row>
    <row r="4" spans="3:9">
      <c r="C4" s="1"/>
      <c r="D4" s="1"/>
      <c r="E4" s="1"/>
      <c r="F4" s="1"/>
      <c r="G4" s="1"/>
      <c r="H4" s="1"/>
      <c r="I4" s="1"/>
    </row>
    <row r="5" spans="3:9">
      <c r="C5" s="1"/>
      <c r="D5" s="1"/>
      <c r="E5" s="1"/>
      <c r="F5" s="1"/>
      <c r="G5" s="1"/>
      <c r="H5" s="1"/>
      <c r="I5" s="1"/>
    </row>
    <row r="6" spans="3:9">
      <c r="C6" s="1"/>
      <c r="D6" s="1"/>
      <c r="E6" s="1"/>
      <c r="F6" s="1"/>
      <c r="G6" s="1"/>
      <c r="H6" s="1"/>
      <c r="I6" s="1"/>
    </row>
    <row r="7" spans="3:9">
      <c r="C7" s="1"/>
      <c r="D7" s="1"/>
      <c r="E7" s="1"/>
      <c r="F7" s="1"/>
      <c r="G7" s="1"/>
      <c r="H7" s="1"/>
      <c r="I7" s="1"/>
    </row>
    <row r="8" spans="3:9">
      <c r="C8" s="1"/>
      <c r="D8" s="1"/>
      <c r="E8" s="1"/>
      <c r="F8" s="1"/>
      <c r="G8" s="1"/>
      <c r="H8" s="1"/>
      <c r="I8" s="1"/>
    </row>
    <row r="9" spans="3:9">
      <c r="C9" s="1"/>
      <c r="D9" s="1"/>
      <c r="E9" s="1"/>
      <c r="F9" s="1"/>
      <c r="G9" s="1"/>
      <c r="H9" s="1"/>
      <c r="I9" s="1"/>
    </row>
    <row r="10" spans="3:9">
      <c r="C10" s="1"/>
      <c r="D10" s="1"/>
      <c r="E10" s="1"/>
      <c r="F10" s="1"/>
      <c r="G10" s="1"/>
      <c r="H10" s="1"/>
      <c r="I10" s="1"/>
    </row>
    <row r="11" spans="3:9">
      <c r="C11" s="1"/>
      <c r="D11" s="1"/>
      <c r="E11" s="1"/>
      <c r="F11" s="1"/>
      <c r="G11" s="1"/>
      <c r="H11" s="1"/>
      <c r="I11" s="1"/>
    </row>
    <row r="12" spans="3:9">
      <c r="C12" s="1"/>
      <c r="D12" s="1"/>
      <c r="E12" s="1"/>
      <c r="F12" s="1"/>
      <c r="H12" s="1"/>
      <c r="I12" s="1"/>
    </row>
    <row r="13" spans="3:9">
      <c r="C13" s="1"/>
      <c r="D13" s="1"/>
      <c r="E13" s="1"/>
      <c r="F13" s="1"/>
      <c r="H13" s="1"/>
      <c r="I13" s="1"/>
    </row>
    <row r="14" spans="3:9">
      <c r="C14" s="1"/>
      <c r="D14" s="1"/>
      <c r="E14" s="1"/>
      <c r="F14" s="1"/>
      <c r="H14" s="1"/>
      <c r="I14" s="1"/>
    </row>
    <row r="15" spans="3:9">
      <c r="C15" s="1"/>
      <c r="D15" s="1"/>
      <c r="E15" s="1"/>
      <c r="F15" s="1"/>
      <c r="H15" s="1"/>
      <c r="I15" s="1"/>
    </row>
    <row r="16" spans="3:9">
      <c r="H16" s="1"/>
      <c r="I16" s="1"/>
    </row>
    <row r="17" spans="4:11">
      <c r="D17" s="1"/>
      <c r="E17" s="1"/>
      <c r="F17" s="1"/>
      <c r="H17" s="1"/>
      <c r="I17" s="1"/>
    </row>
    <row r="18" spans="4:11">
      <c r="D18" s="1"/>
      <c r="E18" s="1"/>
      <c r="F18" s="1"/>
      <c r="G18" s="1"/>
      <c r="H18" s="1"/>
      <c r="I18" s="1"/>
    </row>
    <row r="19" spans="4:11">
      <c r="D19" s="1"/>
      <c r="E19" s="1"/>
      <c r="G19" s="1"/>
      <c r="I19" s="1"/>
    </row>
    <row r="20" spans="4:11">
      <c r="D20" s="1"/>
      <c r="E20" s="1"/>
      <c r="F20" s="1"/>
      <c r="G20" s="1"/>
      <c r="H20" s="1"/>
      <c r="I20" s="1"/>
    </row>
    <row r="21" spans="4:11">
      <c r="E21" s="1"/>
      <c r="F21" s="1"/>
      <c r="G21" s="1"/>
    </row>
    <row r="22" spans="4:11">
      <c r="F22" s="1"/>
      <c r="G22" s="1"/>
    </row>
    <row r="23" spans="4:11">
      <c r="I23" s="1"/>
      <c r="K23" s="1"/>
    </row>
    <row r="24" spans="4:11">
      <c r="E24" s="1"/>
      <c r="K24" s="1"/>
    </row>
    <row r="25" spans="4:11">
      <c r="E25" s="1"/>
      <c r="H25" s="1"/>
      <c r="I25" s="1"/>
      <c r="K25" s="1"/>
    </row>
    <row r="28" spans="4:11">
      <c r="K28" s="1"/>
    </row>
    <row r="29" spans="4:11">
      <c r="K29" s="1"/>
    </row>
    <row r="30" spans="4:11">
      <c r="K30" s="1"/>
    </row>
    <row r="31" spans="4:11">
      <c r="K31" s="1"/>
    </row>
    <row r="32" spans="4:11">
      <c r="K32" s="1"/>
    </row>
    <row r="33" spans="5:11">
      <c r="E33" s="3"/>
      <c r="K33" s="1"/>
    </row>
    <row r="34" spans="5:11">
      <c r="E34" s="4"/>
      <c r="K34" s="1"/>
    </row>
    <row r="35" spans="5:11">
      <c r="E35" s="4"/>
      <c r="K35" s="1"/>
    </row>
    <row r="36" spans="5:11">
      <c r="E36" s="4"/>
      <c r="K36" s="1"/>
    </row>
    <row r="37" spans="5:11">
      <c r="K37" s="1"/>
    </row>
    <row r="39" spans="5:11">
      <c r="E39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S68"/>
  <sheetViews>
    <sheetView tabSelected="1" topLeftCell="B1" workbookViewId="0">
      <selection activeCell="L11" sqref="L11"/>
    </sheetView>
  </sheetViews>
  <sheetFormatPr defaultRowHeight="16.5"/>
  <cols>
    <col min="10" max="10" width="11.375" customWidth="1"/>
    <col min="11" max="11" width="16.375" customWidth="1"/>
    <col min="12" max="12" width="21.25" customWidth="1"/>
    <col min="13" max="13" width="19.125" customWidth="1"/>
    <col min="15" max="15" width="10.5" customWidth="1"/>
    <col min="16" max="16" width="36" customWidth="1"/>
    <col min="17" max="17" width="27.75" customWidth="1"/>
    <col min="18" max="18" width="18" customWidth="1"/>
  </cols>
  <sheetData>
    <row r="2" spans="8:16">
      <c r="K2" t="s">
        <v>174</v>
      </c>
      <c r="L2" t="s">
        <v>175</v>
      </c>
      <c r="M2" t="s">
        <v>188</v>
      </c>
      <c r="N2" t="s">
        <v>190</v>
      </c>
    </row>
    <row r="3" spans="8:16">
      <c r="J3" t="s">
        <v>173</v>
      </c>
      <c r="K3" t="s">
        <v>153</v>
      </c>
      <c r="L3" s="17" t="s">
        <v>271</v>
      </c>
      <c r="M3" t="s">
        <v>156</v>
      </c>
      <c r="N3">
        <v>4</v>
      </c>
      <c r="P3" t="s">
        <v>197</v>
      </c>
    </row>
    <row r="4" spans="8:16">
      <c r="J4" t="s">
        <v>160</v>
      </c>
      <c r="K4" t="s">
        <v>155</v>
      </c>
      <c r="L4" s="17" t="s">
        <v>272</v>
      </c>
      <c r="M4" t="s">
        <v>189</v>
      </c>
      <c r="N4">
        <v>5</v>
      </c>
      <c r="P4" t="s">
        <v>161</v>
      </c>
    </row>
    <row r="5" spans="8:16">
      <c r="J5" t="s">
        <v>176</v>
      </c>
      <c r="K5" t="s">
        <v>181</v>
      </c>
      <c r="L5" s="17" t="s">
        <v>301</v>
      </c>
      <c r="M5" t="s">
        <v>192</v>
      </c>
      <c r="N5">
        <v>5</v>
      </c>
    </row>
    <row r="6" spans="8:16">
      <c r="J6" t="s">
        <v>177</v>
      </c>
      <c r="K6" t="s">
        <v>182</v>
      </c>
      <c r="L6" t="s">
        <v>185</v>
      </c>
      <c r="M6" t="s">
        <v>191</v>
      </c>
      <c r="N6">
        <v>4</v>
      </c>
    </row>
    <row r="7" spans="8:16">
      <c r="J7" t="s">
        <v>178</v>
      </c>
      <c r="K7" t="s">
        <v>183</v>
      </c>
      <c r="L7" t="s">
        <v>186</v>
      </c>
      <c r="M7" t="s">
        <v>191</v>
      </c>
      <c r="N7">
        <v>4</v>
      </c>
    </row>
    <row r="8" spans="8:16">
      <c r="J8" t="s">
        <v>179</v>
      </c>
      <c r="K8" t="s">
        <v>184</v>
      </c>
      <c r="L8" t="s">
        <v>187</v>
      </c>
      <c r="M8" t="s">
        <v>191</v>
      </c>
      <c r="N8">
        <v>4</v>
      </c>
    </row>
    <row r="9" spans="8:16">
      <c r="J9" t="s">
        <v>180</v>
      </c>
      <c r="K9" t="s">
        <v>198</v>
      </c>
      <c r="L9" t="s">
        <v>193</v>
      </c>
      <c r="M9" t="s">
        <v>194</v>
      </c>
      <c r="N9">
        <v>2</v>
      </c>
    </row>
    <row r="10" spans="8:16">
      <c r="J10" t="s">
        <v>9</v>
      </c>
      <c r="K10" t="s">
        <v>195</v>
      </c>
      <c r="L10" s="17" t="s">
        <v>273</v>
      </c>
      <c r="M10" t="s">
        <v>196</v>
      </c>
      <c r="N10">
        <v>4</v>
      </c>
    </row>
    <row r="12" spans="8:16">
      <c r="H12" t="s">
        <v>248</v>
      </c>
      <c r="J12" t="s">
        <v>225</v>
      </c>
      <c r="K12" t="s">
        <v>230</v>
      </c>
      <c r="L12" t="s">
        <v>231</v>
      </c>
      <c r="M12" t="s">
        <v>228</v>
      </c>
      <c r="N12" t="s">
        <v>288</v>
      </c>
      <c r="O12" t="s">
        <v>292</v>
      </c>
      <c r="P12" t="s">
        <v>227</v>
      </c>
    </row>
    <row r="13" spans="8:16">
      <c r="J13" t="s">
        <v>286</v>
      </c>
      <c r="K13" t="s">
        <v>229</v>
      </c>
      <c r="L13" t="s">
        <v>226</v>
      </c>
      <c r="M13" t="s">
        <v>236</v>
      </c>
      <c r="N13">
        <v>8</v>
      </c>
      <c r="O13" s="5">
        <v>-0.5</v>
      </c>
      <c r="P13" t="s">
        <v>298</v>
      </c>
    </row>
    <row r="14" spans="8:16">
      <c r="J14" t="s">
        <v>274</v>
      </c>
      <c r="K14" t="s">
        <v>285</v>
      </c>
      <c r="L14" t="s">
        <v>303</v>
      </c>
      <c r="M14" t="s">
        <v>236</v>
      </c>
      <c r="N14">
        <v>8</v>
      </c>
      <c r="O14" t="s">
        <v>300</v>
      </c>
      <c r="P14" t="s">
        <v>293</v>
      </c>
    </row>
    <row r="15" spans="8:16">
      <c r="J15" t="s">
        <v>297</v>
      </c>
      <c r="K15" t="s">
        <v>278</v>
      </c>
      <c r="L15" t="s">
        <v>304</v>
      </c>
      <c r="M15" t="s">
        <v>236</v>
      </c>
      <c r="N15">
        <v>8</v>
      </c>
      <c r="O15" s="5">
        <v>-0.5</v>
      </c>
    </row>
    <row r="16" spans="8:16">
      <c r="J16" t="s">
        <v>275</v>
      </c>
      <c r="K16" t="s">
        <v>276</v>
      </c>
      <c r="L16" t="s">
        <v>277</v>
      </c>
      <c r="M16" t="s">
        <v>236</v>
      </c>
      <c r="N16">
        <v>8</v>
      </c>
      <c r="O16" s="5">
        <v>-0.5</v>
      </c>
      <c r="P16" t="s">
        <v>291</v>
      </c>
    </row>
    <row r="17" spans="1:18">
      <c r="J17" t="s">
        <v>232</v>
      </c>
      <c r="K17" t="s">
        <v>266</v>
      </c>
      <c r="L17" t="s">
        <v>234</v>
      </c>
      <c r="M17" t="s">
        <v>236</v>
      </c>
      <c r="N17">
        <v>8</v>
      </c>
      <c r="O17" s="5">
        <v>-0.15</v>
      </c>
      <c r="P17" t="s">
        <v>237</v>
      </c>
    </row>
    <row r="18" spans="1:18">
      <c r="J18" t="s">
        <v>233</v>
      </c>
      <c r="K18" t="s">
        <v>267</v>
      </c>
      <c r="L18" t="s">
        <v>235</v>
      </c>
      <c r="M18" t="s">
        <v>236</v>
      </c>
      <c r="N18">
        <v>8</v>
      </c>
      <c r="O18" s="5">
        <v>-0.15</v>
      </c>
      <c r="P18" t="s">
        <v>238</v>
      </c>
    </row>
    <row r="19" spans="1:18">
      <c r="J19" t="s">
        <v>287</v>
      </c>
      <c r="P19" t="s">
        <v>302</v>
      </c>
    </row>
    <row r="20" spans="1:18">
      <c r="J20" t="s">
        <v>294</v>
      </c>
      <c r="K20" t="s">
        <v>295</v>
      </c>
      <c r="L20" t="s">
        <v>295</v>
      </c>
      <c r="M20" t="s">
        <v>296</v>
      </c>
    </row>
    <row r="21" spans="1:18">
      <c r="A21" t="s">
        <v>239</v>
      </c>
    </row>
    <row r="22" spans="1:18">
      <c r="A22" t="s">
        <v>240</v>
      </c>
      <c r="K22" t="s">
        <v>268</v>
      </c>
    </row>
    <row r="23" spans="1:18">
      <c r="A23" t="s">
        <v>241</v>
      </c>
      <c r="K23" t="s">
        <v>269</v>
      </c>
    </row>
    <row r="24" spans="1:18">
      <c r="A24" t="s">
        <v>242</v>
      </c>
      <c r="K24" t="s">
        <v>270</v>
      </c>
    </row>
    <row r="25" spans="1:18">
      <c r="A25">
        <v>15</v>
      </c>
      <c r="D25" t="s">
        <v>243</v>
      </c>
      <c r="E25">
        <f>POWER(2, A25/5)</f>
        <v>8</v>
      </c>
      <c r="F25" t="s">
        <v>244</v>
      </c>
      <c r="G25" t="s">
        <v>245</v>
      </c>
      <c r="H25" s="5">
        <f>1-E25/16</f>
        <v>0.5</v>
      </c>
      <c r="I25" t="s">
        <v>246</v>
      </c>
      <c r="K25" t="s">
        <v>282</v>
      </c>
    </row>
    <row r="26" spans="1:18">
      <c r="A26" t="s">
        <v>247</v>
      </c>
      <c r="K26" t="s">
        <v>283</v>
      </c>
    </row>
    <row r="28" spans="1:18">
      <c r="K28" t="s">
        <v>299</v>
      </c>
    </row>
    <row r="29" spans="1:18">
      <c r="A29" t="s">
        <v>249</v>
      </c>
      <c r="K29" t="s">
        <v>289</v>
      </c>
    </row>
    <row r="30" spans="1:18">
      <c r="A30" t="s">
        <v>250</v>
      </c>
      <c r="K30" t="s">
        <v>290</v>
      </c>
    </row>
    <row r="31" spans="1:18">
      <c r="A31" t="s">
        <v>251</v>
      </c>
    </row>
    <row r="32" spans="1:18">
      <c r="A32" t="s">
        <v>252</v>
      </c>
      <c r="R32">
        <f>8*POWER(8,1/3)</f>
        <v>15.999999999999998</v>
      </c>
    </row>
    <row r="33" spans="1:19">
      <c r="A33" t="s">
        <v>254</v>
      </c>
      <c r="J33" t="s">
        <v>281</v>
      </c>
      <c r="K33" t="s">
        <v>284</v>
      </c>
      <c r="O33" t="s">
        <v>314</v>
      </c>
      <c r="R33" t="s">
        <v>309</v>
      </c>
    </row>
    <row r="34" spans="1:19">
      <c r="A34" t="s">
        <v>253</v>
      </c>
      <c r="K34" t="s">
        <v>230</v>
      </c>
      <c r="L34" t="s">
        <v>231</v>
      </c>
      <c r="M34" t="s">
        <v>228</v>
      </c>
      <c r="N34" t="s">
        <v>288</v>
      </c>
      <c r="P34" t="s">
        <v>292</v>
      </c>
      <c r="R34" t="s">
        <v>227</v>
      </c>
      <c r="S34">
        <f>8*POWER(8,1/3)</f>
        <v>15.999999999999998</v>
      </c>
    </row>
    <row r="35" spans="1:19">
      <c r="J35" t="s">
        <v>286</v>
      </c>
      <c r="K35" t="s">
        <v>229</v>
      </c>
      <c r="L35" t="s">
        <v>310</v>
      </c>
      <c r="M35" t="s">
        <v>305</v>
      </c>
      <c r="N35" t="s">
        <v>322</v>
      </c>
      <c r="O35" t="s">
        <v>324</v>
      </c>
      <c r="P35" s="5">
        <v>-0.5</v>
      </c>
      <c r="Q35" t="s">
        <v>317</v>
      </c>
      <c r="R35" t="s">
        <v>311</v>
      </c>
    </row>
    <row r="36" spans="1:19">
      <c r="A36" t="s">
        <v>255</v>
      </c>
      <c r="J36" t="s">
        <v>274</v>
      </c>
      <c r="K36" t="s">
        <v>285</v>
      </c>
      <c r="L36" t="s">
        <v>306</v>
      </c>
      <c r="M36" t="s">
        <v>279</v>
      </c>
      <c r="N36" t="s">
        <v>308</v>
      </c>
      <c r="O36" t="s">
        <v>316</v>
      </c>
      <c r="P36" t="s">
        <v>300</v>
      </c>
      <c r="Q36" t="s">
        <v>321</v>
      </c>
      <c r="R36">
        <v>200</v>
      </c>
      <c r="S36" t="s">
        <v>307</v>
      </c>
    </row>
    <row r="37" spans="1:19">
      <c r="A37" t="s">
        <v>256</v>
      </c>
      <c r="J37" t="s">
        <v>297</v>
      </c>
      <c r="K37" t="s">
        <v>278</v>
      </c>
      <c r="L37" t="s">
        <v>295</v>
      </c>
      <c r="M37" t="s">
        <v>236</v>
      </c>
      <c r="P37" s="5">
        <v>-0.5</v>
      </c>
    </row>
    <row r="38" spans="1:19">
      <c r="J38" t="s">
        <v>275</v>
      </c>
      <c r="K38" t="s">
        <v>276</v>
      </c>
      <c r="L38" t="s">
        <v>277</v>
      </c>
      <c r="M38" t="s">
        <v>279</v>
      </c>
      <c r="N38" t="s">
        <v>320</v>
      </c>
      <c r="O38" s="18">
        <v>150200</v>
      </c>
      <c r="P38" s="5">
        <v>-0.5</v>
      </c>
      <c r="Q38" t="s">
        <v>319</v>
      </c>
      <c r="R38" t="s">
        <v>312</v>
      </c>
    </row>
    <row r="39" spans="1:19">
      <c r="A39" t="s">
        <v>257</v>
      </c>
      <c r="J39" t="s">
        <v>232</v>
      </c>
      <c r="K39" t="s">
        <v>266</v>
      </c>
      <c r="L39" t="s">
        <v>234</v>
      </c>
      <c r="M39" t="s">
        <v>325</v>
      </c>
      <c r="N39" t="s">
        <v>326</v>
      </c>
      <c r="O39" t="s">
        <v>315</v>
      </c>
      <c r="P39" s="5">
        <v>-0.15</v>
      </c>
      <c r="Q39" t="s">
        <v>318</v>
      </c>
      <c r="R39" t="s">
        <v>328</v>
      </c>
    </row>
    <row r="40" spans="1:19">
      <c r="A40" t="s">
        <v>265</v>
      </c>
      <c r="J40" t="s">
        <v>233</v>
      </c>
      <c r="K40" t="s">
        <v>267</v>
      </c>
      <c r="L40" t="s">
        <v>235</v>
      </c>
      <c r="M40" t="s">
        <v>325</v>
      </c>
      <c r="N40" t="s">
        <v>313</v>
      </c>
      <c r="O40" t="s">
        <v>323</v>
      </c>
      <c r="P40" s="5">
        <v>-0.15</v>
      </c>
      <c r="R40" t="s">
        <v>327</v>
      </c>
    </row>
    <row r="41" spans="1:19">
      <c r="J41" t="s">
        <v>287</v>
      </c>
    </row>
    <row r="42" spans="1:19">
      <c r="A42" t="s">
        <v>262</v>
      </c>
      <c r="J42" t="s">
        <v>294</v>
      </c>
      <c r="K42" t="s">
        <v>295</v>
      </c>
      <c r="L42" t="s">
        <v>295</v>
      </c>
      <c r="M42" t="s">
        <v>296</v>
      </c>
    </row>
    <row r="43" spans="1:19">
      <c r="A43" t="s">
        <v>263</v>
      </c>
      <c r="N43" t="s">
        <v>329</v>
      </c>
    </row>
    <row r="44" spans="1:19">
      <c r="A44" t="s">
        <v>258</v>
      </c>
      <c r="N44">
        <f>POWER(8,105/100)</f>
        <v>8.8765557765427587</v>
      </c>
    </row>
    <row r="45" spans="1:19">
      <c r="A45" t="s">
        <v>259</v>
      </c>
    </row>
    <row r="46" spans="1:19">
      <c r="A46" t="s">
        <v>260</v>
      </c>
    </row>
    <row r="47" spans="1:19">
      <c r="A47" t="s">
        <v>261</v>
      </c>
    </row>
    <row r="49" spans="1:3">
      <c r="A49" t="s">
        <v>264</v>
      </c>
    </row>
    <row r="53" spans="1:3">
      <c r="C53" t="s">
        <v>280</v>
      </c>
    </row>
    <row r="54" spans="1:3">
      <c r="C54" t="s">
        <v>224</v>
      </c>
    </row>
    <row r="55" spans="1:3">
      <c r="C55" t="s">
        <v>223</v>
      </c>
    </row>
    <row r="56" spans="1:3">
      <c r="C56" t="s">
        <v>222</v>
      </c>
    </row>
    <row r="57" spans="1:3">
      <c r="C57" t="s">
        <v>164</v>
      </c>
    </row>
    <row r="58" spans="1:3">
      <c r="C58" t="s">
        <v>162</v>
      </c>
    </row>
    <row r="59" spans="1:3">
      <c r="C59" t="s">
        <v>163</v>
      </c>
    </row>
    <row r="60" spans="1:3">
      <c r="C60" t="s">
        <v>158</v>
      </c>
    </row>
    <row r="61" spans="1:3">
      <c r="C61" t="s">
        <v>159</v>
      </c>
    </row>
    <row r="62" spans="1:3">
      <c r="C62" t="s">
        <v>157</v>
      </c>
    </row>
    <row r="63" spans="1:3">
      <c r="C63" s="1" t="s">
        <v>2</v>
      </c>
    </row>
    <row r="64" spans="1:3">
      <c r="C64" t="s">
        <v>10</v>
      </c>
    </row>
    <row r="65" spans="3:3">
      <c r="C65" s="1" t="s">
        <v>3</v>
      </c>
    </row>
    <row r="66" spans="3:3">
      <c r="C66" s="1" t="s">
        <v>0</v>
      </c>
    </row>
    <row r="67" spans="3:3">
      <c r="C67" t="s">
        <v>4</v>
      </c>
    </row>
    <row r="68" spans="3:3">
      <c r="C68" t="s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마법부여목록</vt:lpstr>
      <vt:lpstr>소모품기획</vt:lpstr>
      <vt:lpstr>용사레벨, 특성-연구1</vt:lpstr>
      <vt:lpstr>직업전문화-최종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2017-04-18T12:30:06Z</dcterms:created>
  <dcterms:modified xsi:type="dcterms:W3CDTF">2017-06-14T05:02:04Z</dcterms:modified>
</cp:coreProperties>
</file>