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6955" windowHeight="13020"/>
  </bookViews>
  <sheets>
    <sheet name="Research" sheetId="1" r:id="rId1"/>
    <sheet name="Bonus" sheetId="2" r:id="rId2"/>
    <sheet name="Elemental" sheetId="3" r:id="rId3"/>
  </sheets>
  <calcPr calcId="125725"/>
</workbook>
</file>

<file path=xl/calcChain.xml><?xml version="1.0" encoding="utf-8"?>
<calcChain xmlns="http://schemas.openxmlformats.org/spreadsheetml/2006/main">
  <c r="E26" i="1"/>
  <c r="L26"/>
  <c r="N26" s="1"/>
  <c r="E27"/>
  <c r="L27"/>
  <c r="N27" s="1"/>
  <c r="E28"/>
  <c r="L28"/>
  <c r="N28" s="1"/>
  <c r="E29"/>
  <c r="L29"/>
  <c r="N29" s="1"/>
  <c r="E30"/>
  <c r="L30"/>
  <c r="N30" s="1"/>
  <c r="E31"/>
  <c r="L31"/>
  <c r="N31" s="1"/>
  <c r="E32"/>
  <c r="L32"/>
  <c r="N32" s="1"/>
  <c r="E33"/>
  <c r="L33"/>
  <c r="N33" s="1"/>
  <c r="E34"/>
  <c r="L34"/>
  <c r="N34" s="1"/>
  <c r="E35"/>
  <c r="L35"/>
  <c r="N35" s="1"/>
  <c r="E36"/>
  <c r="L36"/>
  <c r="N36" s="1"/>
  <c r="E37"/>
  <c r="L37"/>
  <c r="N37" s="1"/>
  <c r="E38"/>
  <c r="L38"/>
  <c r="N38" s="1"/>
  <c r="E39"/>
  <c r="L39"/>
  <c r="N39" s="1"/>
  <c r="E40"/>
  <c r="L40"/>
  <c r="N40" s="1"/>
  <c r="E41"/>
  <c r="L41"/>
  <c r="N41" s="1"/>
  <c r="E42"/>
  <c r="L42"/>
  <c r="N42" s="1"/>
  <c r="E43"/>
  <c r="L43"/>
  <c r="N43" s="1"/>
  <c r="E44"/>
  <c r="L44"/>
  <c r="N44" s="1"/>
  <c r="E45"/>
  <c r="L45"/>
  <c r="N45" s="1"/>
  <c r="E46"/>
  <c r="L46"/>
  <c r="N46" s="1"/>
  <c r="E47"/>
  <c r="L47"/>
  <c r="N47" s="1"/>
  <c r="E48"/>
  <c r="L48"/>
  <c r="N48" s="1"/>
  <c r="E49"/>
  <c r="L49"/>
  <c r="N49" s="1"/>
  <c r="E50"/>
  <c r="L50"/>
  <c r="N50" s="1"/>
  <c r="E51"/>
  <c r="L51"/>
  <c r="N51" s="1"/>
  <c r="E52"/>
  <c r="L52"/>
  <c r="N52" s="1"/>
  <c r="E53"/>
  <c r="L53"/>
  <c r="N53" s="1"/>
  <c r="E54"/>
  <c r="L54"/>
  <c r="N54" s="1"/>
  <c r="E55"/>
  <c r="L55"/>
  <c r="N55" s="1"/>
  <c r="E11"/>
  <c r="E12"/>
  <c r="E13"/>
  <c r="E14"/>
  <c r="E15"/>
  <c r="E16"/>
  <c r="E17"/>
  <c r="E18"/>
  <c r="E19"/>
  <c r="E20"/>
  <c r="E21"/>
  <c r="E22"/>
  <c r="E23"/>
  <c r="E24"/>
  <c r="E25"/>
  <c r="L11"/>
  <c r="N11" s="1"/>
  <c r="L12"/>
  <c r="N12" s="1"/>
  <c r="L13"/>
  <c r="N13" s="1"/>
  <c r="L14"/>
  <c r="N14" s="1"/>
  <c r="L15"/>
  <c r="N15" s="1"/>
  <c r="L16"/>
  <c r="N16" s="1"/>
  <c r="L17"/>
  <c r="N17" s="1"/>
  <c r="L18"/>
  <c r="N18" s="1"/>
  <c r="L19"/>
  <c r="N19" s="1"/>
  <c r="L20"/>
  <c r="N20" s="1"/>
  <c r="L21"/>
  <c r="N21" s="1"/>
  <c r="L22"/>
  <c r="N22" s="1"/>
  <c r="L23"/>
  <c r="N23" s="1"/>
  <c r="L24"/>
  <c r="N24" s="1"/>
  <c r="L25"/>
  <c r="N25" s="1"/>
  <c r="E2"/>
  <c r="L2"/>
  <c r="N2" s="1"/>
  <c r="E3"/>
  <c r="L3"/>
  <c r="N3" s="1"/>
  <c r="E4"/>
  <c r="L4"/>
  <c r="N4" s="1"/>
  <c r="E5"/>
  <c r="L5"/>
  <c r="N5" s="1"/>
  <c r="E6"/>
  <c r="L6"/>
  <c r="N6" s="1"/>
  <c r="E7"/>
  <c r="L7"/>
  <c r="N7" s="1"/>
  <c r="E8"/>
  <c r="L8"/>
  <c r="N8" s="1"/>
  <c r="E9"/>
  <c r="L9"/>
  <c r="N9" s="1"/>
  <c r="L10"/>
  <c r="N10" s="1"/>
  <c r="E10"/>
</calcChain>
</file>

<file path=xl/connections.xml><?xml version="1.0" encoding="utf-8"?>
<connections xmlns="http://schemas.openxmlformats.org/spreadsheetml/2006/main">
  <connection id="1" name="bonus" type="4" refreshedVersion="0" background="1">
    <webPr xml="1" sourceData="1" url="D:\GitHub\SexyBack\Doc\XmlDataSet\bonus.xml" htmlTables="1" htmlFormat="all"/>
  </connection>
  <connection id="2" name="bonus1" type="4" refreshedVersion="0" background="1">
    <webPr xml="1" sourceData="1" url="D:\GitHub\SexyBack\Doc\XmlDataSet\bonus.xml" htmlTables="1" htmlFormat="all"/>
  </connection>
  <connection id="3" name="element" type="4" refreshedVersion="0" background="1">
    <webPr xml="1" sourceData="1" url="D:\GitHub\SexyBack\Doc\XmlDataSet\element.xml" htmlTables="1" htmlFormat="all"/>
  </connection>
  <connection id="4" name="research" type="4" refreshedVersion="0" background="1">
    <webPr xml="1" sourceData="1" url="D:\GitHub\SexyBack\Doc\XmlDataSet\research.xml" htmlTables="1" htmlFormat="all"/>
  </connection>
  <connection id="5" name="research1" type="4" refreshedVersion="0" background="1">
    <webPr xml="1" sourceData="1" url="D:\GitHub\SexyBack\Doc\XmlDataSet\research.xml" htmlTables="1" htmlFormat="all"/>
  </connection>
  <connection id="6" name="research2" type="4" refreshedVersion="0" background="1">
    <webPr xml="1" sourceData="1" url="D:\GitHub\SexyBack\Doc\XmlDataSet\research.xml" htmlTables="1" htmlFormat="all"/>
  </connection>
  <connection id="7" name="research3" type="4" refreshedVersion="0" background="1">
    <webPr xml="1" sourceData="1" url="D:\GitHub\SexyBack\Doc\XmlDataSet\research.xml" htmlTables="1" htmlFormat="all"/>
  </connection>
  <connection id="8" name="research4" type="4" refreshedVersion="0" background="1">
    <webPr xml="1" sourceData="1" url="D:\GitHub\SexyBack\Doc\XmlDataSet\research.xml" htmlTables="1" htmlFormat="all"/>
  </connection>
</connections>
</file>

<file path=xl/sharedStrings.xml><?xml version="1.0" encoding="utf-8"?>
<sst xmlns="http://schemas.openxmlformats.org/spreadsheetml/2006/main" count="373" uniqueCount="161">
  <si>
    <t>R01</t>
  </si>
  <si>
    <t>hero</t>
  </si>
  <si>
    <t>SexyBackIcon_FireElemental</t>
  </si>
  <si>
    <t>id</t>
    <phoneticPr fontId="1" type="noConversion"/>
  </si>
  <si>
    <t>requireid</t>
    <phoneticPr fontId="1" type="noConversion"/>
  </si>
  <si>
    <t>requirelevel</t>
    <phoneticPr fontId="1" type="noConversion"/>
  </si>
  <si>
    <t>icon</t>
    <phoneticPr fontId="1" type="noConversion"/>
  </si>
  <si>
    <t>groupid</t>
  </si>
  <si>
    <t>R02</t>
  </si>
  <si>
    <t>R03</t>
  </si>
  <si>
    <t>R04</t>
  </si>
  <si>
    <t>R05</t>
  </si>
  <si>
    <t>R06</t>
  </si>
  <si>
    <t>R07</t>
  </si>
  <si>
    <t>R08</t>
  </si>
  <si>
    <t>R09</t>
  </si>
  <si>
    <t>name</t>
    <phoneticPr fontId="1" type="noConversion"/>
  </si>
  <si>
    <t>descrption</t>
    <phoneticPr fontId="1" type="noConversion"/>
  </si>
  <si>
    <t>@SR01D@</t>
  </si>
  <si>
    <t>@SR02D@</t>
  </si>
  <si>
    <t>SexyBackIcon_WaterElemental</t>
    <phoneticPr fontId="1" type="noConversion"/>
  </si>
  <si>
    <t>SexyBackIcon_RockElemental</t>
    <phoneticPr fontId="1" type="noConversion"/>
  </si>
  <si>
    <t>SexyBackIcon_ElectricElemental</t>
    <phoneticPr fontId="1" type="noConversion"/>
  </si>
  <si>
    <t>SexyBackIcon_SnowElemental</t>
    <phoneticPr fontId="1" type="noConversion"/>
  </si>
  <si>
    <t>SexyBackIcon_EarthElemental</t>
    <phoneticPr fontId="1" type="noConversion"/>
  </si>
  <si>
    <t>SexyBackIcon_AirElemental</t>
    <phoneticPr fontId="1" type="noConversion"/>
  </si>
  <si>
    <t>SexyBackIcon_IceElemental</t>
    <phoneticPr fontId="1" type="noConversion"/>
  </si>
  <si>
    <t>SexyBackIcon_MagmaElemental</t>
    <phoneticPr fontId="1" type="noConversion"/>
  </si>
  <si>
    <t>@SR03D@</t>
  </si>
  <si>
    <t>@SR04D@</t>
  </si>
  <si>
    <t>@SR05D@</t>
  </si>
  <si>
    <t>@SR06D@</t>
  </si>
  <si>
    <t>@SR07D@</t>
  </si>
  <si>
    <t>@SR08D@</t>
  </si>
  <si>
    <t>@SR09D@</t>
  </si>
  <si>
    <t>group</t>
    <phoneticPr fontId="1" type="noConversion"/>
  </si>
  <si>
    <t>target</t>
    <phoneticPr fontId="1" type="noConversion"/>
  </si>
  <si>
    <t>attribute</t>
    <phoneticPr fontId="1" type="noConversion"/>
  </si>
  <si>
    <t>value</t>
    <phoneticPr fontId="1" type="noConversion"/>
  </si>
  <si>
    <t>stringvalue</t>
    <phoneticPr fontId="1" type="noConversion"/>
  </si>
  <si>
    <t>hero</t>
    <phoneticPr fontId="1" type="noConversion"/>
  </si>
  <si>
    <t>LearnSkill</t>
    <phoneticPr fontId="1" type="noConversion"/>
  </si>
  <si>
    <t>fireball</t>
  </si>
  <si>
    <t>fireball</t>
    <phoneticPr fontId="1" type="noConversion"/>
  </si>
  <si>
    <t>waterball</t>
  </si>
  <si>
    <t>waterball</t>
    <phoneticPr fontId="1" type="noConversion"/>
  </si>
  <si>
    <t>rock</t>
  </si>
  <si>
    <t>rock</t>
    <phoneticPr fontId="1" type="noConversion"/>
  </si>
  <si>
    <t>electricball</t>
  </si>
  <si>
    <t>electricball</t>
    <phoneticPr fontId="1" type="noConversion"/>
  </si>
  <si>
    <t>snowball</t>
  </si>
  <si>
    <t>snowball</t>
    <phoneticPr fontId="1" type="noConversion"/>
  </si>
  <si>
    <t>earthball</t>
  </si>
  <si>
    <t>earthball</t>
    <phoneticPr fontId="1" type="noConversion"/>
  </si>
  <si>
    <t>airball</t>
  </si>
  <si>
    <t>airball</t>
    <phoneticPr fontId="1" type="noConversion"/>
  </si>
  <si>
    <t>iceblock</t>
  </si>
  <si>
    <t>iceblock</t>
    <phoneticPr fontId="1" type="noConversion"/>
  </si>
  <si>
    <t>magmaball</t>
  </si>
  <si>
    <t>magmaball</t>
    <phoneticPr fontId="1" type="noConversion"/>
  </si>
  <si>
    <t>id</t>
    <phoneticPr fontId="1" type="noConversion"/>
  </si>
  <si>
    <t>attackIntervalK</t>
    <phoneticPr fontId="1" type="noConversion"/>
  </si>
  <si>
    <t>basedps</t>
    <phoneticPr fontId="1" type="noConversion"/>
  </si>
  <si>
    <t>baseexp</t>
    <phoneticPr fontId="1" type="noConversion"/>
  </si>
  <si>
    <t>R01_001</t>
    <phoneticPr fontId="1" type="noConversion"/>
  </si>
  <si>
    <t>R01_002</t>
  </si>
  <si>
    <t>R01_003</t>
  </si>
  <si>
    <t>R01_004</t>
  </si>
  <si>
    <t>R01_005</t>
  </si>
  <si>
    <t>R01_006</t>
  </si>
  <si>
    <t>R01_007</t>
  </si>
  <si>
    <t>R01_008</t>
  </si>
  <si>
    <t>R01_009</t>
  </si>
  <si>
    <t>R01_010</t>
  </si>
  <si>
    <t>R01_011</t>
  </si>
  <si>
    <t>R01_012</t>
  </si>
  <si>
    <t>R01_013</t>
  </si>
  <si>
    <t>R01_014</t>
  </si>
  <si>
    <t>R01_015</t>
  </si>
  <si>
    <t>@SR10D@</t>
  </si>
  <si>
    <t>@SR11D@</t>
  </si>
  <si>
    <t>@SR12D@</t>
  </si>
  <si>
    <t>@SR13D@</t>
  </si>
  <si>
    <t>@SR14D@</t>
  </si>
  <si>
    <t>@SR15D@</t>
  </si>
  <si>
    <t>@SR16D@</t>
  </si>
  <si>
    <t>@SR17D@</t>
  </si>
  <si>
    <t>@SR18D@</t>
  </si>
  <si>
    <t>@SR19D@</t>
  </si>
  <si>
    <t>@SR20D@</t>
  </si>
  <si>
    <t>@SR21D@</t>
  </si>
  <si>
    <t>@SR22D@</t>
  </si>
  <si>
    <t>@SR23D@</t>
  </si>
  <si>
    <t>@SR24D@</t>
  </si>
  <si>
    <t>fireball</t>
    <phoneticPr fontId="1" type="noConversion"/>
  </si>
  <si>
    <t>R01_016</t>
  </si>
  <si>
    <t>@SR25D@</t>
  </si>
  <si>
    <t>R01_017</t>
  </si>
  <si>
    <t>@SR26D@</t>
  </si>
  <si>
    <t>R01_018</t>
  </si>
  <si>
    <t>@SR27D@</t>
  </si>
  <si>
    <t>R01_019</t>
  </si>
  <si>
    <t>@SR28D@</t>
  </si>
  <si>
    <t>R01_020</t>
  </si>
  <si>
    <t>@SR29D@</t>
  </si>
  <si>
    <t>R01_021</t>
  </si>
  <si>
    <t>@SR30D@</t>
  </si>
  <si>
    <t>R01_022</t>
  </si>
  <si>
    <t>@SR31D@</t>
  </si>
  <si>
    <t>R01_023</t>
  </si>
  <si>
    <t>@SR32D@</t>
  </si>
  <si>
    <t>R01_024</t>
  </si>
  <si>
    <t>@SR33D@</t>
  </si>
  <si>
    <t>R01_025</t>
  </si>
  <si>
    <t>@SR34D@</t>
  </si>
  <si>
    <t>R01_026</t>
  </si>
  <si>
    <t>@SR35D@</t>
  </si>
  <si>
    <t>R01_027</t>
  </si>
  <si>
    <t>@SR36D@</t>
  </si>
  <si>
    <t>R01_028</t>
  </si>
  <si>
    <t>@SR37D@</t>
  </si>
  <si>
    <t>R01_029</t>
  </si>
  <si>
    <t>@SR38D@</t>
  </si>
  <si>
    <t>R01_030</t>
  </si>
  <si>
    <t>@SR39D@</t>
  </si>
  <si>
    <t>R01_031</t>
  </si>
  <si>
    <t>@SR40D@</t>
  </si>
  <si>
    <t>R01_032</t>
  </si>
  <si>
    <t>@SR41D@</t>
  </si>
  <si>
    <t>R01_033</t>
  </si>
  <si>
    <t>@SR42D@</t>
  </si>
  <si>
    <t>R01_034</t>
  </si>
  <si>
    <t>@SR43D@</t>
  </si>
  <si>
    <t>R01_035</t>
  </si>
  <si>
    <t>@SR44D@</t>
  </si>
  <si>
    <t>R01_036</t>
  </si>
  <si>
    <t>@SR45D@</t>
  </si>
  <si>
    <t>R01_037</t>
  </si>
  <si>
    <t>@SR46D@</t>
  </si>
  <si>
    <t>R01_038</t>
  </si>
  <si>
    <t>@SR47D@</t>
  </si>
  <si>
    <t>R01_039</t>
  </si>
  <si>
    <t>@SR48D@</t>
  </si>
  <si>
    <t>R01_040</t>
  </si>
  <si>
    <t>@SR49D@</t>
  </si>
  <si>
    <t>R01_041</t>
  </si>
  <si>
    <t>@SR50D@</t>
  </si>
  <si>
    <t>R01_042</t>
  </si>
  <si>
    <t>@SR51D@</t>
  </si>
  <si>
    <t>R01_043</t>
  </si>
  <si>
    <t>@SR52D@</t>
  </si>
  <si>
    <t>R01_044</t>
  </si>
  <si>
    <t>@SR53D@</t>
  </si>
  <si>
    <t>R01_045</t>
  </si>
  <si>
    <t>@SR54D@</t>
  </si>
  <si>
    <t>DpsX</t>
    <phoneticPr fontId="1" type="noConversion"/>
  </si>
  <si>
    <t>level</t>
    <phoneticPr fontId="1" type="noConversion"/>
  </si>
  <si>
    <t>baselevel</t>
    <phoneticPr fontId="1" type="noConversion"/>
  </si>
  <si>
    <t>baseprice</t>
    <phoneticPr fontId="1" type="noConversion"/>
  </si>
  <si>
    <t>POTPercent</t>
    <phoneticPr fontId="1" type="noConversion"/>
  </si>
  <si>
    <t>baseTime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</si>
</sst>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21">
    <dxf>
      <numFmt numFmtId="0" formatCode="General"/>
      <alignment horizontal="right" vertical="center" textRotation="0" wrapText="0" indent="0" relativeIndent="0" justifyLastLine="0" shrinkToFit="0" mergeCell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center" textRotation="0" wrapText="0" indent="0" relativeIndent="255" justifyLastLine="0" shrinkToFit="0" mergeCell="0" readingOrder="0"/>
    </dxf>
    <dxf>
      <numFmt numFmtId="0" formatCode="General"/>
      <alignment horizontal="right" vertical="center" textRotation="0" wrapText="0" indent="0" relativeIndent="255" justifyLastLine="0" shrinkToFit="0" mergeCell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BonusList">
        <xsd:complexType>
          <xsd:sequence minOccurs="0">
            <xsd:element minOccurs="0" maxOccurs="unbounded" nillable="true" name="Bonus" form="unqualified">
              <xsd:complexType>
                <xsd:attribute name="group" form="unqualified" type="xsd:string"/>
                <xsd:attribute name="target" form="unqualified" type="xsd:string"/>
                <xsd:attribute name="attribute" form="unqualified" type="xsd:string"/>
                <xsd:attribute name="value" form="unqualified" type="xsd:integer"/>
                <xsd:attribute name="stringvalue" form="unqualified" type="xsd:string"/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Elementals">
        <xsd:complexType>
          <xsd:sequence minOccurs="0">
            <xsd:element minOccurs="0" maxOccurs="unbounded" nillable="true" name="Elemental" form="unqualified">
              <xsd:complexType>
                <xsd:attribute name="id" form="unqualified" type="xsd:string"/>
                <xsd:attribute name="name" form="unqualified" type="xsd:string"/>
                <xsd:attribute name="attackIntervalK" form="unqualified" type="xsd:integer"/>
                <xsd:attribute name="basedps" form="unqualified" type="xsd:double"/>
                <xsd:attribute name="baseexp" form="unqualified" type="xsd:integer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Researches">
        <xsd:complexType>
          <xsd:sequence minOccurs="0">
            <xsd:element minOccurs="0" maxOccurs="unbounded" nillable="true" name="Research" form="unqualified">
              <xsd:complexType>
                <xsd:sequence minOccurs="0">
                  <xsd:element minOccurs="0" nillable="true" name="Info" form="unqualified">
                    <xsd:complexType>
                      <xsd:attribute name="icon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  <xsd:element minOccurs="0" nillable="true" name="Price" form="unqualified">
                    <xsd:complexType>
                      <xsd:attribute name="level" form="unqualified" type="xsd:integer"/>
                      <xsd:attribute name="baselevel" form="unqualified" type="xsd:integer"/>
                      <xsd:attribute name="baseprice" form="unqualified" type="xsd:integer"/>
                    </xsd:complexType>
                  </xsd:element>
                  <xsd:element minOccurs="0" nillable="true" name="PriceOverTime" form="unqualified">
                    <xsd:complexType>
                      <xsd:attribute name="rate" form="unqualified" type="xsd:integer"/>
                      <xsd:attribute name="basetime" form="unqualified" type="xsd:integer"/>
                    </xsd:complexType>
                  </xsd:element>
                  <xsd:element minOccurs="0" nillable="true" name="BonusList" form="unqualified">
                    <xsd:complexType>
                      <xsd:attribute name="groupid" form="unqualified" type="xsd:string"/>
                    </xsd:complexType>
                  </xsd:element>
                </xsd:sequence>
                <xsd:attribute name="id" form="unqualified" type="xsd:string"/>
                <xsd:attribute name="requireid" form="unqualified" type="xsd:string"/>
                <xsd:attribute name="requirelevel" form="unqualified" type="xsd:integer"/>
              </xsd:complexType>
            </xsd:element>
          </xsd:sequence>
        </xsd:complexType>
      </xsd:element>
    </xsd:schema>
  </Schema>
  <Map ID="4" Name="BonusList_맵" RootElement="BonusList" SchemaID="Schema4" ShowImportExportValidationErrors="false" AutoFit="true" Append="false" PreserveSortAFLayout="true" PreserveFormat="true">
    <DataBinding FileBinding="true" ConnectionID="2" DataBindingLoadMode="1"/>
  </Map>
  <Map ID="7" Name="Elementals_맵" RootElement="Elementals" SchemaID="Schema7" ShowImportExportValidationErrors="false" AutoFit="true" Append="false" PreserveSortAFLayout="true" PreserveFormat="true">
    <DataBinding FileBinding="true" ConnectionID="3" DataBindingLoadMode="1"/>
  </Map>
  <Map ID="9" Name="Researches_맵" RootElement="Researches" SchemaID="Schema5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8" name="표28" displayName="표28" ref="A1:L55" tableType="xml" totalsRowShown="0" headerRowDxfId="2" dataDxfId="1" connectionId="8">
  <autoFilter ref="A1:L55">
    <filterColumn colId="8"/>
    <filterColumn colId="10"/>
    <filterColumn colId="11"/>
  </autoFilter>
  <tableColumns count="12">
    <tableColumn id="1" uniqueName="id" name="id" dataDxfId="13">
      <xmlColumnPr mapId="9" xpath="/Researches/Research/@id" xmlDataType="string"/>
    </tableColumn>
    <tableColumn id="2" uniqueName="requireid" name="requireid" dataDxfId="12">
      <xmlColumnPr mapId="9" xpath="/Researches/Research/@requireid" xmlDataType="string"/>
    </tableColumn>
    <tableColumn id="3" uniqueName="requirelevel" name="requirelevel" dataDxfId="11">
      <xmlColumnPr mapId="9" xpath="/Researches/Research/@requirelevel" xmlDataType="integer"/>
    </tableColumn>
    <tableColumn id="4" uniqueName="icon" name="icon" dataDxfId="10">
      <xmlColumnPr mapId="9" xpath="/Researches/Research/Info/@icon" xmlDataType="string"/>
    </tableColumn>
    <tableColumn id="5" uniqueName="name" name="name" dataDxfId="9">
      <xmlColumnPr mapId="9" xpath="/Researches/Research/Info/@name" xmlDataType="string"/>
    </tableColumn>
    <tableColumn id="6" uniqueName="description" name="descrption" dataDxfId="8">
      <xmlColumnPr mapId="9" xpath="/Researches/Research/Info/@description" xmlDataType="string"/>
    </tableColumn>
    <tableColumn id="7" uniqueName="level" name="level" dataDxfId="7">
      <xmlColumnPr mapId="9" xpath="/Researches/Research/Price/@level" xmlDataType="integer"/>
    </tableColumn>
    <tableColumn id="8" uniqueName="baselevel" name="baselevel" dataDxfId="0">
      <xmlColumnPr mapId="9" xpath="/Researches/Research/Price/@baselevel" xmlDataType="integer"/>
    </tableColumn>
    <tableColumn id="12" uniqueName="baseprice" name="baseprice" dataDxfId="6">
      <xmlColumnPr mapId="9" xpath="/Researches/Research/Price/@baseprice" xmlDataType="integer"/>
    </tableColumn>
    <tableColumn id="9" uniqueName="rate" name="POTPercent" dataDxfId="5">
      <xmlColumnPr mapId="9" xpath="/Researches/Research/PriceOverTime/@rate" xmlDataType="integer"/>
    </tableColumn>
    <tableColumn id="10" uniqueName="basetime" name="baseTime" dataDxfId="4">
      <xmlColumnPr mapId="9" xpath="/Researches/Research/PriceOverTime/@basetime" xmlDataType="integer"/>
    </tableColumn>
    <tableColumn id="11" uniqueName="groupid" name="groupid" dataDxfId="3">
      <xmlColumnPr mapId="9" xpath="/Researches/Research/BonusList/@groupid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9" name="표29" displayName="표29" ref="N1:R55" tableType="xml" totalsRowShown="0" headerRowDxfId="15" dataDxfId="14" connectionId="2">
  <autoFilter ref="N1:R55"/>
  <tableColumns count="5">
    <tableColumn id="1" uniqueName="group" name="group" dataDxfId="20">
      <calculatedColumnFormula>표28[[#This Row],[groupid]]</calculatedColumnFormula>
      <xmlColumnPr mapId="4" xpath="/BonusList/Bonus/@group" xmlDataType="string"/>
    </tableColumn>
    <tableColumn id="2" uniqueName="target" name="target" dataDxfId="19">
      <xmlColumnPr mapId="4" xpath="/BonusList/Bonus/@target" xmlDataType="string"/>
    </tableColumn>
    <tableColumn id="3" uniqueName="attribute" name="attribute" dataDxfId="18">
      <xmlColumnPr mapId="4" xpath="/BonusList/Bonus/@attribute" xmlDataType="string"/>
    </tableColumn>
    <tableColumn id="4" uniqueName="value" name="value" dataDxfId="17">
      <xmlColumnPr mapId="4" xpath="/BonusList/Bonus/@value" xmlDataType="integer"/>
    </tableColumn>
    <tableColumn id="5" uniqueName="stringvalue" name="stringvalue" dataDxfId="16">
      <xmlColumnPr mapId="4" xpath="/BonusList/Bonus/@stringvalue" xmlDataType="string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0" name="표30" displayName="표30" ref="A1:E10" tableType="xml" totalsRowShown="0" connectionId="3">
  <autoFilter ref="A1:E10"/>
  <tableColumns count="5">
    <tableColumn id="1" uniqueName="id" name="id">
      <xmlColumnPr mapId="7" xpath="/Elementals/Elemental/@id" xmlDataType="string"/>
    </tableColumn>
    <tableColumn id="2" uniqueName="name" name="name">
      <xmlColumnPr mapId="7" xpath="/Elementals/Elemental/@name" xmlDataType="string"/>
    </tableColumn>
    <tableColumn id="3" uniqueName="attackIntervalK" name="attackIntervalK">
      <xmlColumnPr mapId="7" xpath="/Elementals/Elemental/@attackIntervalK" xmlDataType="integer"/>
    </tableColumn>
    <tableColumn id="4" uniqueName="basedps" name="basedps">
      <xmlColumnPr mapId="7" xpath="/Elementals/Elemental/@basedps" xmlDataType="double"/>
    </tableColumn>
    <tableColumn id="5" uniqueName="baseexp" name="baseexp">
      <xmlColumnPr mapId="7" xpath="/Elementals/Elemental/@baseexp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zoomScaleNormal="100" workbookViewId="0">
      <selection activeCell="J3" sqref="J3"/>
    </sheetView>
  </sheetViews>
  <sheetFormatPr defaultRowHeight="16.5"/>
  <cols>
    <col min="1" max="1" width="8" customWidth="1"/>
    <col min="2" max="2" width="11.625" bestFit="1" customWidth="1"/>
    <col min="3" max="3" width="14.125" bestFit="1" customWidth="1"/>
    <col min="4" max="4" width="26.625" customWidth="1"/>
    <col min="5" max="5" width="15" bestFit="1" customWidth="1"/>
    <col min="6" max="6" width="13.125" bestFit="1" customWidth="1"/>
    <col min="7" max="7" width="6.5" style="6" customWidth="1"/>
    <col min="8" max="8" width="11.75" customWidth="1"/>
    <col min="9" max="9" width="10.75" style="6" customWidth="1"/>
    <col min="10" max="10" width="10.75" customWidth="1"/>
    <col min="11" max="11" width="12.125" bestFit="1" customWidth="1"/>
    <col min="12" max="12" width="10.625" bestFit="1" customWidth="1"/>
    <col min="14" max="15" width="10" style="2" bestFit="1" customWidth="1"/>
    <col min="16" max="16" width="12.25" style="2" bestFit="1" customWidth="1"/>
    <col min="17" max="17" width="9.25" style="2" bestFit="1" customWidth="1"/>
    <col min="18" max="18" width="14.25" style="2" bestFit="1" customWidth="1"/>
  </cols>
  <sheetData>
    <row r="1" spans="1:18">
      <c r="A1" s="2" t="s">
        <v>3</v>
      </c>
      <c r="B1" s="2" t="s">
        <v>4</v>
      </c>
      <c r="C1" s="2" t="s">
        <v>5</v>
      </c>
      <c r="D1" s="2" t="s">
        <v>6</v>
      </c>
      <c r="E1" s="2" t="s">
        <v>16</v>
      </c>
      <c r="F1" s="2" t="s">
        <v>17</v>
      </c>
      <c r="G1" s="5" t="s">
        <v>156</v>
      </c>
      <c r="H1" s="2" t="s">
        <v>157</v>
      </c>
      <c r="I1" s="5" t="s">
        <v>158</v>
      </c>
      <c r="J1" s="2" t="s">
        <v>159</v>
      </c>
      <c r="K1" s="2" t="s">
        <v>160</v>
      </c>
      <c r="L1" s="2" t="s">
        <v>7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</row>
    <row r="2" spans="1:18">
      <c r="A2" s="1" t="s">
        <v>0</v>
      </c>
      <c r="B2" s="1" t="s">
        <v>1</v>
      </c>
      <c r="C2" s="2">
        <v>0</v>
      </c>
      <c r="D2" s="1" t="s">
        <v>2</v>
      </c>
      <c r="E2" s="1" t="str">
        <f>CONCATENATE("@S",표28[[#This Row],[id]],"N@")</f>
        <v>@SR01N@</v>
      </c>
      <c r="F2" s="1" t="s">
        <v>18</v>
      </c>
      <c r="G2" s="5">
        <v>0</v>
      </c>
      <c r="H2" s="5">
        <v>15</v>
      </c>
      <c r="I2" s="5">
        <v>50</v>
      </c>
      <c r="J2" s="2">
        <v>70</v>
      </c>
      <c r="K2" s="2">
        <v>30</v>
      </c>
      <c r="L2" s="1" t="str">
        <f>CONCATENATE("B",표28[[#This Row],[id]])</f>
        <v>BR01</v>
      </c>
      <c r="N2" s="2" t="str">
        <f>표28[[#This Row],[groupid]]</f>
        <v>BR01</v>
      </c>
      <c r="O2" s="2" t="s">
        <v>40</v>
      </c>
      <c r="P2" s="2" t="s">
        <v>41</v>
      </c>
      <c r="R2" s="2" t="s">
        <v>43</v>
      </c>
    </row>
    <row r="3" spans="1:18">
      <c r="A3" s="1" t="s">
        <v>8</v>
      </c>
      <c r="B3" s="1" t="s">
        <v>1</v>
      </c>
      <c r="C3" s="2">
        <v>0</v>
      </c>
      <c r="D3" s="1" t="s">
        <v>20</v>
      </c>
      <c r="E3" s="1" t="str">
        <f>CONCATENATE("@S",표28[[#This Row],[id]],"N@")</f>
        <v>@SR02N@</v>
      </c>
      <c r="F3" s="1" t="s">
        <v>19</v>
      </c>
      <c r="G3" s="5">
        <v>0</v>
      </c>
      <c r="H3" s="5">
        <v>37</v>
      </c>
      <c r="I3" s="5">
        <v>50</v>
      </c>
      <c r="J3" s="2">
        <v>70</v>
      </c>
      <c r="K3" s="2">
        <v>30</v>
      </c>
      <c r="L3" s="1" t="str">
        <f>CONCATENATE("B",표28[[#This Row],[id]])</f>
        <v>BR02</v>
      </c>
      <c r="N3" s="2" t="str">
        <f>표28[[#This Row],[groupid]]</f>
        <v>BR02</v>
      </c>
      <c r="O3" s="2" t="s">
        <v>40</v>
      </c>
      <c r="P3" s="2" t="s">
        <v>41</v>
      </c>
      <c r="R3" s="2" t="s">
        <v>45</v>
      </c>
    </row>
    <row r="4" spans="1:18">
      <c r="A4" s="1" t="s">
        <v>9</v>
      </c>
      <c r="B4" s="1" t="s">
        <v>1</v>
      </c>
      <c r="C4" s="2">
        <v>0</v>
      </c>
      <c r="D4" s="1" t="s">
        <v>21</v>
      </c>
      <c r="E4" s="1" t="str">
        <f>CONCATENATE("@S",표28[[#This Row],[id]],"N@")</f>
        <v>@SR03N@</v>
      </c>
      <c r="F4" s="1" t="s">
        <v>28</v>
      </c>
      <c r="G4" s="5">
        <v>0</v>
      </c>
      <c r="H4" s="5">
        <v>65</v>
      </c>
      <c r="I4" s="5">
        <v>50</v>
      </c>
      <c r="J4" s="2">
        <v>70</v>
      </c>
      <c r="K4" s="2">
        <v>30</v>
      </c>
      <c r="L4" s="1" t="str">
        <f>CONCATENATE("B",표28[[#This Row],[id]])</f>
        <v>BR03</v>
      </c>
      <c r="N4" s="2" t="str">
        <f>표28[[#This Row],[groupid]]</f>
        <v>BR03</v>
      </c>
      <c r="O4" s="2" t="s">
        <v>40</v>
      </c>
      <c r="P4" s="2" t="s">
        <v>41</v>
      </c>
      <c r="R4" s="2" t="s">
        <v>47</v>
      </c>
    </row>
    <row r="5" spans="1:18">
      <c r="A5" s="1" t="s">
        <v>10</v>
      </c>
      <c r="B5" s="1" t="s">
        <v>1</v>
      </c>
      <c r="C5" s="2">
        <v>0</v>
      </c>
      <c r="D5" s="1" t="s">
        <v>22</v>
      </c>
      <c r="E5" s="1" t="str">
        <f>CONCATENATE("@S",표28[[#This Row],[id]],"N@")</f>
        <v>@SR04N@</v>
      </c>
      <c r="F5" s="1" t="s">
        <v>29</v>
      </c>
      <c r="G5" s="5">
        <v>0</v>
      </c>
      <c r="H5" s="5">
        <v>95</v>
      </c>
      <c r="I5" s="5">
        <v>50</v>
      </c>
      <c r="J5" s="2">
        <v>70</v>
      </c>
      <c r="K5" s="2">
        <v>30</v>
      </c>
      <c r="L5" s="1" t="str">
        <f>CONCATENATE("B",표28[[#This Row],[id]])</f>
        <v>BR04</v>
      </c>
      <c r="N5" s="2" t="str">
        <f>표28[[#This Row],[groupid]]</f>
        <v>BR04</v>
      </c>
      <c r="O5" s="2" t="s">
        <v>40</v>
      </c>
      <c r="P5" s="2" t="s">
        <v>41</v>
      </c>
      <c r="R5" s="2" t="s">
        <v>49</v>
      </c>
    </row>
    <row r="6" spans="1:18">
      <c r="A6" s="1" t="s">
        <v>11</v>
      </c>
      <c r="B6" s="1" t="s">
        <v>1</v>
      </c>
      <c r="C6" s="2">
        <v>0</v>
      </c>
      <c r="D6" s="1" t="s">
        <v>23</v>
      </c>
      <c r="E6" s="1" t="str">
        <f>CONCATENATE("@S",표28[[#This Row],[id]],"N@")</f>
        <v>@SR05N@</v>
      </c>
      <c r="F6" s="1" t="s">
        <v>30</v>
      </c>
      <c r="G6" s="5">
        <v>0</v>
      </c>
      <c r="H6" s="5">
        <v>142</v>
      </c>
      <c r="I6" s="5">
        <v>50</v>
      </c>
      <c r="J6" s="2">
        <v>70</v>
      </c>
      <c r="K6" s="2">
        <v>30</v>
      </c>
      <c r="L6" s="1" t="str">
        <f>CONCATENATE("B",표28[[#This Row],[id]])</f>
        <v>BR05</v>
      </c>
      <c r="N6" s="2" t="str">
        <f>표28[[#This Row],[groupid]]</f>
        <v>BR05</v>
      </c>
      <c r="O6" s="2" t="s">
        <v>40</v>
      </c>
      <c r="P6" s="2" t="s">
        <v>41</v>
      </c>
      <c r="R6" s="2" t="s">
        <v>51</v>
      </c>
    </row>
    <row r="7" spans="1:18">
      <c r="A7" s="1" t="s">
        <v>12</v>
      </c>
      <c r="B7" s="1" t="s">
        <v>1</v>
      </c>
      <c r="C7" s="2">
        <v>0</v>
      </c>
      <c r="D7" s="1" t="s">
        <v>24</v>
      </c>
      <c r="E7" s="1" t="str">
        <f>CONCATENATE("@S",표28[[#This Row],[id]],"N@")</f>
        <v>@SR06N@</v>
      </c>
      <c r="F7" s="1" t="s">
        <v>31</v>
      </c>
      <c r="G7" s="5">
        <v>0</v>
      </c>
      <c r="H7" s="5">
        <v>187</v>
      </c>
      <c r="I7" s="5">
        <v>50</v>
      </c>
      <c r="J7" s="2">
        <v>70</v>
      </c>
      <c r="K7" s="2">
        <v>30</v>
      </c>
      <c r="L7" s="1" t="str">
        <f>CONCATENATE("B",표28[[#This Row],[id]])</f>
        <v>BR06</v>
      </c>
      <c r="N7" s="2" t="str">
        <f>표28[[#This Row],[groupid]]</f>
        <v>BR06</v>
      </c>
      <c r="O7" s="2" t="s">
        <v>40</v>
      </c>
      <c r="P7" s="2" t="s">
        <v>41</v>
      </c>
      <c r="R7" s="2" t="s">
        <v>53</v>
      </c>
    </row>
    <row r="8" spans="1:18">
      <c r="A8" s="1" t="s">
        <v>13</v>
      </c>
      <c r="B8" s="1" t="s">
        <v>1</v>
      </c>
      <c r="C8" s="2">
        <v>0</v>
      </c>
      <c r="D8" s="1" t="s">
        <v>25</v>
      </c>
      <c r="E8" s="1" t="str">
        <f>CONCATENATE("@S",표28[[#This Row],[id]],"N@")</f>
        <v>@SR07N@</v>
      </c>
      <c r="F8" s="1" t="s">
        <v>32</v>
      </c>
      <c r="G8" s="5">
        <v>0</v>
      </c>
      <c r="H8" s="5">
        <v>232</v>
      </c>
      <c r="I8" s="5">
        <v>50</v>
      </c>
      <c r="J8" s="2">
        <v>70</v>
      </c>
      <c r="K8" s="2">
        <v>30</v>
      </c>
      <c r="L8" s="1" t="str">
        <f>CONCATENATE("B",표28[[#This Row],[id]])</f>
        <v>BR07</v>
      </c>
      <c r="N8" s="2" t="str">
        <f>표28[[#This Row],[groupid]]</f>
        <v>BR07</v>
      </c>
      <c r="O8" s="2" t="s">
        <v>40</v>
      </c>
      <c r="P8" s="2" t="s">
        <v>41</v>
      </c>
      <c r="R8" s="2" t="s">
        <v>55</v>
      </c>
    </row>
    <row r="9" spans="1:18">
      <c r="A9" s="1" t="s">
        <v>14</v>
      </c>
      <c r="B9" s="1" t="s">
        <v>1</v>
      </c>
      <c r="C9" s="2">
        <v>0</v>
      </c>
      <c r="D9" s="1" t="s">
        <v>26</v>
      </c>
      <c r="E9" s="1" t="str">
        <f>CONCATENATE("@S",표28[[#This Row],[id]],"N@")</f>
        <v>@SR08N@</v>
      </c>
      <c r="F9" s="1" t="s">
        <v>33</v>
      </c>
      <c r="G9" s="5">
        <v>0</v>
      </c>
      <c r="H9" s="5">
        <v>283</v>
      </c>
      <c r="I9" s="5">
        <v>50</v>
      </c>
      <c r="J9" s="2">
        <v>70</v>
      </c>
      <c r="K9" s="2">
        <v>30</v>
      </c>
      <c r="L9" s="1" t="str">
        <f>CONCATENATE("B",표28[[#This Row],[id]])</f>
        <v>BR08</v>
      </c>
      <c r="N9" s="2" t="str">
        <f>표28[[#This Row],[groupid]]</f>
        <v>BR08</v>
      </c>
      <c r="O9" s="2" t="s">
        <v>40</v>
      </c>
      <c r="P9" s="2" t="s">
        <v>41</v>
      </c>
      <c r="R9" s="2" t="s">
        <v>57</v>
      </c>
    </row>
    <row r="10" spans="1:18">
      <c r="A10" s="1" t="s">
        <v>15</v>
      </c>
      <c r="B10" s="1" t="s">
        <v>1</v>
      </c>
      <c r="C10" s="2">
        <v>0</v>
      </c>
      <c r="D10" s="1" t="s">
        <v>27</v>
      </c>
      <c r="E10" s="1" t="str">
        <f>CONCATENATE("@S",표28[[#This Row],[id]],"N@")</f>
        <v>@SR09N@</v>
      </c>
      <c r="F10" s="1" t="s">
        <v>34</v>
      </c>
      <c r="G10" s="5">
        <v>0</v>
      </c>
      <c r="H10" s="5">
        <v>338</v>
      </c>
      <c r="I10" s="5">
        <v>50</v>
      </c>
      <c r="J10" s="2">
        <v>70</v>
      </c>
      <c r="K10" s="2">
        <v>30</v>
      </c>
      <c r="L10" s="1" t="str">
        <f>CONCATENATE("B",표28[[#This Row],[id]])</f>
        <v>BR09</v>
      </c>
      <c r="N10" s="2" t="str">
        <f>표28[[#This Row],[groupid]]</f>
        <v>BR09</v>
      </c>
      <c r="O10" s="2" t="s">
        <v>40</v>
      </c>
      <c r="P10" s="2" t="s">
        <v>41</v>
      </c>
      <c r="R10" s="2" t="s">
        <v>59</v>
      </c>
    </row>
    <row r="11" spans="1:18">
      <c r="A11" s="1" t="s">
        <v>64</v>
      </c>
      <c r="B11" s="1" t="s">
        <v>94</v>
      </c>
      <c r="C11" s="2">
        <v>0</v>
      </c>
      <c r="D11" s="1" t="s">
        <v>2</v>
      </c>
      <c r="E11" s="1" t="str">
        <f>CONCATENATE("@S",표28[[#This Row],[id]],"N@")</f>
        <v>@SR01_001N@</v>
      </c>
      <c r="F11" s="1" t="s">
        <v>79</v>
      </c>
      <c r="G11" s="5">
        <v>20</v>
      </c>
      <c r="H11" s="5">
        <v>15</v>
      </c>
      <c r="I11" s="5">
        <v>50</v>
      </c>
      <c r="J11" s="2">
        <v>70</v>
      </c>
      <c r="K11" s="2">
        <v>30</v>
      </c>
      <c r="L11" s="1" t="str">
        <f>CONCATENATE("B",표28[[#This Row],[id]])</f>
        <v>BR01_001</v>
      </c>
      <c r="N11" s="7" t="str">
        <f>표28[[#This Row],[groupid]]</f>
        <v>BR01_001</v>
      </c>
      <c r="O11" s="2" t="s">
        <v>94</v>
      </c>
      <c r="P11" s="7" t="s">
        <v>155</v>
      </c>
      <c r="Q11" s="7">
        <v>2</v>
      </c>
      <c r="R11" s="7"/>
    </row>
    <row r="12" spans="1:18">
      <c r="A12" s="1" t="s">
        <v>65</v>
      </c>
      <c r="B12" s="1" t="s">
        <v>94</v>
      </c>
      <c r="C12" s="2">
        <v>0</v>
      </c>
      <c r="D12" s="1" t="s">
        <v>2</v>
      </c>
      <c r="E12" s="1" t="str">
        <f>CONCATENATE("@S",표28[[#This Row],[id]],"N@")</f>
        <v>@SR01_002N@</v>
      </c>
      <c r="F12" s="1" t="s">
        <v>80</v>
      </c>
      <c r="G12" s="5">
        <v>40</v>
      </c>
      <c r="H12" s="5">
        <v>15</v>
      </c>
      <c r="I12" s="5">
        <v>50</v>
      </c>
      <c r="J12" s="2">
        <v>70</v>
      </c>
      <c r="K12" s="2">
        <v>30</v>
      </c>
      <c r="L12" s="1" t="str">
        <f>CONCATENATE("B",표28[[#This Row],[id]])</f>
        <v>BR01_002</v>
      </c>
      <c r="N12" s="2" t="str">
        <f>표28[[#This Row],[groupid]]</f>
        <v>BR01_002</v>
      </c>
      <c r="O12" s="2" t="s">
        <v>94</v>
      </c>
      <c r="P12" s="7" t="s">
        <v>155</v>
      </c>
      <c r="Q12" s="2">
        <v>5</v>
      </c>
    </row>
    <row r="13" spans="1:18">
      <c r="A13" s="1" t="s">
        <v>66</v>
      </c>
      <c r="B13" s="1" t="s">
        <v>94</v>
      </c>
      <c r="C13" s="2">
        <v>0</v>
      </c>
      <c r="D13" s="1" t="s">
        <v>2</v>
      </c>
      <c r="E13" s="1" t="str">
        <f>CONCATENATE("@S",표28[[#This Row],[id]],"N@")</f>
        <v>@SR01_003N@</v>
      </c>
      <c r="F13" s="1" t="s">
        <v>81</v>
      </c>
      <c r="G13" s="5">
        <v>60</v>
      </c>
      <c r="H13" s="5">
        <v>15</v>
      </c>
      <c r="I13" s="5">
        <v>50</v>
      </c>
      <c r="J13" s="2">
        <v>70</v>
      </c>
      <c r="K13" s="2">
        <v>30</v>
      </c>
      <c r="L13" s="1" t="str">
        <f>CONCATENATE("B",표28[[#This Row],[id]])</f>
        <v>BR01_003</v>
      </c>
      <c r="N13" s="2" t="str">
        <f>표28[[#This Row],[groupid]]</f>
        <v>BR01_003</v>
      </c>
      <c r="O13" s="2" t="s">
        <v>94</v>
      </c>
      <c r="P13" s="7" t="s">
        <v>155</v>
      </c>
      <c r="Q13" s="2">
        <v>8</v>
      </c>
    </row>
    <row r="14" spans="1:18">
      <c r="A14" s="1" t="s">
        <v>67</v>
      </c>
      <c r="B14" s="1" t="s">
        <v>94</v>
      </c>
      <c r="C14" s="2">
        <v>0</v>
      </c>
      <c r="D14" s="1" t="s">
        <v>2</v>
      </c>
      <c r="E14" s="1" t="str">
        <f>CONCATENATE("@S",표28[[#This Row],[id]],"N@")</f>
        <v>@SR01_004N@</v>
      </c>
      <c r="F14" s="1" t="s">
        <v>82</v>
      </c>
      <c r="G14" s="5">
        <v>80</v>
      </c>
      <c r="H14" s="5">
        <v>15</v>
      </c>
      <c r="I14" s="5">
        <v>50</v>
      </c>
      <c r="J14" s="2">
        <v>70</v>
      </c>
      <c r="K14" s="2">
        <v>30</v>
      </c>
      <c r="L14" s="1" t="str">
        <f>CONCATENATE("B",표28[[#This Row],[id]])</f>
        <v>BR01_004</v>
      </c>
      <c r="N14" s="2" t="str">
        <f>표28[[#This Row],[groupid]]</f>
        <v>BR01_004</v>
      </c>
      <c r="O14" s="2" t="s">
        <v>94</v>
      </c>
      <c r="P14" s="7" t="s">
        <v>155</v>
      </c>
      <c r="Q14" s="2">
        <v>10</v>
      </c>
    </row>
    <row r="15" spans="1:18">
      <c r="A15" s="1" t="s">
        <v>68</v>
      </c>
      <c r="B15" s="1" t="s">
        <v>94</v>
      </c>
      <c r="C15" s="2">
        <v>0</v>
      </c>
      <c r="D15" s="1" t="s">
        <v>2</v>
      </c>
      <c r="E15" s="1" t="str">
        <f>CONCATENATE("@S",표28[[#This Row],[id]],"N@")</f>
        <v>@SR01_005N@</v>
      </c>
      <c r="F15" s="1" t="s">
        <v>83</v>
      </c>
      <c r="G15" s="5">
        <v>100</v>
      </c>
      <c r="H15" s="5">
        <v>15</v>
      </c>
      <c r="I15" s="5">
        <v>50</v>
      </c>
      <c r="J15" s="2">
        <v>70</v>
      </c>
      <c r="K15" s="2">
        <v>30</v>
      </c>
      <c r="L15" s="1" t="str">
        <f>CONCATENATE("B",표28[[#This Row],[id]])</f>
        <v>BR01_005</v>
      </c>
      <c r="N15" s="2" t="str">
        <f>표28[[#This Row],[groupid]]</f>
        <v>BR01_005</v>
      </c>
      <c r="O15" s="2" t="s">
        <v>94</v>
      </c>
      <c r="P15" s="7" t="s">
        <v>155</v>
      </c>
      <c r="Q15" s="2">
        <v>10</v>
      </c>
    </row>
    <row r="16" spans="1:18">
      <c r="A16" s="1" t="s">
        <v>69</v>
      </c>
      <c r="B16" s="1" t="s">
        <v>94</v>
      </c>
      <c r="C16" s="2">
        <v>0</v>
      </c>
      <c r="D16" s="1" t="s">
        <v>2</v>
      </c>
      <c r="E16" s="1" t="str">
        <f>CONCATENATE("@S",표28[[#This Row],[id]],"N@")</f>
        <v>@SR01_006N@</v>
      </c>
      <c r="F16" s="1" t="s">
        <v>84</v>
      </c>
      <c r="G16" s="5">
        <v>120</v>
      </c>
      <c r="H16" s="5">
        <v>15</v>
      </c>
      <c r="I16" s="5">
        <v>50</v>
      </c>
      <c r="J16" s="2">
        <v>70</v>
      </c>
      <c r="K16" s="2">
        <v>30</v>
      </c>
      <c r="L16" s="1" t="str">
        <f>CONCATENATE("B",표28[[#This Row],[id]])</f>
        <v>BR01_006</v>
      </c>
      <c r="N16" s="2" t="str">
        <f>표28[[#This Row],[groupid]]</f>
        <v>BR01_006</v>
      </c>
      <c r="O16" s="2" t="s">
        <v>94</v>
      </c>
      <c r="P16" s="7" t="s">
        <v>155</v>
      </c>
      <c r="Q16" s="2">
        <v>10</v>
      </c>
    </row>
    <row r="17" spans="1:17">
      <c r="A17" s="1" t="s">
        <v>70</v>
      </c>
      <c r="B17" s="1" t="s">
        <v>94</v>
      </c>
      <c r="C17" s="2">
        <v>0</v>
      </c>
      <c r="D17" s="1" t="s">
        <v>2</v>
      </c>
      <c r="E17" s="1" t="str">
        <f>CONCATENATE("@S",표28[[#This Row],[id]],"N@")</f>
        <v>@SR01_007N@</v>
      </c>
      <c r="F17" s="1" t="s">
        <v>85</v>
      </c>
      <c r="G17" s="5">
        <v>140</v>
      </c>
      <c r="H17" s="5">
        <v>15</v>
      </c>
      <c r="I17" s="5">
        <v>50</v>
      </c>
      <c r="J17" s="2">
        <v>70</v>
      </c>
      <c r="K17" s="2">
        <v>30</v>
      </c>
      <c r="L17" s="1" t="str">
        <f>CONCATENATE("B",표28[[#This Row],[id]])</f>
        <v>BR01_007</v>
      </c>
      <c r="N17" s="2" t="str">
        <f>표28[[#This Row],[groupid]]</f>
        <v>BR01_007</v>
      </c>
      <c r="O17" s="2" t="s">
        <v>94</v>
      </c>
      <c r="P17" s="7" t="s">
        <v>155</v>
      </c>
      <c r="Q17" s="2">
        <v>12</v>
      </c>
    </row>
    <row r="18" spans="1:17">
      <c r="A18" s="1" t="s">
        <v>71</v>
      </c>
      <c r="B18" s="1" t="s">
        <v>94</v>
      </c>
      <c r="C18" s="2">
        <v>0</v>
      </c>
      <c r="D18" s="1" t="s">
        <v>2</v>
      </c>
      <c r="E18" s="1" t="str">
        <f>CONCATENATE("@S",표28[[#This Row],[id]],"N@")</f>
        <v>@SR01_008N@</v>
      </c>
      <c r="F18" s="1" t="s">
        <v>86</v>
      </c>
      <c r="G18" s="5">
        <v>160</v>
      </c>
      <c r="H18" s="5">
        <v>15</v>
      </c>
      <c r="I18" s="5">
        <v>50</v>
      </c>
      <c r="J18" s="2">
        <v>70</v>
      </c>
      <c r="K18" s="2">
        <v>30</v>
      </c>
      <c r="L18" s="1" t="str">
        <f>CONCATENATE("B",표28[[#This Row],[id]])</f>
        <v>BR01_008</v>
      </c>
      <c r="N18" s="2" t="str">
        <f>표28[[#This Row],[groupid]]</f>
        <v>BR01_008</v>
      </c>
      <c r="O18" s="2" t="s">
        <v>94</v>
      </c>
      <c r="P18" s="7" t="s">
        <v>155</v>
      </c>
      <c r="Q18" s="2">
        <v>12</v>
      </c>
    </row>
    <row r="19" spans="1:17">
      <c r="A19" s="1" t="s">
        <v>72</v>
      </c>
      <c r="B19" s="1" t="s">
        <v>94</v>
      </c>
      <c r="C19" s="2">
        <v>0</v>
      </c>
      <c r="D19" s="1" t="s">
        <v>2</v>
      </c>
      <c r="E19" s="1" t="str">
        <f>CONCATENATE("@S",표28[[#This Row],[id]],"N@")</f>
        <v>@SR01_009N@</v>
      </c>
      <c r="F19" s="1" t="s">
        <v>87</v>
      </c>
      <c r="G19" s="5">
        <v>180</v>
      </c>
      <c r="H19" s="5">
        <v>15</v>
      </c>
      <c r="I19" s="5">
        <v>50</v>
      </c>
      <c r="J19" s="2">
        <v>70</v>
      </c>
      <c r="K19" s="2">
        <v>30</v>
      </c>
      <c r="L19" s="1" t="str">
        <f>CONCATENATE("B",표28[[#This Row],[id]])</f>
        <v>BR01_009</v>
      </c>
      <c r="N19" s="2" t="str">
        <f>표28[[#This Row],[groupid]]</f>
        <v>BR01_009</v>
      </c>
      <c r="O19" s="2" t="s">
        <v>94</v>
      </c>
      <c r="P19" s="7" t="s">
        <v>155</v>
      </c>
      <c r="Q19" s="2">
        <v>12</v>
      </c>
    </row>
    <row r="20" spans="1:17">
      <c r="A20" s="1" t="s">
        <v>73</v>
      </c>
      <c r="B20" s="1" t="s">
        <v>94</v>
      </c>
      <c r="C20" s="2">
        <v>0</v>
      </c>
      <c r="D20" s="1" t="s">
        <v>2</v>
      </c>
      <c r="E20" s="1" t="str">
        <f>CONCATENATE("@S",표28[[#This Row],[id]],"N@")</f>
        <v>@SR01_010N@</v>
      </c>
      <c r="F20" s="1" t="s">
        <v>88</v>
      </c>
      <c r="G20" s="5">
        <v>200</v>
      </c>
      <c r="H20" s="5">
        <v>15</v>
      </c>
      <c r="I20" s="5">
        <v>50</v>
      </c>
      <c r="J20" s="2">
        <v>70</v>
      </c>
      <c r="K20" s="2">
        <v>30</v>
      </c>
      <c r="L20" s="1" t="str">
        <f>CONCATENATE("B",표28[[#This Row],[id]])</f>
        <v>BR01_010</v>
      </c>
      <c r="N20" s="2" t="str">
        <f>표28[[#This Row],[groupid]]</f>
        <v>BR01_010</v>
      </c>
      <c r="O20" s="2" t="s">
        <v>94</v>
      </c>
      <c r="P20" s="7" t="s">
        <v>155</v>
      </c>
      <c r="Q20" s="2">
        <v>12</v>
      </c>
    </row>
    <row r="21" spans="1:17">
      <c r="A21" s="1" t="s">
        <v>74</v>
      </c>
      <c r="B21" s="1" t="s">
        <v>94</v>
      </c>
      <c r="C21" s="2">
        <v>0</v>
      </c>
      <c r="D21" s="1" t="s">
        <v>2</v>
      </c>
      <c r="E21" s="1" t="str">
        <f>CONCATENATE("@S",표28[[#This Row],[id]],"N@")</f>
        <v>@SR01_011N@</v>
      </c>
      <c r="F21" s="1" t="s">
        <v>89</v>
      </c>
      <c r="G21" s="5">
        <v>220</v>
      </c>
      <c r="H21" s="5">
        <v>15</v>
      </c>
      <c r="I21" s="5">
        <v>50</v>
      </c>
      <c r="J21" s="2">
        <v>70</v>
      </c>
      <c r="K21" s="2">
        <v>30</v>
      </c>
      <c r="L21" s="1" t="str">
        <f>CONCATENATE("B",표28[[#This Row],[id]])</f>
        <v>BR01_011</v>
      </c>
      <c r="N21" s="2" t="str">
        <f>표28[[#This Row],[groupid]]</f>
        <v>BR01_011</v>
      </c>
      <c r="O21" s="2" t="s">
        <v>94</v>
      </c>
      <c r="P21" s="7" t="s">
        <v>155</v>
      </c>
      <c r="Q21" s="2">
        <v>13</v>
      </c>
    </row>
    <row r="22" spans="1:17">
      <c r="A22" s="1" t="s">
        <v>75</v>
      </c>
      <c r="B22" s="1" t="s">
        <v>94</v>
      </c>
      <c r="C22" s="2">
        <v>0</v>
      </c>
      <c r="D22" s="1" t="s">
        <v>2</v>
      </c>
      <c r="E22" s="1" t="str">
        <f>CONCATENATE("@S",표28[[#This Row],[id]],"N@")</f>
        <v>@SR01_012N@</v>
      </c>
      <c r="F22" s="1" t="s">
        <v>90</v>
      </c>
      <c r="G22" s="5">
        <v>240</v>
      </c>
      <c r="H22" s="5">
        <v>15</v>
      </c>
      <c r="I22" s="5">
        <v>50</v>
      </c>
      <c r="J22" s="2">
        <v>70</v>
      </c>
      <c r="K22" s="2">
        <v>30</v>
      </c>
      <c r="L22" s="1" t="str">
        <f>CONCATENATE("B",표28[[#This Row],[id]])</f>
        <v>BR01_012</v>
      </c>
      <c r="N22" s="2" t="str">
        <f>표28[[#This Row],[groupid]]</f>
        <v>BR01_012</v>
      </c>
      <c r="O22" s="2" t="s">
        <v>94</v>
      </c>
      <c r="P22" s="7" t="s">
        <v>155</v>
      </c>
      <c r="Q22" s="2">
        <v>13</v>
      </c>
    </row>
    <row r="23" spans="1:17">
      <c r="A23" s="1" t="s">
        <v>76</v>
      </c>
      <c r="B23" s="1" t="s">
        <v>94</v>
      </c>
      <c r="C23" s="2">
        <v>0</v>
      </c>
      <c r="D23" s="1" t="s">
        <v>2</v>
      </c>
      <c r="E23" s="1" t="str">
        <f>CONCATENATE("@S",표28[[#This Row],[id]],"N@")</f>
        <v>@SR01_013N@</v>
      </c>
      <c r="F23" s="1" t="s">
        <v>91</v>
      </c>
      <c r="G23" s="5">
        <v>260</v>
      </c>
      <c r="H23" s="5">
        <v>15</v>
      </c>
      <c r="I23" s="5">
        <v>50</v>
      </c>
      <c r="J23" s="2">
        <v>70</v>
      </c>
      <c r="K23" s="2">
        <v>30</v>
      </c>
      <c r="L23" s="1" t="str">
        <f>CONCATENATE("B",표28[[#This Row],[id]])</f>
        <v>BR01_013</v>
      </c>
      <c r="N23" s="2" t="str">
        <f>표28[[#This Row],[groupid]]</f>
        <v>BR01_013</v>
      </c>
      <c r="O23" s="2" t="s">
        <v>94</v>
      </c>
      <c r="P23" s="7" t="s">
        <v>155</v>
      </c>
      <c r="Q23" s="2">
        <v>13</v>
      </c>
    </row>
    <row r="24" spans="1:17">
      <c r="A24" s="1" t="s">
        <v>77</v>
      </c>
      <c r="B24" s="1" t="s">
        <v>94</v>
      </c>
      <c r="C24" s="2">
        <v>0</v>
      </c>
      <c r="D24" s="1" t="s">
        <v>2</v>
      </c>
      <c r="E24" s="1" t="str">
        <f>CONCATENATE("@S",표28[[#This Row],[id]],"N@")</f>
        <v>@SR01_014N@</v>
      </c>
      <c r="F24" s="1" t="s">
        <v>92</v>
      </c>
      <c r="G24" s="5">
        <v>280</v>
      </c>
      <c r="H24" s="5">
        <v>15</v>
      </c>
      <c r="I24" s="5">
        <v>50</v>
      </c>
      <c r="J24" s="2">
        <v>70</v>
      </c>
      <c r="K24" s="2">
        <v>30</v>
      </c>
      <c r="L24" s="1" t="str">
        <f>CONCATENATE("B",표28[[#This Row],[id]])</f>
        <v>BR01_014</v>
      </c>
      <c r="N24" s="2" t="str">
        <f>표28[[#This Row],[groupid]]</f>
        <v>BR01_014</v>
      </c>
      <c r="O24" s="2" t="s">
        <v>94</v>
      </c>
      <c r="P24" s="7" t="s">
        <v>155</v>
      </c>
      <c r="Q24" s="2">
        <v>13</v>
      </c>
    </row>
    <row r="25" spans="1:17">
      <c r="A25" s="1" t="s">
        <v>78</v>
      </c>
      <c r="B25" s="1" t="s">
        <v>94</v>
      </c>
      <c r="C25" s="2">
        <v>0</v>
      </c>
      <c r="D25" s="1" t="s">
        <v>2</v>
      </c>
      <c r="E25" s="1" t="str">
        <f>CONCATENATE("@S",표28[[#This Row],[id]],"N@")</f>
        <v>@SR01_015N@</v>
      </c>
      <c r="F25" s="1" t="s">
        <v>93</v>
      </c>
      <c r="G25" s="5">
        <v>300</v>
      </c>
      <c r="H25" s="5">
        <v>15</v>
      </c>
      <c r="I25" s="5">
        <v>50</v>
      </c>
      <c r="J25" s="2">
        <v>70</v>
      </c>
      <c r="K25" s="2">
        <v>30</v>
      </c>
      <c r="L25" s="1" t="str">
        <f>CONCATENATE("B",표28[[#This Row],[id]])</f>
        <v>BR01_015</v>
      </c>
      <c r="N25" s="2" t="str">
        <f>표28[[#This Row],[groupid]]</f>
        <v>BR01_015</v>
      </c>
      <c r="O25" s="2" t="s">
        <v>94</v>
      </c>
      <c r="P25" s="7" t="s">
        <v>155</v>
      </c>
      <c r="Q25" s="2">
        <v>14</v>
      </c>
    </row>
    <row r="26" spans="1:17">
      <c r="A26" s="1" t="s">
        <v>95</v>
      </c>
      <c r="B26" s="1" t="s">
        <v>94</v>
      </c>
      <c r="C26" s="2">
        <v>0</v>
      </c>
      <c r="D26" s="1" t="s">
        <v>2</v>
      </c>
      <c r="E26" s="1" t="str">
        <f>CONCATENATE("@S",표28[[#This Row],[id]],"N@")</f>
        <v>@SR01_016N@</v>
      </c>
      <c r="F26" s="1" t="s">
        <v>96</v>
      </c>
      <c r="G26" s="5">
        <v>320</v>
      </c>
      <c r="H26" s="5">
        <v>15</v>
      </c>
      <c r="I26" s="5">
        <v>50</v>
      </c>
      <c r="J26" s="2">
        <v>70</v>
      </c>
      <c r="K26" s="2">
        <v>30</v>
      </c>
      <c r="L26" s="1" t="str">
        <f>CONCATENATE("B",표28[[#This Row],[id]])</f>
        <v>BR01_016</v>
      </c>
      <c r="N26" s="2" t="str">
        <f>표28[[#This Row],[groupid]]</f>
        <v>BR01_016</v>
      </c>
      <c r="O26" s="2" t="s">
        <v>94</v>
      </c>
      <c r="P26" s="7" t="s">
        <v>155</v>
      </c>
      <c r="Q26" s="2">
        <v>14</v>
      </c>
    </row>
    <row r="27" spans="1:17">
      <c r="A27" s="1" t="s">
        <v>97</v>
      </c>
      <c r="B27" s="1" t="s">
        <v>94</v>
      </c>
      <c r="C27" s="2">
        <v>0</v>
      </c>
      <c r="D27" s="1" t="s">
        <v>2</v>
      </c>
      <c r="E27" s="1" t="str">
        <f>CONCATENATE("@S",표28[[#This Row],[id]],"N@")</f>
        <v>@SR01_017N@</v>
      </c>
      <c r="F27" s="1" t="s">
        <v>98</v>
      </c>
      <c r="G27" s="5">
        <v>340</v>
      </c>
      <c r="H27" s="5">
        <v>15</v>
      </c>
      <c r="I27" s="5">
        <v>50</v>
      </c>
      <c r="J27" s="2">
        <v>70</v>
      </c>
      <c r="K27" s="2">
        <v>30</v>
      </c>
      <c r="L27" s="1" t="str">
        <f>CONCATENATE("B",표28[[#This Row],[id]])</f>
        <v>BR01_017</v>
      </c>
      <c r="N27" s="2" t="str">
        <f>표28[[#This Row],[groupid]]</f>
        <v>BR01_017</v>
      </c>
      <c r="O27" s="2" t="s">
        <v>94</v>
      </c>
      <c r="P27" s="7" t="s">
        <v>155</v>
      </c>
      <c r="Q27" s="2">
        <v>14</v>
      </c>
    </row>
    <row r="28" spans="1:17">
      <c r="A28" s="1" t="s">
        <v>99</v>
      </c>
      <c r="B28" s="1" t="s">
        <v>94</v>
      </c>
      <c r="C28" s="2">
        <v>0</v>
      </c>
      <c r="D28" s="1" t="s">
        <v>2</v>
      </c>
      <c r="E28" s="1" t="str">
        <f>CONCATENATE("@S",표28[[#This Row],[id]],"N@")</f>
        <v>@SR01_018N@</v>
      </c>
      <c r="F28" s="1" t="s">
        <v>100</v>
      </c>
      <c r="G28" s="5">
        <v>360</v>
      </c>
      <c r="H28" s="5">
        <v>15</v>
      </c>
      <c r="I28" s="5">
        <v>50</v>
      </c>
      <c r="J28" s="2">
        <v>70</v>
      </c>
      <c r="K28" s="2">
        <v>30</v>
      </c>
      <c r="L28" s="1" t="str">
        <f>CONCATENATE("B",표28[[#This Row],[id]])</f>
        <v>BR01_018</v>
      </c>
      <c r="N28" s="2" t="str">
        <f>표28[[#This Row],[groupid]]</f>
        <v>BR01_018</v>
      </c>
      <c r="O28" s="2" t="s">
        <v>94</v>
      </c>
      <c r="P28" s="7" t="s">
        <v>155</v>
      </c>
      <c r="Q28" s="2">
        <v>14</v>
      </c>
    </row>
    <row r="29" spans="1:17">
      <c r="A29" s="1" t="s">
        <v>101</v>
      </c>
      <c r="B29" s="1" t="s">
        <v>94</v>
      </c>
      <c r="C29" s="2">
        <v>0</v>
      </c>
      <c r="D29" s="1" t="s">
        <v>2</v>
      </c>
      <c r="E29" s="1" t="str">
        <f>CONCATENATE("@S",표28[[#This Row],[id]],"N@")</f>
        <v>@SR01_019N@</v>
      </c>
      <c r="F29" s="1" t="s">
        <v>102</v>
      </c>
      <c r="G29" s="5">
        <v>380</v>
      </c>
      <c r="H29" s="5">
        <v>15</v>
      </c>
      <c r="I29" s="5">
        <v>50</v>
      </c>
      <c r="J29" s="2">
        <v>70</v>
      </c>
      <c r="K29" s="2">
        <v>30</v>
      </c>
      <c r="L29" s="1" t="str">
        <f>CONCATENATE("B",표28[[#This Row],[id]])</f>
        <v>BR01_019</v>
      </c>
      <c r="N29" s="2" t="str">
        <f>표28[[#This Row],[groupid]]</f>
        <v>BR01_019</v>
      </c>
      <c r="O29" s="2" t="s">
        <v>94</v>
      </c>
      <c r="P29" s="7" t="s">
        <v>155</v>
      </c>
      <c r="Q29" s="2">
        <v>14</v>
      </c>
    </row>
    <row r="30" spans="1:17">
      <c r="A30" s="1" t="s">
        <v>103</v>
      </c>
      <c r="B30" s="1" t="s">
        <v>94</v>
      </c>
      <c r="C30" s="2">
        <v>0</v>
      </c>
      <c r="D30" s="1" t="s">
        <v>2</v>
      </c>
      <c r="E30" s="1" t="str">
        <f>CONCATENATE("@S",표28[[#This Row],[id]],"N@")</f>
        <v>@SR01_020N@</v>
      </c>
      <c r="F30" s="1" t="s">
        <v>104</v>
      </c>
      <c r="G30" s="5">
        <v>400</v>
      </c>
      <c r="H30" s="5">
        <v>15</v>
      </c>
      <c r="I30" s="5">
        <v>50</v>
      </c>
      <c r="J30" s="2">
        <v>70</v>
      </c>
      <c r="K30" s="2">
        <v>30</v>
      </c>
      <c r="L30" s="1" t="str">
        <f>CONCATENATE("B",표28[[#This Row],[id]])</f>
        <v>BR01_020</v>
      </c>
      <c r="N30" s="2" t="str">
        <f>표28[[#This Row],[groupid]]</f>
        <v>BR01_020</v>
      </c>
      <c r="O30" s="2" t="s">
        <v>94</v>
      </c>
      <c r="P30" s="7" t="s">
        <v>155</v>
      </c>
      <c r="Q30" s="2">
        <v>14</v>
      </c>
    </row>
    <row r="31" spans="1:17">
      <c r="A31" s="1" t="s">
        <v>105</v>
      </c>
      <c r="B31" s="1" t="s">
        <v>94</v>
      </c>
      <c r="C31" s="2">
        <v>0</v>
      </c>
      <c r="D31" s="1" t="s">
        <v>2</v>
      </c>
      <c r="E31" s="1" t="str">
        <f>CONCATENATE("@S",표28[[#This Row],[id]],"N@")</f>
        <v>@SR01_021N@</v>
      </c>
      <c r="F31" s="1" t="s">
        <v>106</v>
      </c>
      <c r="G31" s="5">
        <v>420</v>
      </c>
      <c r="H31" s="5">
        <v>15</v>
      </c>
      <c r="I31" s="5">
        <v>50</v>
      </c>
      <c r="J31" s="2">
        <v>70</v>
      </c>
      <c r="K31" s="2">
        <v>30</v>
      </c>
      <c r="L31" s="1" t="str">
        <f>CONCATENATE("B",표28[[#This Row],[id]])</f>
        <v>BR01_021</v>
      </c>
      <c r="N31" s="2" t="str">
        <f>표28[[#This Row],[groupid]]</f>
        <v>BR01_021</v>
      </c>
      <c r="O31" s="2" t="s">
        <v>94</v>
      </c>
      <c r="P31" s="7" t="s">
        <v>155</v>
      </c>
      <c r="Q31" s="2">
        <v>14</v>
      </c>
    </row>
    <row r="32" spans="1:17">
      <c r="A32" s="1" t="s">
        <v>107</v>
      </c>
      <c r="B32" s="1" t="s">
        <v>94</v>
      </c>
      <c r="C32" s="2">
        <v>0</v>
      </c>
      <c r="D32" s="1" t="s">
        <v>2</v>
      </c>
      <c r="E32" s="1" t="str">
        <f>CONCATENATE("@S",표28[[#This Row],[id]],"N@")</f>
        <v>@SR01_022N@</v>
      </c>
      <c r="F32" s="1" t="s">
        <v>108</v>
      </c>
      <c r="G32" s="5">
        <v>440</v>
      </c>
      <c r="H32" s="5">
        <v>15</v>
      </c>
      <c r="I32" s="5">
        <v>50</v>
      </c>
      <c r="J32" s="2">
        <v>70</v>
      </c>
      <c r="K32" s="2">
        <v>30</v>
      </c>
      <c r="L32" s="1" t="str">
        <f>CONCATENATE("B",표28[[#This Row],[id]])</f>
        <v>BR01_022</v>
      </c>
      <c r="N32" s="2" t="str">
        <f>표28[[#This Row],[groupid]]</f>
        <v>BR01_022</v>
      </c>
      <c r="O32" s="2" t="s">
        <v>94</v>
      </c>
      <c r="P32" s="7" t="s">
        <v>155</v>
      </c>
      <c r="Q32" s="2">
        <v>14</v>
      </c>
    </row>
    <row r="33" spans="1:17">
      <c r="A33" s="1" t="s">
        <v>109</v>
      </c>
      <c r="B33" s="1" t="s">
        <v>94</v>
      </c>
      <c r="C33" s="2">
        <v>0</v>
      </c>
      <c r="D33" s="1" t="s">
        <v>2</v>
      </c>
      <c r="E33" s="1" t="str">
        <f>CONCATENATE("@S",표28[[#This Row],[id]],"N@")</f>
        <v>@SR01_023N@</v>
      </c>
      <c r="F33" s="1" t="s">
        <v>110</v>
      </c>
      <c r="G33" s="5">
        <v>460</v>
      </c>
      <c r="H33" s="5">
        <v>15</v>
      </c>
      <c r="I33" s="5">
        <v>50</v>
      </c>
      <c r="J33" s="2">
        <v>70</v>
      </c>
      <c r="K33" s="2">
        <v>30</v>
      </c>
      <c r="L33" s="1" t="str">
        <f>CONCATENATE("B",표28[[#This Row],[id]])</f>
        <v>BR01_023</v>
      </c>
      <c r="N33" s="2" t="str">
        <f>표28[[#This Row],[groupid]]</f>
        <v>BR01_023</v>
      </c>
      <c r="O33" s="2" t="s">
        <v>94</v>
      </c>
      <c r="P33" s="7" t="s">
        <v>155</v>
      </c>
      <c r="Q33" s="2">
        <v>14</v>
      </c>
    </row>
    <row r="34" spans="1:17">
      <c r="A34" s="1" t="s">
        <v>111</v>
      </c>
      <c r="B34" s="1" t="s">
        <v>94</v>
      </c>
      <c r="C34" s="2">
        <v>0</v>
      </c>
      <c r="D34" s="1" t="s">
        <v>2</v>
      </c>
      <c r="E34" s="1" t="str">
        <f>CONCATENATE("@S",표28[[#This Row],[id]],"N@")</f>
        <v>@SR01_024N@</v>
      </c>
      <c r="F34" s="1" t="s">
        <v>112</v>
      </c>
      <c r="G34" s="5">
        <v>480</v>
      </c>
      <c r="H34" s="5">
        <v>15</v>
      </c>
      <c r="I34" s="5">
        <v>50</v>
      </c>
      <c r="J34" s="2">
        <v>70</v>
      </c>
      <c r="K34" s="2">
        <v>30</v>
      </c>
      <c r="L34" s="1" t="str">
        <f>CONCATENATE("B",표28[[#This Row],[id]])</f>
        <v>BR01_024</v>
      </c>
      <c r="N34" s="2" t="str">
        <f>표28[[#This Row],[groupid]]</f>
        <v>BR01_024</v>
      </c>
      <c r="O34" s="2" t="s">
        <v>94</v>
      </c>
      <c r="P34" s="7" t="s">
        <v>155</v>
      </c>
      <c r="Q34" s="2">
        <v>14</v>
      </c>
    </row>
    <row r="35" spans="1:17">
      <c r="A35" s="1" t="s">
        <v>113</v>
      </c>
      <c r="B35" s="1" t="s">
        <v>94</v>
      </c>
      <c r="C35" s="2">
        <v>0</v>
      </c>
      <c r="D35" s="1" t="s">
        <v>2</v>
      </c>
      <c r="E35" s="1" t="str">
        <f>CONCATENATE("@S",표28[[#This Row],[id]],"N@")</f>
        <v>@SR01_025N@</v>
      </c>
      <c r="F35" s="1" t="s">
        <v>114</v>
      </c>
      <c r="G35" s="5">
        <v>500</v>
      </c>
      <c r="H35" s="5">
        <v>15</v>
      </c>
      <c r="I35" s="5">
        <v>50</v>
      </c>
      <c r="J35" s="2">
        <v>70</v>
      </c>
      <c r="K35" s="2">
        <v>30</v>
      </c>
      <c r="L35" s="1" t="str">
        <f>CONCATENATE("B",표28[[#This Row],[id]])</f>
        <v>BR01_025</v>
      </c>
      <c r="N35" s="2" t="str">
        <f>표28[[#This Row],[groupid]]</f>
        <v>BR01_025</v>
      </c>
      <c r="O35" s="2" t="s">
        <v>94</v>
      </c>
      <c r="P35" s="7" t="s">
        <v>155</v>
      </c>
      <c r="Q35" s="2">
        <v>15</v>
      </c>
    </row>
    <row r="36" spans="1:17">
      <c r="A36" s="1" t="s">
        <v>115</v>
      </c>
      <c r="B36" s="1" t="s">
        <v>94</v>
      </c>
      <c r="C36" s="2">
        <v>0</v>
      </c>
      <c r="D36" s="1" t="s">
        <v>2</v>
      </c>
      <c r="E36" s="1" t="str">
        <f>CONCATENATE("@S",표28[[#This Row],[id]],"N@")</f>
        <v>@SR01_026N@</v>
      </c>
      <c r="F36" s="1" t="s">
        <v>116</v>
      </c>
      <c r="G36" s="5">
        <v>520</v>
      </c>
      <c r="H36" s="5">
        <v>15</v>
      </c>
      <c r="I36" s="5">
        <v>50</v>
      </c>
      <c r="J36" s="2">
        <v>70</v>
      </c>
      <c r="K36" s="2">
        <v>30</v>
      </c>
      <c r="L36" s="1" t="str">
        <f>CONCATENATE("B",표28[[#This Row],[id]])</f>
        <v>BR01_026</v>
      </c>
      <c r="N36" s="2" t="str">
        <f>표28[[#This Row],[groupid]]</f>
        <v>BR01_026</v>
      </c>
      <c r="O36" s="2" t="s">
        <v>94</v>
      </c>
      <c r="P36" s="7" t="s">
        <v>155</v>
      </c>
      <c r="Q36" s="2">
        <v>15</v>
      </c>
    </row>
    <row r="37" spans="1:17">
      <c r="A37" s="1" t="s">
        <v>117</v>
      </c>
      <c r="B37" s="1" t="s">
        <v>94</v>
      </c>
      <c r="C37" s="2">
        <v>0</v>
      </c>
      <c r="D37" s="1" t="s">
        <v>2</v>
      </c>
      <c r="E37" s="1" t="str">
        <f>CONCATENATE("@S",표28[[#This Row],[id]],"N@")</f>
        <v>@SR01_027N@</v>
      </c>
      <c r="F37" s="1" t="s">
        <v>118</v>
      </c>
      <c r="G37" s="5">
        <v>540</v>
      </c>
      <c r="H37" s="5">
        <v>15</v>
      </c>
      <c r="I37" s="5">
        <v>50</v>
      </c>
      <c r="J37" s="2">
        <v>70</v>
      </c>
      <c r="K37" s="2">
        <v>30</v>
      </c>
      <c r="L37" s="1" t="str">
        <f>CONCATENATE("B",표28[[#This Row],[id]])</f>
        <v>BR01_027</v>
      </c>
      <c r="N37" s="2" t="str">
        <f>표28[[#This Row],[groupid]]</f>
        <v>BR01_027</v>
      </c>
      <c r="O37" s="2" t="s">
        <v>94</v>
      </c>
      <c r="P37" s="7" t="s">
        <v>155</v>
      </c>
      <c r="Q37" s="2">
        <v>15</v>
      </c>
    </row>
    <row r="38" spans="1:17">
      <c r="A38" s="1" t="s">
        <v>119</v>
      </c>
      <c r="B38" s="1" t="s">
        <v>94</v>
      </c>
      <c r="C38" s="2">
        <v>0</v>
      </c>
      <c r="D38" s="1" t="s">
        <v>2</v>
      </c>
      <c r="E38" s="1" t="str">
        <f>CONCATENATE("@S",표28[[#This Row],[id]],"N@")</f>
        <v>@SR01_028N@</v>
      </c>
      <c r="F38" s="1" t="s">
        <v>120</v>
      </c>
      <c r="G38" s="5">
        <v>560</v>
      </c>
      <c r="H38" s="5">
        <v>15</v>
      </c>
      <c r="I38" s="5">
        <v>50</v>
      </c>
      <c r="J38" s="2">
        <v>70</v>
      </c>
      <c r="K38" s="2">
        <v>30</v>
      </c>
      <c r="L38" s="1" t="str">
        <f>CONCATENATE("B",표28[[#This Row],[id]])</f>
        <v>BR01_028</v>
      </c>
      <c r="N38" s="2" t="str">
        <f>표28[[#This Row],[groupid]]</f>
        <v>BR01_028</v>
      </c>
      <c r="O38" s="2" t="s">
        <v>94</v>
      </c>
      <c r="P38" s="7" t="s">
        <v>155</v>
      </c>
      <c r="Q38" s="2">
        <v>1</v>
      </c>
    </row>
    <row r="39" spans="1:17">
      <c r="A39" s="1" t="s">
        <v>121</v>
      </c>
      <c r="B39" s="1" t="s">
        <v>94</v>
      </c>
      <c r="C39" s="2">
        <v>0</v>
      </c>
      <c r="D39" s="1" t="s">
        <v>2</v>
      </c>
      <c r="E39" s="1" t="str">
        <f>CONCATENATE("@S",표28[[#This Row],[id]],"N@")</f>
        <v>@SR01_029N@</v>
      </c>
      <c r="F39" s="1" t="s">
        <v>122</v>
      </c>
      <c r="G39" s="5">
        <v>580</v>
      </c>
      <c r="H39" s="5">
        <v>15</v>
      </c>
      <c r="I39" s="5">
        <v>50</v>
      </c>
      <c r="J39" s="2">
        <v>70</v>
      </c>
      <c r="K39" s="2">
        <v>30</v>
      </c>
      <c r="L39" s="1" t="str">
        <f>CONCATENATE("B",표28[[#This Row],[id]])</f>
        <v>BR01_029</v>
      </c>
      <c r="N39" s="2" t="str">
        <f>표28[[#This Row],[groupid]]</f>
        <v>BR01_029</v>
      </c>
      <c r="O39" s="2" t="s">
        <v>94</v>
      </c>
      <c r="P39" s="7" t="s">
        <v>155</v>
      </c>
      <c r="Q39" s="2">
        <v>1</v>
      </c>
    </row>
    <row r="40" spans="1:17">
      <c r="A40" s="1" t="s">
        <v>123</v>
      </c>
      <c r="B40" s="1" t="s">
        <v>94</v>
      </c>
      <c r="C40" s="2">
        <v>0</v>
      </c>
      <c r="D40" s="1" t="s">
        <v>2</v>
      </c>
      <c r="E40" s="1" t="str">
        <f>CONCATENATE("@S",표28[[#This Row],[id]],"N@")</f>
        <v>@SR01_030N@</v>
      </c>
      <c r="F40" s="1" t="s">
        <v>124</v>
      </c>
      <c r="G40" s="5">
        <v>600</v>
      </c>
      <c r="H40" s="5">
        <v>15</v>
      </c>
      <c r="I40" s="5">
        <v>50</v>
      </c>
      <c r="J40" s="2">
        <v>70</v>
      </c>
      <c r="K40" s="2">
        <v>30</v>
      </c>
      <c r="L40" s="1" t="str">
        <f>CONCATENATE("B",표28[[#This Row],[id]])</f>
        <v>BR01_030</v>
      </c>
      <c r="N40" s="2" t="str">
        <f>표28[[#This Row],[groupid]]</f>
        <v>BR01_030</v>
      </c>
      <c r="O40" s="2" t="s">
        <v>94</v>
      </c>
      <c r="P40" s="7" t="s">
        <v>155</v>
      </c>
      <c r="Q40" s="2">
        <v>1</v>
      </c>
    </row>
    <row r="41" spans="1:17">
      <c r="A41" s="1" t="s">
        <v>125</v>
      </c>
      <c r="B41" s="1" t="s">
        <v>94</v>
      </c>
      <c r="C41" s="2">
        <v>0</v>
      </c>
      <c r="D41" s="1" t="s">
        <v>2</v>
      </c>
      <c r="E41" s="1" t="str">
        <f>CONCATENATE("@S",표28[[#This Row],[id]],"N@")</f>
        <v>@SR01_031N@</v>
      </c>
      <c r="F41" s="1" t="s">
        <v>126</v>
      </c>
      <c r="G41" s="5">
        <v>620</v>
      </c>
      <c r="H41" s="5">
        <v>15</v>
      </c>
      <c r="I41" s="5">
        <v>50</v>
      </c>
      <c r="J41" s="2">
        <v>70</v>
      </c>
      <c r="K41" s="2">
        <v>30</v>
      </c>
      <c r="L41" s="1" t="str">
        <f>CONCATENATE("B",표28[[#This Row],[id]])</f>
        <v>BR01_031</v>
      </c>
      <c r="N41" s="2" t="str">
        <f>표28[[#This Row],[groupid]]</f>
        <v>BR01_031</v>
      </c>
      <c r="O41" s="2" t="s">
        <v>94</v>
      </c>
      <c r="P41" s="7" t="s">
        <v>155</v>
      </c>
      <c r="Q41" s="2">
        <v>1</v>
      </c>
    </row>
    <row r="42" spans="1:17">
      <c r="A42" s="1" t="s">
        <v>127</v>
      </c>
      <c r="B42" s="1" t="s">
        <v>94</v>
      </c>
      <c r="C42" s="2">
        <v>0</v>
      </c>
      <c r="D42" s="1" t="s">
        <v>2</v>
      </c>
      <c r="E42" s="1" t="str">
        <f>CONCATENATE("@S",표28[[#This Row],[id]],"N@")</f>
        <v>@SR01_032N@</v>
      </c>
      <c r="F42" s="1" t="s">
        <v>128</v>
      </c>
      <c r="G42" s="5">
        <v>640</v>
      </c>
      <c r="H42" s="5">
        <v>15</v>
      </c>
      <c r="I42" s="5">
        <v>50</v>
      </c>
      <c r="J42" s="2">
        <v>70</v>
      </c>
      <c r="K42" s="2">
        <v>30</v>
      </c>
      <c r="L42" s="1" t="str">
        <f>CONCATENATE("B",표28[[#This Row],[id]])</f>
        <v>BR01_032</v>
      </c>
      <c r="N42" s="2" t="str">
        <f>표28[[#This Row],[groupid]]</f>
        <v>BR01_032</v>
      </c>
      <c r="O42" s="2" t="s">
        <v>94</v>
      </c>
      <c r="P42" s="7" t="s">
        <v>155</v>
      </c>
      <c r="Q42" s="2">
        <v>1</v>
      </c>
    </row>
    <row r="43" spans="1:17">
      <c r="A43" s="1" t="s">
        <v>129</v>
      </c>
      <c r="B43" s="1" t="s">
        <v>94</v>
      </c>
      <c r="C43" s="2">
        <v>0</v>
      </c>
      <c r="D43" s="1" t="s">
        <v>2</v>
      </c>
      <c r="E43" s="1" t="str">
        <f>CONCATENATE("@S",표28[[#This Row],[id]],"N@")</f>
        <v>@SR01_033N@</v>
      </c>
      <c r="F43" s="1" t="s">
        <v>130</v>
      </c>
      <c r="G43" s="5">
        <v>660</v>
      </c>
      <c r="H43" s="5">
        <v>15</v>
      </c>
      <c r="I43" s="5">
        <v>50</v>
      </c>
      <c r="J43" s="2">
        <v>70</v>
      </c>
      <c r="K43" s="2">
        <v>30</v>
      </c>
      <c r="L43" s="1" t="str">
        <f>CONCATENATE("B",표28[[#This Row],[id]])</f>
        <v>BR01_033</v>
      </c>
      <c r="N43" s="2" t="str">
        <f>표28[[#This Row],[groupid]]</f>
        <v>BR01_033</v>
      </c>
      <c r="O43" s="2" t="s">
        <v>94</v>
      </c>
      <c r="P43" s="7" t="s">
        <v>155</v>
      </c>
      <c r="Q43" s="2">
        <v>1</v>
      </c>
    </row>
    <row r="44" spans="1:17">
      <c r="A44" s="1" t="s">
        <v>131</v>
      </c>
      <c r="B44" s="1" t="s">
        <v>94</v>
      </c>
      <c r="C44" s="2">
        <v>0</v>
      </c>
      <c r="D44" s="1" t="s">
        <v>2</v>
      </c>
      <c r="E44" s="1" t="str">
        <f>CONCATENATE("@S",표28[[#This Row],[id]],"N@")</f>
        <v>@SR01_034N@</v>
      </c>
      <c r="F44" s="1" t="s">
        <v>132</v>
      </c>
      <c r="G44" s="5">
        <v>680</v>
      </c>
      <c r="H44" s="5">
        <v>15</v>
      </c>
      <c r="I44" s="5">
        <v>50</v>
      </c>
      <c r="J44" s="2">
        <v>70</v>
      </c>
      <c r="K44" s="2">
        <v>30</v>
      </c>
      <c r="L44" s="1" t="str">
        <f>CONCATENATE("B",표28[[#This Row],[id]])</f>
        <v>BR01_034</v>
      </c>
      <c r="N44" s="2" t="str">
        <f>표28[[#This Row],[groupid]]</f>
        <v>BR01_034</v>
      </c>
      <c r="O44" s="2" t="s">
        <v>94</v>
      </c>
      <c r="P44" s="7" t="s">
        <v>155</v>
      </c>
      <c r="Q44" s="2">
        <v>1</v>
      </c>
    </row>
    <row r="45" spans="1:17">
      <c r="A45" s="1" t="s">
        <v>133</v>
      </c>
      <c r="B45" s="1" t="s">
        <v>94</v>
      </c>
      <c r="C45" s="2">
        <v>0</v>
      </c>
      <c r="D45" s="1" t="s">
        <v>2</v>
      </c>
      <c r="E45" s="1" t="str">
        <f>CONCATENATE("@S",표28[[#This Row],[id]],"N@")</f>
        <v>@SR01_035N@</v>
      </c>
      <c r="F45" s="1" t="s">
        <v>134</v>
      </c>
      <c r="G45" s="5">
        <v>700</v>
      </c>
      <c r="H45" s="5">
        <v>15</v>
      </c>
      <c r="I45" s="5">
        <v>50</v>
      </c>
      <c r="J45" s="2">
        <v>70</v>
      </c>
      <c r="K45" s="2">
        <v>30</v>
      </c>
      <c r="L45" s="1" t="str">
        <f>CONCATENATE("B",표28[[#This Row],[id]])</f>
        <v>BR01_035</v>
      </c>
      <c r="N45" s="2" t="str">
        <f>표28[[#This Row],[groupid]]</f>
        <v>BR01_035</v>
      </c>
      <c r="O45" s="2" t="s">
        <v>94</v>
      </c>
      <c r="P45" s="7" t="s">
        <v>155</v>
      </c>
      <c r="Q45" s="2">
        <v>1</v>
      </c>
    </row>
    <row r="46" spans="1:17">
      <c r="A46" s="1" t="s">
        <v>135</v>
      </c>
      <c r="B46" s="1" t="s">
        <v>94</v>
      </c>
      <c r="C46" s="2">
        <v>0</v>
      </c>
      <c r="D46" s="1" t="s">
        <v>2</v>
      </c>
      <c r="E46" s="1" t="str">
        <f>CONCATENATE("@S",표28[[#This Row],[id]],"N@")</f>
        <v>@SR01_036N@</v>
      </c>
      <c r="F46" s="1" t="s">
        <v>136</v>
      </c>
      <c r="G46" s="5">
        <v>720</v>
      </c>
      <c r="H46" s="5">
        <v>15</v>
      </c>
      <c r="I46" s="5">
        <v>50</v>
      </c>
      <c r="J46" s="2">
        <v>70</v>
      </c>
      <c r="K46" s="2">
        <v>30</v>
      </c>
      <c r="L46" s="1" t="str">
        <f>CONCATENATE("B",표28[[#This Row],[id]])</f>
        <v>BR01_036</v>
      </c>
      <c r="N46" s="2" t="str">
        <f>표28[[#This Row],[groupid]]</f>
        <v>BR01_036</v>
      </c>
      <c r="O46" s="2" t="s">
        <v>94</v>
      </c>
      <c r="P46" s="7" t="s">
        <v>155</v>
      </c>
      <c r="Q46" s="2">
        <v>1</v>
      </c>
    </row>
    <row r="47" spans="1:17">
      <c r="A47" s="1" t="s">
        <v>137</v>
      </c>
      <c r="B47" s="1" t="s">
        <v>94</v>
      </c>
      <c r="C47" s="2">
        <v>0</v>
      </c>
      <c r="D47" s="1" t="s">
        <v>2</v>
      </c>
      <c r="E47" s="1" t="str">
        <f>CONCATENATE("@S",표28[[#This Row],[id]],"N@")</f>
        <v>@SR01_037N@</v>
      </c>
      <c r="F47" s="1" t="s">
        <v>138</v>
      </c>
      <c r="G47" s="5">
        <v>740</v>
      </c>
      <c r="H47" s="5">
        <v>15</v>
      </c>
      <c r="I47" s="5">
        <v>50</v>
      </c>
      <c r="J47" s="2">
        <v>70</v>
      </c>
      <c r="K47" s="2">
        <v>30</v>
      </c>
      <c r="L47" s="1" t="str">
        <f>CONCATENATE("B",표28[[#This Row],[id]])</f>
        <v>BR01_037</v>
      </c>
      <c r="N47" s="2" t="str">
        <f>표28[[#This Row],[groupid]]</f>
        <v>BR01_037</v>
      </c>
      <c r="O47" s="2" t="s">
        <v>94</v>
      </c>
      <c r="P47" s="7" t="s">
        <v>155</v>
      </c>
      <c r="Q47" s="2">
        <v>1</v>
      </c>
    </row>
    <row r="48" spans="1:17">
      <c r="A48" s="1" t="s">
        <v>139</v>
      </c>
      <c r="B48" s="1" t="s">
        <v>94</v>
      </c>
      <c r="C48" s="2">
        <v>0</v>
      </c>
      <c r="D48" s="1" t="s">
        <v>2</v>
      </c>
      <c r="E48" s="1" t="str">
        <f>CONCATENATE("@S",표28[[#This Row],[id]],"N@")</f>
        <v>@SR01_038N@</v>
      </c>
      <c r="F48" s="1" t="s">
        <v>140</v>
      </c>
      <c r="G48" s="5">
        <v>760</v>
      </c>
      <c r="H48" s="5">
        <v>15</v>
      </c>
      <c r="I48" s="5">
        <v>50</v>
      </c>
      <c r="J48" s="2">
        <v>70</v>
      </c>
      <c r="K48" s="2">
        <v>30</v>
      </c>
      <c r="L48" s="1" t="str">
        <f>CONCATENATE("B",표28[[#This Row],[id]])</f>
        <v>BR01_038</v>
      </c>
      <c r="N48" s="2" t="str">
        <f>표28[[#This Row],[groupid]]</f>
        <v>BR01_038</v>
      </c>
      <c r="O48" s="2" t="s">
        <v>94</v>
      </c>
      <c r="P48" s="7" t="s">
        <v>155</v>
      </c>
      <c r="Q48" s="2">
        <v>1</v>
      </c>
    </row>
    <row r="49" spans="1:18">
      <c r="A49" s="1" t="s">
        <v>141</v>
      </c>
      <c r="B49" s="1" t="s">
        <v>94</v>
      </c>
      <c r="C49" s="2">
        <v>0</v>
      </c>
      <c r="D49" s="1" t="s">
        <v>2</v>
      </c>
      <c r="E49" s="1" t="str">
        <f>CONCATENATE("@S",표28[[#This Row],[id]],"N@")</f>
        <v>@SR01_039N@</v>
      </c>
      <c r="F49" s="1" t="s">
        <v>142</v>
      </c>
      <c r="G49" s="5">
        <v>780</v>
      </c>
      <c r="H49" s="5">
        <v>15</v>
      </c>
      <c r="I49" s="5">
        <v>50</v>
      </c>
      <c r="J49" s="2">
        <v>70</v>
      </c>
      <c r="K49" s="2">
        <v>30</v>
      </c>
      <c r="L49" s="1" t="str">
        <f>CONCATENATE("B",표28[[#This Row],[id]])</f>
        <v>BR01_039</v>
      </c>
      <c r="N49" s="2" t="str">
        <f>표28[[#This Row],[groupid]]</f>
        <v>BR01_039</v>
      </c>
      <c r="O49" s="2" t="s">
        <v>94</v>
      </c>
      <c r="P49" s="7" t="s">
        <v>155</v>
      </c>
      <c r="Q49" s="2">
        <v>1</v>
      </c>
    </row>
    <row r="50" spans="1:18">
      <c r="A50" s="1" t="s">
        <v>143</v>
      </c>
      <c r="B50" s="1" t="s">
        <v>94</v>
      </c>
      <c r="C50" s="2">
        <v>0</v>
      </c>
      <c r="D50" s="1" t="s">
        <v>2</v>
      </c>
      <c r="E50" s="1" t="str">
        <f>CONCATENATE("@S",표28[[#This Row],[id]],"N@")</f>
        <v>@SR01_040N@</v>
      </c>
      <c r="F50" s="1" t="s">
        <v>144</v>
      </c>
      <c r="G50" s="5">
        <v>800</v>
      </c>
      <c r="H50" s="5">
        <v>15</v>
      </c>
      <c r="I50" s="5">
        <v>50</v>
      </c>
      <c r="J50" s="2">
        <v>70</v>
      </c>
      <c r="K50" s="2">
        <v>30</v>
      </c>
      <c r="L50" s="1" t="str">
        <f>CONCATENATE("B",표28[[#This Row],[id]])</f>
        <v>BR01_040</v>
      </c>
      <c r="N50" s="2" t="str">
        <f>표28[[#This Row],[groupid]]</f>
        <v>BR01_040</v>
      </c>
      <c r="O50" s="2" t="s">
        <v>94</v>
      </c>
      <c r="P50" s="7" t="s">
        <v>155</v>
      </c>
      <c r="Q50" s="2">
        <v>1</v>
      </c>
    </row>
    <row r="51" spans="1:18">
      <c r="A51" s="1" t="s">
        <v>145</v>
      </c>
      <c r="B51" s="1" t="s">
        <v>94</v>
      </c>
      <c r="C51" s="2">
        <v>0</v>
      </c>
      <c r="D51" s="1" t="s">
        <v>2</v>
      </c>
      <c r="E51" s="1" t="str">
        <f>CONCATENATE("@S",표28[[#This Row],[id]],"N@")</f>
        <v>@SR01_041N@</v>
      </c>
      <c r="F51" s="1" t="s">
        <v>146</v>
      </c>
      <c r="G51" s="5">
        <v>820</v>
      </c>
      <c r="H51" s="5">
        <v>15</v>
      </c>
      <c r="I51" s="5">
        <v>50</v>
      </c>
      <c r="J51" s="2">
        <v>70</v>
      </c>
      <c r="K51" s="2">
        <v>30</v>
      </c>
      <c r="L51" s="1" t="str">
        <f>CONCATENATE("B",표28[[#This Row],[id]])</f>
        <v>BR01_041</v>
      </c>
      <c r="N51" s="2" t="str">
        <f>표28[[#This Row],[groupid]]</f>
        <v>BR01_041</v>
      </c>
      <c r="O51" s="2" t="s">
        <v>94</v>
      </c>
      <c r="P51" s="7" t="s">
        <v>155</v>
      </c>
      <c r="Q51" s="2">
        <v>1</v>
      </c>
    </row>
    <row r="52" spans="1:18">
      <c r="A52" s="1" t="s">
        <v>147</v>
      </c>
      <c r="B52" s="1" t="s">
        <v>94</v>
      </c>
      <c r="C52" s="2">
        <v>0</v>
      </c>
      <c r="D52" s="1" t="s">
        <v>2</v>
      </c>
      <c r="E52" s="1" t="str">
        <f>CONCATENATE("@S",표28[[#This Row],[id]],"N@")</f>
        <v>@SR01_042N@</v>
      </c>
      <c r="F52" s="1" t="s">
        <v>148</v>
      </c>
      <c r="G52" s="5">
        <v>840</v>
      </c>
      <c r="H52" s="5">
        <v>15</v>
      </c>
      <c r="I52" s="5">
        <v>50</v>
      </c>
      <c r="J52" s="2">
        <v>70</v>
      </c>
      <c r="K52" s="2">
        <v>30</v>
      </c>
      <c r="L52" s="1" t="str">
        <f>CONCATENATE("B",표28[[#This Row],[id]])</f>
        <v>BR01_042</v>
      </c>
      <c r="N52" s="2" t="str">
        <f>표28[[#This Row],[groupid]]</f>
        <v>BR01_042</v>
      </c>
      <c r="O52" s="2" t="s">
        <v>94</v>
      </c>
      <c r="P52" s="7" t="s">
        <v>155</v>
      </c>
      <c r="Q52" s="2">
        <v>1</v>
      </c>
    </row>
    <row r="53" spans="1:18">
      <c r="A53" s="1" t="s">
        <v>149</v>
      </c>
      <c r="B53" s="1" t="s">
        <v>94</v>
      </c>
      <c r="C53" s="2">
        <v>0</v>
      </c>
      <c r="D53" s="1" t="s">
        <v>2</v>
      </c>
      <c r="E53" s="1" t="str">
        <f>CONCATENATE("@S",표28[[#This Row],[id]],"N@")</f>
        <v>@SR01_043N@</v>
      </c>
      <c r="F53" s="1" t="s">
        <v>150</v>
      </c>
      <c r="G53" s="5">
        <v>860</v>
      </c>
      <c r="H53" s="5">
        <v>15</v>
      </c>
      <c r="I53" s="5">
        <v>50</v>
      </c>
      <c r="J53" s="2">
        <v>70</v>
      </c>
      <c r="K53" s="2">
        <v>30</v>
      </c>
      <c r="L53" s="1" t="str">
        <f>CONCATENATE("B",표28[[#This Row],[id]])</f>
        <v>BR01_043</v>
      </c>
      <c r="N53" s="2" t="str">
        <f>표28[[#This Row],[groupid]]</f>
        <v>BR01_043</v>
      </c>
      <c r="O53" s="2" t="s">
        <v>94</v>
      </c>
      <c r="P53" s="7" t="s">
        <v>155</v>
      </c>
      <c r="Q53" s="2">
        <v>1</v>
      </c>
    </row>
    <row r="54" spans="1:18">
      <c r="A54" s="1" t="s">
        <v>151</v>
      </c>
      <c r="B54" s="1" t="s">
        <v>94</v>
      </c>
      <c r="C54" s="2">
        <v>0</v>
      </c>
      <c r="D54" s="1" t="s">
        <v>2</v>
      </c>
      <c r="E54" s="1" t="str">
        <f>CONCATENATE("@S",표28[[#This Row],[id]],"N@")</f>
        <v>@SR01_044N@</v>
      </c>
      <c r="F54" s="1" t="s">
        <v>152</v>
      </c>
      <c r="G54" s="5">
        <v>880</v>
      </c>
      <c r="H54" s="5">
        <v>15</v>
      </c>
      <c r="I54" s="5">
        <v>50</v>
      </c>
      <c r="J54" s="2">
        <v>70</v>
      </c>
      <c r="K54" s="2">
        <v>30</v>
      </c>
      <c r="L54" s="1" t="str">
        <f>CONCATENATE("B",표28[[#This Row],[id]])</f>
        <v>BR01_044</v>
      </c>
      <c r="N54" s="2" t="str">
        <f>표28[[#This Row],[groupid]]</f>
        <v>BR01_044</v>
      </c>
      <c r="O54" s="2" t="s">
        <v>94</v>
      </c>
      <c r="P54" s="7" t="s">
        <v>155</v>
      </c>
      <c r="Q54" s="2">
        <v>1</v>
      </c>
    </row>
    <row r="55" spans="1:18">
      <c r="A55" s="1" t="s">
        <v>153</v>
      </c>
      <c r="B55" s="1" t="s">
        <v>94</v>
      </c>
      <c r="C55" s="2">
        <v>0</v>
      </c>
      <c r="D55" s="1" t="s">
        <v>2</v>
      </c>
      <c r="E55" s="1" t="str">
        <f>CONCATENATE("@S",표28[[#This Row],[id]],"N@")</f>
        <v>@SR01_045N@</v>
      </c>
      <c r="F55" s="1" t="s">
        <v>154</v>
      </c>
      <c r="G55" s="5">
        <v>900</v>
      </c>
      <c r="H55" s="5">
        <v>15</v>
      </c>
      <c r="I55" s="5">
        <v>50</v>
      </c>
      <c r="J55" s="2">
        <v>70</v>
      </c>
      <c r="K55" s="2">
        <v>30</v>
      </c>
      <c r="L55" s="1" t="str">
        <f>CONCATENATE("B",표28[[#This Row],[id]])</f>
        <v>BR01_045</v>
      </c>
      <c r="N55" s="7" t="str">
        <f>표28[[#This Row],[groupid]]</f>
        <v>BR01_045</v>
      </c>
      <c r="O55" s="2" t="s">
        <v>94</v>
      </c>
      <c r="P55" s="7" t="s">
        <v>155</v>
      </c>
      <c r="Q55" s="2">
        <v>1</v>
      </c>
      <c r="R55" s="7"/>
    </row>
    <row r="56" spans="1:18">
      <c r="A56" s="2"/>
      <c r="B56" s="2"/>
      <c r="C56" s="2"/>
      <c r="D56" s="2"/>
      <c r="E56" s="2"/>
      <c r="F56" s="2"/>
      <c r="G56" s="5"/>
      <c r="H56" s="2"/>
      <c r="I56" s="5"/>
      <c r="J56" s="2"/>
      <c r="K56" s="2"/>
      <c r="L56" s="2"/>
    </row>
    <row r="57" spans="1:18">
      <c r="A57" s="2"/>
      <c r="B57" s="2"/>
      <c r="C57" s="2"/>
      <c r="D57" s="2"/>
      <c r="E57" s="2"/>
      <c r="F57" s="2"/>
      <c r="G57" s="5"/>
      <c r="H57" s="2"/>
      <c r="I57" s="5"/>
      <c r="J57" s="2"/>
      <c r="K57" s="2"/>
      <c r="L57" s="2"/>
    </row>
    <row r="58" spans="1:18">
      <c r="A58" s="2"/>
      <c r="B58" s="2"/>
      <c r="C58" s="2"/>
      <c r="D58" s="2"/>
      <c r="E58" s="2"/>
      <c r="F58" s="2"/>
      <c r="G58" s="5"/>
      <c r="H58" s="2"/>
      <c r="I58" s="5"/>
      <c r="J58" s="2"/>
      <c r="K58" s="2"/>
      <c r="L58" s="2"/>
    </row>
    <row r="59" spans="1:18">
      <c r="A59" s="2"/>
      <c r="B59" s="2"/>
      <c r="C59" s="2"/>
      <c r="D59" s="2"/>
      <c r="E59" s="2"/>
      <c r="F59" s="2"/>
      <c r="G59" s="5"/>
      <c r="H59" s="2"/>
      <c r="I59" s="5"/>
      <c r="J59" s="2"/>
      <c r="K59" s="2"/>
      <c r="L59" s="2"/>
    </row>
    <row r="60" spans="1:18">
      <c r="A60" s="2"/>
      <c r="B60" s="2"/>
      <c r="C60" s="2"/>
      <c r="D60" s="2"/>
      <c r="E60" s="2"/>
      <c r="F60" s="2"/>
      <c r="G60" s="5"/>
      <c r="H60" s="2"/>
      <c r="I60" s="5"/>
      <c r="J60" s="2"/>
      <c r="K60" s="2"/>
      <c r="L60" s="2"/>
    </row>
    <row r="61" spans="1:18">
      <c r="A61" s="2"/>
      <c r="B61" s="2"/>
      <c r="C61" s="2"/>
      <c r="D61" s="2"/>
      <c r="E61" s="2"/>
      <c r="F61" s="2"/>
      <c r="G61" s="5"/>
      <c r="H61" s="2"/>
      <c r="I61" s="5"/>
      <c r="J61" s="2"/>
      <c r="K61" s="2"/>
      <c r="L61" s="2"/>
    </row>
    <row r="62" spans="1:18">
      <c r="A62" s="2"/>
      <c r="B62" s="2"/>
      <c r="C62" s="2"/>
      <c r="D62" s="2"/>
      <c r="E62" s="2"/>
      <c r="F62" s="2"/>
      <c r="G62" s="5"/>
      <c r="H62" s="2"/>
      <c r="I62" s="5"/>
      <c r="J62" s="2"/>
      <c r="K62" s="2"/>
      <c r="L62" s="2"/>
    </row>
    <row r="63" spans="1:18">
      <c r="A63" s="2"/>
      <c r="B63" s="2"/>
      <c r="C63" s="2"/>
      <c r="D63" s="2"/>
      <c r="E63" s="2"/>
      <c r="F63" s="2"/>
      <c r="G63" s="5"/>
      <c r="H63" s="2"/>
      <c r="I63" s="5"/>
      <c r="J63" s="2"/>
      <c r="K63" s="2"/>
      <c r="L63" s="2"/>
    </row>
    <row r="64" spans="1:18">
      <c r="A64" s="2"/>
      <c r="B64" s="2"/>
      <c r="C64" s="2"/>
      <c r="D64" s="2"/>
      <c r="E64" s="2"/>
      <c r="F64" s="2"/>
      <c r="G64" s="5"/>
      <c r="H64" s="2"/>
      <c r="I64" s="5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5"/>
      <c r="H65" s="2"/>
      <c r="I65" s="5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5"/>
      <c r="H66" s="2"/>
      <c r="I66" s="5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5"/>
      <c r="H67" s="2"/>
      <c r="I67" s="5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5"/>
      <c r="H68" s="2"/>
      <c r="I68" s="5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5"/>
      <c r="H69" s="2"/>
      <c r="I69" s="5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5"/>
      <c r="H70" s="2"/>
      <c r="I70" s="5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5"/>
      <c r="H71" s="2"/>
      <c r="I71" s="5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5"/>
      <c r="H72" s="2"/>
      <c r="I72" s="5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5"/>
      <c r="H73" s="2"/>
      <c r="I73" s="5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5"/>
      <c r="H74" s="2"/>
      <c r="I74" s="5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5"/>
      <c r="H75" s="2"/>
      <c r="I75" s="5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5"/>
      <c r="H76" s="2"/>
      <c r="I76" s="5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5"/>
      <c r="H77" s="2"/>
      <c r="I77" s="5"/>
      <c r="J77" s="2"/>
      <c r="K77" s="2"/>
      <c r="L77" s="2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9" sqref="C3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0" sqref="E10"/>
    </sheetView>
  </sheetViews>
  <sheetFormatPr defaultRowHeight="16.5"/>
  <cols>
    <col min="1" max="1" width="7.375" bestFit="1" customWidth="1"/>
    <col min="2" max="2" width="9" bestFit="1" customWidth="1"/>
    <col min="3" max="3" width="17.625" bestFit="1" customWidth="1"/>
    <col min="4" max="5" width="13.125" bestFit="1" customWidth="1"/>
  </cols>
  <sheetData>
    <row r="1" spans="1:5">
      <c r="A1" t="s">
        <v>60</v>
      </c>
      <c r="B1" t="s">
        <v>16</v>
      </c>
      <c r="C1" t="s">
        <v>61</v>
      </c>
      <c r="D1" t="s">
        <v>62</v>
      </c>
      <c r="E1" t="s">
        <v>63</v>
      </c>
    </row>
    <row r="2" spans="1:5">
      <c r="A2" s="1" t="s">
        <v>42</v>
      </c>
      <c r="B2" s="1" t="s">
        <v>42</v>
      </c>
      <c r="C2">
        <v>5200</v>
      </c>
      <c r="D2">
        <v>3.3361999999999998</v>
      </c>
      <c r="E2">
        <v>86</v>
      </c>
    </row>
    <row r="3" spans="1:5">
      <c r="A3" s="1" t="s">
        <v>44</v>
      </c>
      <c r="B3" s="1" t="s">
        <v>44</v>
      </c>
      <c r="C3">
        <v>5300</v>
      </c>
      <c r="D3">
        <v>36.895000000000003</v>
      </c>
      <c r="E3">
        <v>2001</v>
      </c>
    </row>
    <row r="4" spans="1:5">
      <c r="A4" t="s">
        <v>46</v>
      </c>
      <c r="B4" t="s">
        <v>46</v>
      </c>
      <c r="C4">
        <v>5500</v>
      </c>
      <c r="D4" s="4">
        <v>1017.7</v>
      </c>
      <c r="E4">
        <v>108544.00000000048</v>
      </c>
    </row>
    <row r="5" spans="1:5">
      <c r="A5" t="s">
        <v>48</v>
      </c>
      <c r="B5" t="s">
        <v>48</v>
      </c>
      <c r="C5">
        <v>5700</v>
      </c>
      <c r="D5">
        <v>39766</v>
      </c>
      <c r="E5">
        <v>7733248</v>
      </c>
    </row>
    <row r="6" spans="1:5">
      <c r="A6" t="s">
        <v>50</v>
      </c>
      <c r="B6" t="s">
        <v>50</v>
      </c>
      <c r="C6">
        <v>6100</v>
      </c>
      <c r="D6">
        <v>15589731</v>
      </c>
      <c r="E6">
        <v>6056866302</v>
      </c>
    </row>
    <row r="7" spans="1:5">
      <c r="A7" t="s">
        <v>52</v>
      </c>
      <c r="B7" t="s">
        <v>52</v>
      </c>
      <c r="C7">
        <v>6300</v>
      </c>
      <c r="D7">
        <v>4990733267</v>
      </c>
      <c r="E7">
        <v>3509157065962</v>
      </c>
    </row>
    <row r="8" spans="1:5">
      <c r="A8" t="s">
        <v>54</v>
      </c>
      <c r="B8" t="s">
        <v>54</v>
      </c>
      <c r="C8">
        <v>6700</v>
      </c>
      <c r="D8">
        <v>1677322427419</v>
      </c>
      <c r="E8">
        <v>2005605675653396</v>
      </c>
    </row>
    <row r="9" spans="1:5">
      <c r="A9" t="s">
        <v>56</v>
      </c>
      <c r="B9" t="s">
        <v>56</v>
      </c>
      <c r="C9">
        <v>6900</v>
      </c>
      <c r="D9">
        <v>1312779264637361.5</v>
      </c>
      <c r="E9">
        <v>2.6376361699820129E+18</v>
      </c>
    </row>
    <row r="10" spans="1:5">
      <c r="A10" t="s">
        <v>58</v>
      </c>
      <c r="B10" t="s">
        <v>58</v>
      </c>
      <c r="C10">
        <v>7300</v>
      </c>
      <c r="D10" s="4">
        <v>1.9356116650602877E+18</v>
      </c>
      <c r="E10">
        <v>6.0169996591185768E+21</v>
      </c>
    </row>
    <row r="11" spans="1:5">
      <c r="A11" s="3"/>
      <c r="B11" s="3"/>
      <c r="C11" s="3"/>
      <c r="D11" s="3"/>
      <c r="E11" s="3"/>
    </row>
    <row r="14" spans="1:5"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</vt:lpstr>
      <vt:lpstr>Bonus</vt:lpstr>
      <vt:lpstr>Elemental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LEEJAEHAN</dc:creator>
  <cp:lastModifiedBy>LEEJAEHAN</cp:lastModifiedBy>
  <dcterms:created xsi:type="dcterms:W3CDTF">2017-02-09T04:03:26Z</dcterms:created>
  <dcterms:modified xsi:type="dcterms:W3CDTF">2017-02-10T13:51:50Z</dcterms:modified>
</cp:coreProperties>
</file>