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75" windowWidth="19440" windowHeight="11760"/>
  </bookViews>
  <sheets>
    <sheet name="all_varbmac_pb" sheetId="1" r:id="rId1"/>
  </sheets>
  <calcPr calcId="125725"/>
</workbook>
</file>

<file path=xl/calcChain.xml><?xml version="1.0" encoding="utf-8"?>
<calcChain xmlns="http://schemas.openxmlformats.org/spreadsheetml/2006/main">
  <c r="J28" i="1"/>
  <c r="K28"/>
  <c r="G28"/>
  <c r="F28"/>
  <c r="K27"/>
  <c r="J27"/>
  <c r="G27"/>
  <c r="F27"/>
  <c r="K26"/>
  <c r="J26"/>
  <c r="G26"/>
  <c r="F26"/>
  <c r="K25"/>
  <c r="J25"/>
  <c r="G25"/>
  <c r="F25"/>
  <c r="K24"/>
  <c r="J24"/>
  <c r="G24"/>
  <c r="F30" s="1"/>
  <c r="F24"/>
  <c r="K17" l="1"/>
  <c r="K18"/>
  <c r="K19"/>
  <c r="M19" s="1"/>
  <c r="T19" s="1"/>
  <c r="K20"/>
  <c r="M20" s="1"/>
  <c r="T20" s="1"/>
  <c r="K16"/>
  <c r="G17"/>
  <c r="G18"/>
  <c r="G19"/>
  <c r="I19" s="1"/>
  <c r="P19" s="1"/>
  <c r="G20"/>
  <c r="I20" s="1"/>
  <c r="P20" s="1"/>
  <c r="G16"/>
  <c r="D10"/>
  <c r="D11"/>
  <c r="F18" s="1"/>
  <c r="D12"/>
  <c r="F19" s="1"/>
  <c r="H19" s="1"/>
  <c r="O19" s="1"/>
  <c r="D13"/>
  <c r="F20" s="1"/>
  <c r="H20" s="1"/>
  <c r="O20" s="1"/>
  <c r="D9"/>
  <c r="H10"/>
  <c r="H11"/>
  <c r="J18" s="1"/>
  <c r="H12"/>
  <c r="J19" s="1"/>
  <c r="L19" s="1"/>
  <c r="S19" s="1"/>
  <c r="H13"/>
  <c r="J20" s="1"/>
  <c r="L20" s="1"/>
  <c r="S20" s="1"/>
  <c r="H9"/>
  <c r="M18" l="1"/>
  <c r="T18" s="1"/>
  <c r="I18"/>
  <c r="P18" s="1"/>
  <c r="L18"/>
  <c r="S18" s="1"/>
  <c r="H18"/>
  <c r="O18" s="1"/>
  <c r="J17"/>
  <c r="F16"/>
  <c r="F17"/>
  <c r="M16"/>
  <c r="T16" s="1"/>
  <c r="I16"/>
  <c r="P16" s="1"/>
  <c r="I17"/>
  <c r="P17" s="1"/>
  <c r="M17"/>
  <c r="T17" s="1"/>
  <c r="J16"/>
  <c r="L17" l="1"/>
  <c r="S17" s="1"/>
  <c r="M21"/>
  <c r="H17"/>
  <c r="O17" s="1"/>
  <c r="L16"/>
  <c r="L21" s="1"/>
  <c r="H16"/>
  <c r="I21"/>
  <c r="S16" l="1"/>
  <c r="H21"/>
  <c r="O16"/>
</calcChain>
</file>

<file path=xl/sharedStrings.xml><?xml version="1.0" encoding="utf-8"?>
<sst xmlns="http://schemas.openxmlformats.org/spreadsheetml/2006/main" count="12" uniqueCount="12">
  <si>
    <t>W_i</t>
  </si>
  <si>
    <t>W_c</t>
  </si>
  <si>
    <t>P_B</t>
  </si>
  <si>
    <t>802.11 W_c=40</t>
  </si>
  <si>
    <t>BoX-MAC W_c=40</t>
  </si>
  <si>
    <t>802.11sim W_c=40</t>
  </si>
  <si>
    <t>BoX-MACsim W_c=40</t>
  </si>
  <si>
    <t>802.11 W_c=80</t>
  </si>
  <si>
    <t>BoX-MAC W_c=80</t>
  </si>
  <si>
    <t>802.11sim W_c=80</t>
  </si>
  <si>
    <t>BoX-MACsim W_c=80</t>
  </si>
  <si>
    <t>Average Diff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</si>
</sst>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abSelected="1" topLeftCell="A7" workbookViewId="0">
      <selection activeCell="A14" sqref="A14:XFD14"/>
    </sheetView>
  </sheetViews>
  <sheetFormatPr defaultColWidth="13.7109375"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>
      <c r="A2">
        <v>240</v>
      </c>
      <c r="B2">
        <v>40</v>
      </c>
      <c r="C2">
        <v>48</v>
      </c>
      <c r="D2">
        <v>32.748009500000002</v>
      </c>
      <c r="E2">
        <v>40.286171430000003</v>
      </c>
      <c r="F2">
        <v>25.615200000000002</v>
      </c>
      <c r="G2">
        <v>42.432000000000002</v>
      </c>
      <c r="H2">
        <v>33.000712800000002</v>
      </c>
      <c r="I2">
        <v>39.747199999999999</v>
      </c>
      <c r="J2">
        <v>26.9102</v>
      </c>
      <c r="K2">
        <v>33.28</v>
      </c>
    </row>
    <row r="3" spans="1:20">
      <c r="A3">
        <v>240</v>
      </c>
      <c r="B3">
        <v>40</v>
      </c>
      <c r="C3">
        <v>68</v>
      </c>
      <c r="D3">
        <v>35.509118559999997</v>
      </c>
      <c r="E3">
        <v>51.620159999999998</v>
      </c>
      <c r="F3">
        <v>23.303599999999999</v>
      </c>
      <c r="G3">
        <v>56.576000000000001</v>
      </c>
      <c r="H3">
        <v>35.957611200000002</v>
      </c>
      <c r="I3">
        <v>43.342293329999997</v>
      </c>
      <c r="J3">
        <v>25.311800000000002</v>
      </c>
      <c r="K3">
        <v>43.52</v>
      </c>
    </row>
    <row r="4" spans="1:20">
      <c r="A4">
        <v>240</v>
      </c>
      <c r="B4">
        <v>40</v>
      </c>
      <c r="C4">
        <v>88</v>
      </c>
      <c r="D4">
        <v>33.12345552</v>
      </c>
      <c r="E4">
        <v>65.166933330000006</v>
      </c>
      <c r="F4">
        <v>21.824100000000001</v>
      </c>
      <c r="G4">
        <v>67.936000000000007</v>
      </c>
      <c r="H4">
        <v>34.118659999999998</v>
      </c>
      <c r="I4">
        <v>53.081600000000002</v>
      </c>
      <c r="J4">
        <v>23.544499999999999</v>
      </c>
      <c r="K4">
        <v>54.56</v>
      </c>
    </row>
    <row r="5" spans="1:20">
      <c r="A5">
        <v>240</v>
      </c>
      <c r="B5">
        <v>40</v>
      </c>
      <c r="C5">
        <v>108</v>
      </c>
      <c r="D5">
        <v>32.161157600000003</v>
      </c>
      <c r="E5">
        <v>72.276480000000006</v>
      </c>
      <c r="F5">
        <v>19.912800000000001</v>
      </c>
      <c r="G5">
        <v>80.64</v>
      </c>
      <c r="H5">
        <v>32.880097120000002</v>
      </c>
      <c r="I5">
        <v>60.500160000000001</v>
      </c>
      <c r="J5">
        <v>22.803100000000001</v>
      </c>
      <c r="K5">
        <v>59.76</v>
      </c>
    </row>
    <row r="6" spans="1:20">
      <c r="A6">
        <v>240</v>
      </c>
      <c r="B6">
        <v>40</v>
      </c>
      <c r="C6">
        <v>128</v>
      </c>
      <c r="D6">
        <v>27.630687519999999</v>
      </c>
      <c r="E6">
        <v>95.440213330000006</v>
      </c>
      <c r="F6">
        <v>18.7836</v>
      </c>
      <c r="G6">
        <v>86.357299999999995</v>
      </c>
      <c r="H6">
        <v>33.409980320000003</v>
      </c>
      <c r="I6">
        <v>64.344746670000006</v>
      </c>
      <c r="J6">
        <v>22.021100000000001</v>
      </c>
      <c r="K6">
        <v>66.56</v>
      </c>
    </row>
    <row r="9" spans="1:20">
      <c r="A9">
        <v>240</v>
      </c>
      <c r="B9">
        <v>40</v>
      </c>
      <c r="C9">
        <v>48</v>
      </c>
      <c r="D9">
        <f>D2/1.5</f>
        <v>21.832006333333336</v>
      </c>
      <c r="E9">
        <v>40.286171430000003</v>
      </c>
      <c r="F9">
        <v>25.615200000000002</v>
      </c>
      <c r="G9">
        <v>42.432000000000002</v>
      </c>
      <c r="H9">
        <f>H2/1.5</f>
        <v>22.0004752</v>
      </c>
      <c r="I9">
        <v>39.747199999999999</v>
      </c>
      <c r="J9">
        <v>26.9102</v>
      </c>
      <c r="K9">
        <v>33.28</v>
      </c>
    </row>
    <row r="10" spans="1:20">
      <c r="A10">
        <v>240</v>
      </c>
      <c r="B10">
        <v>40</v>
      </c>
      <c r="C10">
        <v>68</v>
      </c>
      <c r="D10">
        <f t="shared" ref="D10:D13" si="0">D3/1.5</f>
        <v>23.672745706666664</v>
      </c>
      <c r="E10">
        <v>51.620159999999998</v>
      </c>
      <c r="F10">
        <v>23.303599999999999</v>
      </c>
      <c r="G10">
        <v>56.576000000000001</v>
      </c>
      <c r="H10">
        <f t="shared" ref="H10:H13" si="1">H3/1.5</f>
        <v>23.971740800000003</v>
      </c>
      <c r="I10">
        <v>43.342293329999997</v>
      </c>
      <c r="J10">
        <v>25.311800000000002</v>
      </c>
      <c r="K10">
        <v>43.52</v>
      </c>
    </row>
    <row r="11" spans="1:20">
      <c r="A11">
        <v>240</v>
      </c>
      <c r="B11">
        <v>40</v>
      </c>
      <c r="C11">
        <v>88</v>
      </c>
      <c r="D11">
        <f t="shared" si="0"/>
        <v>22.082303679999999</v>
      </c>
      <c r="E11">
        <v>65.166933330000006</v>
      </c>
      <c r="F11">
        <v>21.824100000000001</v>
      </c>
      <c r="G11">
        <v>67.936000000000007</v>
      </c>
      <c r="H11">
        <f t="shared" si="1"/>
        <v>22.745773333333332</v>
      </c>
      <c r="I11">
        <v>53.081600000000002</v>
      </c>
      <c r="J11">
        <v>23.544499999999999</v>
      </c>
      <c r="K11">
        <v>54.56</v>
      </c>
    </row>
    <row r="12" spans="1:20">
      <c r="A12">
        <v>240</v>
      </c>
      <c r="B12">
        <v>40</v>
      </c>
      <c r="C12">
        <v>108</v>
      </c>
      <c r="D12">
        <f t="shared" si="0"/>
        <v>21.440771733333335</v>
      </c>
      <c r="E12">
        <v>72.276480000000006</v>
      </c>
      <c r="F12">
        <v>19.912800000000001</v>
      </c>
      <c r="G12">
        <v>80.64</v>
      </c>
      <c r="H12">
        <f t="shared" si="1"/>
        <v>21.920064746666668</v>
      </c>
      <c r="I12">
        <v>60.500160000000001</v>
      </c>
      <c r="J12">
        <v>22.803100000000001</v>
      </c>
      <c r="K12">
        <v>59.76</v>
      </c>
    </row>
    <row r="13" spans="1:20">
      <c r="A13">
        <v>240</v>
      </c>
      <c r="B13">
        <v>40</v>
      </c>
      <c r="C13">
        <v>128</v>
      </c>
      <c r="D13">
        <f t="shared" si="0"/>
        <v>18.420458346666667</v>
      </c>
      <c r="E13">
        <v>95.440213330000006</v>
      </c>
      <c r="F13">
        <v>18.7836</v>
      </c>
      <c r="G13">
        <v>86.357299999999995</v>
      </c>
      <c r="H13">
        <f t="shared" si="1"/>
        <v>22.273320213333335</v>
      </c>
      <c r="I13">
        <v>64.344746670000006</v>
      </c>
      <c r="J13">
        <v>22.021100000000001</v>
      </c>
      <c r="K13">
        <v>66.56</v>
      </c>
    </row>
    <row r="16" spans="1:20">
      <c r="F16">
        <f>ABS(D9-F9)</f>
        <v>3.7831936666666657</v>
      </c>
      <c r="G16">
        <f>ABS(E9-G9)</f>
        <v>2.145828569999999</v>
      </c>
      <c r="H16">
        <f>F16/D9</f>
        <v>0.17328657792162902</v>
      </c>
      <c r="I16">
        <f>G16/E9</f>
        <v>5.326464376811095E-2</v>
      </c>
      <c r="J16">
        <f>ABS(H9-J9)</f>
        <v>4.9097247999999993</v>
      </c>
      <c r="K16">
        <f>ABS(I9-K9)</f>
        <v>6.4671999999999983</v>
      </c>
      <c r="L16">
        <f>J16/H9</f>
        <v>0.2231644887379523</v>
      </c>
      <c r="M16">
        <f>K16/I9</f>
        <v>0.16270831656066334</v>
      </c>
      <c r="O16">
        <f>H16*H16</f>
        <v>3.0028238087788806E-2</v>
      </c>
      <c r="P16">
        <f>I16*I16</f>
        <v>2.8371222757437608E-3</v>
      </c>
      <c r="S16">
        <f>L16*L16</f>
        <v>4.9802389033671644E-2</v>
      </c>
      <c r="T16">
        <f>M16*M16</f>
        <v>2.6473996278005032E-2</v>
      </c>
    </row>
    <row r="17" spans="3:20">
      <c r="F17">
        <f t="shared" ref="F17:F20" si="2">ABS(D10-F10)</f>
        <v>0.36914570666666435</v>
      </c>
      <c r="G17">
        <f t="shared" ref="G17:G20" si="3">ABS(E10-G10)</f>
        <v>4.955840000000002</v>
      </c>
      <c r="H17">
        <f>F17/D10</f>
        <v>1.5593700504403526E-2</v>
      </c>
      <c r="I17">
        <f>G17/E10</f>
        <v>9.6005901570239263E-2</v>
      </c>
      <c r="J17">
        <f t="shared" ref="J17:J20" si="4">ABS(H10-J10)</f>
        <v>1.3400591999999989</v>
      </c>
      <c r="K17">
        <f t="shared" ref="K17:K20" si="5">ABS(I10-K10)</f>
        <v>0.17770667000000628</v>
      </c>
      <c r="L17">
        <f>J17/H10</f>
        <v>5.5901622296867098E-2</v>
      </c>
      <c r="M17">
        <f>K17/I10</f>
        <v>4.1000753847282934E-3</v>
      </c>
      <c r="O17">
        <f t="shared" ref="O17:P19" si="6">H17*H17</f>
        <v>2.4316349542103478E-4</v>
      </c>
      <c r="P17">
        <f t="shared" si="6"/>
        <v>9.217133136314469E-3</v>
      </c>
      <c r="S17">
        <f t="shared" ref="S17:S19" si="7">L17*L17</f>
        <v>3.1249913754215889E-3</v>
      </c>
      <c r="T17">
        <f t="shared" ref="T17:T19" si="8">M17*M17</f>
        <v>1.6810618160454865E-5</v>
      </c>
    </row>
    <row r="18" spans="3:20">
      <c r="F18">
        <f t="shared" si="2"/>
        <v>0.2582036799999976</v>
      </c>
      <c r="G18">
        <f t="shared" si="3"/>
        <v>2.7690666700000008</v>
      </c>
      <c r="H18">
        <f>F18/D11</f>
        <v>1.1692787298901851E-2</v>
      </c>
      <c r="I18">
        <f>G18/E11</f>
        <v>4.2491897784688967E-2</v>
      </c>
      <c r="J18">
        <f t="shared" si="4"/>
        <v>0.79872666666666703</v>
      </c>
      <c r="K18">
        <f t="shared" si="5"/>
        <v>1.4784000000000006</v>
      </c>
      <c r="L18">
        <f>J18/H11</f>
        <v>3.5115388470707838E-2</v>
      </c>
      <c r="M18">
        <f>K18/I11</f>
        <v>2.7851458885941656E-2</v>
      </c>
      <c r="O18">
        <f t="shared" si="6"/>
        <v>1.3672127481736043E-4</v>
      </c>
      <c r="P18">
        <f t="shared" si="6"/>
        <v>1.8055613773444552E-3</v>
      </c>
      <c r="S18">
        <f t="shared" si="7"/>
        <v>1.2330905074487209E-3</v>
      </c>
      <c r="T18">
        <f t="shared" si="8"/>
        <v>7.7570376207529847E-4</v>
      </c>
    </row>
    <row r="19" spans="3:20">
      <c r="F19">
        <f t="shared" si="2"/>
        <v>1.5279717333333345</v>
      </c>
      <c r="G19">
        <f t="shared" si="3"/>
        <v>8.3635199999999941</v>
      </c>
      <c r="H19">
        <f>F19/D12</f>
        <v>7.1264773131176143E-2</v>
      </c>
      <c r="I19">
        <f>G19/E12</f>
        <v>0.11571565189671651</v>
      </c>
      <c r="J19">
        <f t="shared" si="4"/>
        <v>0.88303525333333255</v>
      </c>
      <c r="K19">
        <f t="shared" si="5"/>
        <v>0.74016000000000304</v>
      </c>
      <c r="L19">
        <f>J19/H12</f>
        <v>4.0284335997119426E-2</v>
      </c>
      <c r="M19">
        <f>K19/I12</f>
        <v>1.2234017232351171E-2</v>
      </c>
      <c r="O19">
        <f t="shared" si="6"/>
        <v>5.0786678894380053E-3</v>
      </c>
      <c r="P19">
        <f t="shared" si="6"/>
        <v>1.3390112093882071E-2</v>
      </c>
      <c r="S19">
        <f t="shared" si="7"/>
        <v>1.622827726728812E-3</v>
      </c>
      <c r="T19">
        <f t="shared" si="8"/>
        <v>1.496711776414654E-4</v>
      </c>
    </row>
    <row r="20" spans="3:20">
      <c r="F20">
        <f t="shared" si="2"/>
        <v>0.36314165333333293</v>
      </c>
      <c r="G20">
        <f t="shared" si="3"/>
        <v>9.0829133300000109</v>
      </c>
      <c r="H20">
        <f>F20/D13</f>
        <v>1.9714040036308129E-2</v>
      </c>
      <c r="I20">
        <f>G20/E13</f>
        <v>9.5168619317670275E-2</v>
      </c>
      <c r="J20">
        <f t="shared" si="4"/>
        <v>0.25222021333333444</v>
      </c>
      <c r="K20">
        <f t="shared" si="5"/>
        <v>2.2152533299999959</v>
      </c>
      <c r="L20">
        <f>J20/H13</f>
        <v>1.1323871381436409E-2</v>
      </c>
      <c r="M20">
        <f>K20/I13</f>
        <v>3.4427881756395697E-2</v>
      </c>
      <c r="O20">
        <f>H20*H20</f>
        <v>3.8864337455315979E-4</v>
      </c>
      <c r="P20">
        <f>I20*I20</f>
        <v>9.0570661028316433E-3</v>
      </c>
      <c r="S20">
        <f>L20*L20</f>
        <v>1.2823006306331454E-4</v>
      </c>
      <c r="T20">
        <f>M20*M20</f>
        <v>1.1852790422323637E-3</v>
      </c>
    </row>
    <row r="21" spans="3:20">
      <c r="H21" s="1">
        <f t="shared" ref="H21:M21" si="9">SUM(H16:H20)</f>
        <v>0.29155187889241868</v>
      </c>
      <c r="I21" s="1">
        <f t="shared" si="9"/>
        <v>0.40264671433742599</v>
      </c>
      <c r="L21" s="1">
        <f t="shared" si="9"/>
        <v>0.36578970688408308</v>
      </c>
      <c r="M21" s="1">
        <f t="shared" si="9"/>
        <v>0.24132174982008014</v>
      </c>
    </row>
    <row r="24" spans="3:20">
      <c r="C24" t="s">
        <v>11</v>
      </c>
      <c r="F24">
        <f>F16/((D9+F9)/2)</f>
        <v>0.15946960670722729</v>
      </c>
      <c r="G24">
        <f>G16/((E9+G9)/2)</f>
        <v>5.1882882150408746E-2</v>
      </c>
      <c r="J24">
        <f>J16/((H9+J9)/2)</f>
        <v>0.20076291238768257</v>
      </c>
      <c r="K24">
        <f>K16/((I9+K9)/2)</f>
        <v>0.17711756715306073</v>
      </c>
    </row>
    <row r="25" spans="3:20">
      <c r="F25">
        <f>F17/((D10+F10)/2)</f>
        <v>1.5716237655934863E-2</v>
      </c>
      <c r="G25">
        <f>G17/((E10+G10)/2)</f>
        <v>9.1608426768565579E-2</v>
      </c>
      <c r="J25">
        <f>J17/((H10+J10)/2)</f>
        <v>5.4381612126375413E-2</v>
      </c>
      <c r="K25">
        <f>K17/((I10+K10)/2)</f>
        <v>4.0916872715961545E-3</v>
      </c>
    </row>
    <row r="26" spans="3:20">
      <c r="F26">
        <f>F18/((D11+F11)/2)</f>
        <v>1.1761549949836275E-2</v>
      </c>
      <c r="G26">
        <f>G18/((E11+G11)/2)</f>
        <v>4.1607898499647598E-2</v>
      </c>
      <c r="J26">
        <f>J18/((H11+J11)/2)</f>
        <v>3.4509481545511159E-2</v>
      </c>
      <c r="K26">
        <f>K18/((I11+K11)/2)</f>
        <v>2.7468933943754097E-2</v>
      </c>
    </row>
    <row r="27" spans="3:20">
      <c r="F27">
        <f>F19/((D12+F12)/2)</f>
        <v>7.3897932840548422E-2</v>
      </c>
      <c r="G27">
        <f>G19/((E12+G12)/2)</f>
        <v>0.10938677113153525</v>
      </c>
      <c r="J27">
        <f>J19/((H12+J12)/2)</f>
        <v>3.9488943071684005E-2</v>
      </c>
      <c r="K27">
        <f>K19/((I12+K12)/2)</f>
        <v>1.2309313408530358E-2</v>
      </c>
    </row>
    <row r="28" spans="3:20">
      <c r="F28">
        <f>F20/((D13+F13)/2)</f>
        <v>1.9521615085622449E-2</v>
      </c>
      <c r="G28">
        <f>G20/((E13+G13)/2)</f>
        <v>9.992340559150166E-2</v>
      </c>
      <c r="J28">
        <f t="shared" ref="J28" si="10">J20/((H13+J13)/2)</f>
        <v>1.1388351495225671E-2</v>
      </c>
      <c r="K28">
        <f t="shared" ref="K28" si="11">K20/((I13+K13)/2)</f>
        <v>3.3845271257954695E-2</v>
      </c>
    </row>
    <row r="30" spans="3:20">
      <c r="F30" s="1">
        <f>SUM(F24:G28,J24:K28)</f>
        <v>1.2701404000422032</v>
      </c>
    </row>
  </sheetData>
  <phoneticPr fontId="18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all_varbmac_pb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wei zhang</cp:lastModifiedBy>
  <dcterms:created xsi:type="dcterms:W3CDTF">2012-07-27T13:04:16Z</dcterms:created>
  <dcterms:modified xsi:type="dcterms:W3CDTF">2012-07-29T21:15:07Z</dcterms:modified>
</cp:coreProperties>
</file>