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9440" windowHeight="11760"/>
  </bookViews>
  <sheets>
    <sheet name="all_varbmac_wcb" sheetId="1" r:id="rId1"/>
  </sheets>
  <calcPr calcId="125725"/>
</workbook>
</file>

<file path=xl/calcChain.xml><?xml version="1.0" encoding="utf-8"?>
<calcChain xmlns="http://schemas.openxmlformats.org/spreadsheetml/2006/main">
  <c r="F29" i="1"/>
  <c r="K25"/>
  <c r="J25"/>
  <c r="G25"/>
  <c r="F25"/>
  <c r="K24"/>
  <c r="J24"/>
  <c r="G24"/>
  <c r="F24"/>
  <c r="K23"/>
  <c r="J23"/>
  <c r="G23"/>
  <c r="F23"/>
  <c r="E12" l="1"/>
  <c r="F12"/>
  <c r="G12"/>
  <c r="I12"/>
  <c r="J12"/>
  <c r="K12"/>
  <c r="K16"/>
  <c r="M16" s="1"/>
  <c r="K17"/>
  <c r="M17" s="1"/>
  <c r="K15"/>
  <c r="M15" s="1"/>
  <c r="G16"/>
  <c r="I16" s="1"/>
  <c r="G17"/>
  <c r="I17" s="1"/>
  <c r="G15"/>
  <c r="I15" s="1"/>
  <c r="H10"/>
  <c r="J16" s="1"/>
  <c r="L16" s="1"/>
  <c r="H11"/>
  <c r="H9"/>
  <c r="J15" s="1"/>
  <c r="L15" s="1"/>
  <c r="D10"/>
  <c r="F16" s="1"/>
  <c r="H16" s="1"/>
  <c r="D11"/>
  <c r="F17" s="1"/>
  <c r="H17" s="1"/>
  <c r="D9"/>
  <c r="D12" s="1"/>
  <c r="I18" l="1"/>
  <c r="M18"/>
  <c r="H12"/>
  <c r="J17"/>
  <c r="L17" s="1"/>
  <c r="L18" s="1"/>
  <c r="F15"/>
  <c r="H15" s="1"/>
  <c r="H18" s="1"/>
</calcChain>
</file>

<file path=xl/sharedStrings.xml><?xml version="1.0" encoding="utf-8"?>
<sst xmlns="http://schemas.openxmlformats.org/spreadsheetml/2006/main" count="12" uniqueCount="12">
  <si>
    <t>W_i</t>
  </si>
  <si>
    <t>W_c</t>
  </si>
  <si>
    <t>P_B</t>
  </si>
  <si>
    <t>802.11 W_i=80</t>
  </si>
  <si>
    <t>BoX-MAC W_i=80</t>
  </si>
  <si>
    <t>802.11sim W_i=80</t>
  </si>
  <si>
    <t>BoX-MACsim W_i=80</t>
  </si>
  <si>
    <t>802.11 W_i=240</t>
  </si>
  <si>
    <t>BoX-MAC W_i=240</t>
  </si>
  <si>
    <t>802.11sim W_i=240</t>
  </si>
  <si>
    <t>BoX-MACsim W_i=240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</si>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</sst>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A7" workbookViewId="0">
      <selection activeCell="F29" sqref="F29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80</v>
      </c>
      <c r="B2">
        <v>40</v>
      </c>
      <c r="C2">
        <v>88</v>
      </c>
      <c r="D2">
        <v>31.689517760000001</v>
      </c>
      <c r="E2">
        <v>72.129493330000003</v>
      </c>
      <c r="F2">
        <v>21.808399999999999</v>
      </c>
      <c r="G2">
        <v>66.176000000000002</v>
      </c>
      <c r="H2">
        <v>33.12345552</v>
      </c>
      <c r="I2">
        <v>65.166933330000006</v>
      </c>
      <c r="J2">
        <v>21.824100000000001</v>
      </c>
      <c r="K2">
        <v>67.936000000000007</v>
      </c>
    </row>
    <row r="3" spans="1:13">
      <c r="A3">
        <v>80</v>
      </c>
      <c r="B3">
        <v>60</v>
      </c>
      <c r="C3">
        <v>88</v>
      </c>
      <c r="D3">
        <v>34.309843360000002</v>
      </c>
      <c r="E3">
        <v>55.261653330000001</v>
      </c>
      <c r="F3">
        <v>22.8782</v>
      </c>
      <c r="G3">
        <v>59.370699999999999</v>
      </c>
      <c r="H3">
        <v>33.706201919999998</v>
      </c>
      <c r="I3">
        <v>58.439039999999999</v>
      </c>
      <c r="J3">
        <v>22.956399999999999</v>
      </c>
      <c r="K3">
        <v>61.482700000000001</v>
      </c>
    </row>
    <row r="4" spans="1:13">
      <c r="A4">
        <v>80</v>
      </c>
      <c r="B4">
        <v>80</v>
      </c>
      <c r="C4">
        <v>88</v>
      </c>
      <c r="D4">
        <v>33.802606879999999</v>
      </c>
      <c r="E4">
        <v>55.113813329999999</v>
      </c>
      <c r="F4">
        <v>24.044899999999998</v>
      </c>
      <c r="G4">
        <v>53.034700000000001</v>
      </c>
      <c r="H4">
        <v>34.118659999999998</v>
      </c>
      <c r="I4">
        <v>53.081600000000002</v>
      </c>
      <c r="J4">
        <v>23.544499999999999</v>
      </c>
      <c r="K4">
        <v>54.56</v>
      </c>
    </row>
    <row r="9" spans="1:13">
      <c r="A9">
        <v>80</v>
      </c>
      <c r="B9">
        <v>40</v>
      </c>
      <c r="C9">
        <v>88</v>
      </c>
      <c r="D9">
        <f>D2/1.5</f>
        <v>21.126345173333334</v>
      </c>
      <c r="E9">
        <v>72.129493330000003</v>
      </c>
      <c r="F9">
        <v>21.808399999999999</v>
      </c>
      <c r="G9">
        <v>66.176000000000002</v>
      </c>
      <c r="H9">
        <f>H2/1.5</f>
        <v>22.082303679999999</v>
      </c>
      <c r="I9">
        <v>65.166933330000006</v>
      </c>
      <c r="J9">
        <v>21.824100000000001</v>
      </c>
      <c r="K9">
        <v>67.936000000000007</v>
      </c>
    </row>
    <row r="10" spans="1:13">
      <c r="A10">
        <v>80</v>
      </c>
      <c r="B10">
        <v>60</v>
      </c>
      <c r="C10">
        <v>88</v>
      </c>
      <c r="D10">
        <f t="shared" ref="D10:D11" si="0">D3/1.5</f>
        <v>22.873228906666668</v>
      </c>
      <c r="E10">
        <v>55.261653330000001</v>
      </c>
      <c r="F10">
        <v>22.8782</v>
      </c>
      <c r="G10">
        <v>59.370699999999999</v>
      </c>
      <c r="H10">
        <f t="shared" ref="H10:H11" si="1">H3/1.5</f>
        <v>22.47080128</v>
      </c>
      <c r="I10">
        <v>58.439039999999999</v>
      </c>
      <c r="J10">
        <v>22.956399999999999</v>
      </c>
      <c r="K10">
        <v>61.482700000000001</v>
      </c>
    </row>
    <row r="11" spans="1:13">
      <c r="A11">
        <v>80</v>
      </c>
      <c r="B11">
        <v>80</v>
      </c>
      <c r="C11">
        <v>88</v>
      </c>
      <c r="D11">
        <f t="shared" si="0"/>
        <v>22.535071253333331</v>
      </c>
      <c r="E11">
        <v>55.113813329999999</v>
      </c>
      <c r="F11">
        <v>24.044899999999998</v>
      </c>
      <c r="G11">
        <v>53.034700000000001</v>
      </c>
      <c r="H11">
        <f t="shared" si="1"/>
        <v>22.745773333333332</v>
      </c>
      <c r="I11">
        <v>53.081600000000002</v>
      </c>
      <c r="J11">
        <v>23.544499999999999</v>
      </c>
      <c r="K11">
        <v>54.56</v>
      </c>
    </row>
    <row r="12" spans="1:13">
      <c r="D12">
        <f>SUM(D9:D11)</f>
        <v>66.53464533333333</v>
      </c>
      <c r="E12">
        <f t="shared" ref="E12:K12" si="2">SUM(E9:E11)</f>
        <v>182.50495999</v>
      </c>
      <c r="F12">
        <f t="shared" si="2"/>
        <v>68.731499999999997</v>
      </c>
      <c r="G12">
        <f t="shared" si="2"/>
        <v>178.5814</v>
      </c>
      <c r="H12">
        <f t="shared" si="2"/>
        <v>67.298878293333331</v>
      </c>
      <c r="I12">
        <f t="shared" si="2"/>
        <v>176.68757333000002</v>
      </c>
      <c r="J12">
        <f t="shared" si="2"/>
        <v>68.325000000000003</v>
      </c>
      <c r="K12">
        <f t="shared" si="2"/>
        <v>183.9787</v>
      </c>
    </row>
    <row r="15" spans="1:13">
      <c r="F15">
        <f>ABS(D9-F9)</f>
        <v>0.68205482666666484</v>
      </c>
      <c r="G15">
        <f>ABS(E9-G9)</f>
        <v>5.9534933300000006</v>
      </c>
      <c r="H15">
        <f>F15/D9</f>
        <v>3.2284563234704057E-2</v>
      </c>
      <c r="I15">
        <f>G15/E9</f>
        <v>8.2538959517740457E-2</v>
      </c>
      <c r="J15">
        <f>ABS(H9-J9)</f>
        <v>0.2582036799999976</v>
      </c>
      <c r="K15">
        <f>ABS(I9-K9)</f>
        <v>2.7690666700000008</v>
      </c>
      <c r="L15">
        <f>J15/H9</f>
        <v>1.1692787298901851E-2</v>
      </c>
      <c r="M15">
        <f>K15/I9</f>
        <v>4.2491897784688967E-2</v>
      </c>
    </row>
    <row r="16" spans="1:13">
      <c r="F16">
        <f t="shared" ref="F16:F17" si="3">ABS(D10-F10)</f>
        <v>4.9710933333315666E-3</v>
      </c>
      <c r="G16">
        <f t="shared" ref="G16:G17" si="4">ABS(E10-G10)</f>
        <v>4.1090466699999979</v>
      </c>
      <c r="H16">
        <f t="shared" ref="H16:I16" si="5">F16/D10</f>
        <v>2.1733238248154303E-4</v>
      </c>
      <c r="I16">
        <f t="shared" si="5"/>
        <v>7.4356202219692039E-2</v>
      </c>
      <c r="J16">
        <f t="shared" ref="J16:J17" si="6">ABS(H10-J10)</f>
        <v>0.48559871999999871</v>
      </c>
      <c r="K16">
        <f t="shared" ref="K16:K17" si="7">ABS(I10-K10)</f>
        <v>3.0436600000000027</v>
      </c>
      <c r="L16">
        <f>J16/H10</f>
        <v>2.1610209353424475E-2</v>
      </c>
      <c r="M16">
        <f>K16/I10</f>
        <v>5.208264885939267E-2</v>
      </c>
    </row>
    <row r="17" spans="3:13">
      <c r="F17">
        <f t="shared" si="3"/>
        <v>1.5098287466666669</v>
      </c>
      <c r="G17">
        <f t="shared" si="4"/>
        <v>2.0791133299999984</v>
      </c>
      <c r="H17">
        <f t="shared" ref="H17:I17" si="8">F17/D11</f>
        <v>6.6999066907469249E-2</v>
      </c>
      <c r="I17">
        <f t="shared" si="8"/>
        <v>3.7723997023234077E-2</v>
      </c>
      <c r="J17">
        <f t="shared" si="6"/>
        <v>0.79872666666666703</v>
      </c>
      <c r="K17">
        <f t="shared" si="7"/>
        <v>1.4784000000000006</v>
      </c>
      <c r="L17">
        <f>J17/H11</f>
        <v>3.5115388470707838E-2</v>
      </c>
      <c r="M17">
        <f>K17/I11</f>
        <v>2.7851458885941656E-2</v>
      </c>
    </row>
    <row r="18" spans="3:13">
      <c r="H18" s="1">
        <f>SUM(H15:H17)</f>
        <v>9.9500962524654846E-2</v>
      </c>
      <c r="I18" s="1">
        <f>SUM(I15:I17)</f>
        <v>0.1946191587606666</v>
      </c>
      <c r="L18" s="1">
        <f>SUM(L15:L17)</f>
        <v>6.8418385123034164E-2</v>
      </c>
      <c r="M18" s="1">
        <f>SUM(M15:M17)</f>
        <v>0.12242600553002328</v>
      </c>
    </row>
    <row r="23" spans="3:13">
      <c r="C23" t="s">
        <v>11</v>
      </c>
      <c r="F23">
        <f>F15/((D9+F9)/2)</f>
        <v>3.177169557723554E-2</v>
      </c>
      <c r="G23">
        <f t="shared" ref="G23:K26" si="9">G15/((E9+G9)/2)</f>
        <v>8.6091928623468816E-2</v>
      </c>
      <c r="J23">
        <f t="shared" si="9"/>
        <v>1.1761549949836275E-2</v>
      </c>
      <c r="K23">
        <f t="shared" si="9"/>
        <v>4.1607898499647598E-2</v>
      </c>
    </row>
    <row r="24" spans="3:13">
      <c r="F24">
        <f t="shared" ref="F24:F26" si="10">F16/((D10+F10)/2)</f>
        <v>2.1730876836536153E-4</v>
      </c>
      <c r="G24">
        <f t="shared" si="9"/>
        <v>7.169087174143593E-2</v>
      </c>
      <c r="J24">
        <f t="shared" si="9"/>
        <v>2.1379204807573774E-2</v>
      </c>
      <c r="K24">
        <f t="shared" si="9"/>
        <v>5.0760771149584764E-2</v>
      </c>
    </row>
    <row r="25" spans="3:13">
      <c r="F25">
        <f t="shared" si="10"/>
        <v>6.4827379924955256E-2</v>
      </c>
      <c r="G25">
        <f t="shared" si="9"/>
        <v>3.844922627194839E-2</v>
      </c>
      <c r="J25">
        <f t="shared" si="9"/>
        <v>3.4509481545511159E-2</v>
      </c>
      <c r="K25">
        <f t="shared" si="9"/>
        <v>2.7468933943754097E-2</v>
      </c>
    </row>
    <row r="29" spans="3:13">
      <c r="F29" s="1">
        <f>SUM(F23:G26,J23:K26)</f>
        <v>0.48053625080331691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all_varbmac_wcb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2012-07-27T13:15:50Z</dcterms:created>
  <dcterms:modified xsi:type="dcterms:W3CDTF">2012-07-29T21:26:11Z</dcterms:modified>
</cp:coreProperties>
</file>