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60" windowWidth="19440" windowHeight="11760"/>
  </bookViews>
  <sheets>
    <sheet name="all_varbmac_wib" sheetId="1" r:id="rId1"/>
  </sheets>
  <calcPr calcId="125725"/>
</workbook>
</file>

<file path=xl/calcChain.xml><?xml version="1.0" encoding="utf-8"?>
<calcChain xmlns="http://schemas.openxmlformats.org/spreadsheetml/2006/main">
  <c r="F29" i="1"/>
  <c r="G23"/>
  <c r="J23"/>
  <c r="K23"/>
  <c r="G24"/>
  <c r="J24"/>
  <c r="K24"/>
  <c r="G25"/>
  <c r="J25"/>
  <c r="K25"/>
  <c r="G26"/>
  <c r="J26"/>
  <c r="K26"/>
  <c r="F24"/>
  <c r="F25"/>
  <c r="F26"/>
  <c r="F23"/>
  <c r="H19"/>
  <c r="I19"/>
  <c r="L19"/>
  <c r="M19"/>
  <c r="L16"/>
  <c r="M16"/>
  <c r="L17"/>
  <c r="M17"/>
  <c r="L18"/>
  <c r="M18"/>
  <c r="M15"/>
  <c r="L15"/>
  <c r="I16"/>
  <c r="I17"/>
  <c r="I18"/>
  <c r="I15"/>
  <c r="H16"/>
  <c r="H17"/>
  <c r="H18"/>
  <c r="H15"/>
  <c r="K16"/>
  <c r="K17"/>
  <c r="K18"/>
  <c r="J17"/>
  <c r="J18"/>
  <c r="G16"/>
  <c r="G17"/>
  <c r="G18"/>
  <c r="K15"/>
  <c r="G15"/>
  <c r="H10"/>
  <c r="J16" s="1"/>
  <c r="H11"/>
  <c r="H12"/>
  <c r="H9"/>
  <c r="D10"/>
  <c r="F16" s="1"/>
  <c r="D11"/>
  <c r="F17" s="1"/>
  <c r="D12"/>
  <c r="F18" s="1"/>
  <c r="D9"/>
  <c r="J15" l="1"/>
  <c r="F15"/>
</calcChain>
</file>

<file path=xl/sharedStrings.xml><?xml version="1.0" encoding="utf-8"?>
<sst xmlns="http://schemas.openxmlformats.org/spreadsheetml/2006/main" count="13" uniqueCount="13">
  <si>
    <t>W_i</t>
  </si>
  <si>
    <t>W_c</t>
  </si>
  <si>
    <t>P_B</t>
  </si>
  <si>
    <t>802.11 P_B=128</t>
  </si>
  <si>
    <t>BoX-MAC P_B=128</t>
  </si>
  <si>
    <t>802.11sim P_B=128</t>
  </si>
  <si>
    <t>BoX-MACsim P_B=128</t>
  </si>
  <si>
    <t>802.11 P_B=68</t>
  </si>
  <si>
    <t>BoX-MAC P_B=68</t>
  </si>
  <si>
    <t>802.11sim P_B=68</t>
  </si>
  <si>
    <t>BoX-MACsim P_B=68</t>
  </si>
  <si>
    <t>Average Error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</si>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</sst>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9"/>
  <sheetViews>
    <sheetView tabSelected="1" topLeftCell="A7" workbookViewId="0">
      <selection activeCell="H29" sqref="H29"/>
    </sheetView>
  </sheetViews>
  <sheetFormatPr defaultRowHeight="15"/>
  <cols>
    <col min="11" max="11" width="10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9">
      <c r="A2">
        <v>80</v>
      </c>
      <c r="B2">
        <v>80</v>
      </c>
      <c r="C2">
        <v>128</v>
      </c>
      <c r="D2">
        <v>32.926766880000002</v>
      </c>
      <c r="E2">
        <v>66.416640000000001</v>
      </c>
      <c r="F2">
        <v>21.417400000000001</v>
      </c>
      <c r="G2">
        <v>72.191999999999993</v>
      </c>
      <c r="H2">
        <v>35.146020319999998</v>
      </c>
      <c r="I2">
        <v>47.340693330000001</v>
      </c>
      <c r="J2">
        <v>25.286799999999999</v>
      </c>
      <c r="K2">
        <v>42.975999999999999</v>
      </c>
    </row>
    <row r="3" spans="1:19">
      <c r="A3">
        <v>160</v>
      </c>
      <c r="B3">
        <v>80</v>
      </c>
      <c r="C3">
        <v>128</v>
      </c>
      <c r="D3">
        <v>31.297204000000001</v>
      </c>
      <c r="E3">
        <v>75.32544</v>
      </c>
      <c r="F3">
        <v>21.420500000000001</v>
      </c>
      <c r="G3">
        <v>71.338700000000003</v>
      </c>
      <c r="H3">
        <v>34.212249759999999</v>
      </c>
      <c r="I3">
        <v>50.002666670000004</v>
      </c>
      <c r="J3">
        <v>25.6934</v>
      </c>
      <c r="K3">
        <v>42.613300000000002</v>
      </c>
    </row>
    <row r="4" spans="1:19">
      <c r="A4">
        <v>240</v>
      </c>
      <c r="B4">
        <v>80</v>
      </c>
      <c r="C4">
        <v>128</v>
      </c>
      <c r="D4">
        <v>33.409980320000003</v>
      </c>
      <c r="E4">
        <v>64.344746670000006</v>
      </c>
      <c r="F4">
        <v>22.021100000000001</v>
      </c>
      <c r="G4">
        <v>66.56</v>
      </c>
      <c r="H4">
        <v>35.957611200000002</v>
      </c>
      <c r="I4">
        <v>43.342293329999997</v>
      </c>
      <c r="J4">
        <v>25.311800000000002</v>
      </c>
      <c r="K4">
        <v>43.52</v>
      </c>
    </row>
    <row r="5" spans="1:19">
      <c r="A5">
        <v>320</v>
      </c>
      <c r="B5">
        <v>80</v>
      </c>
      <c r="C5">
        <v>128</v>
      </c>
      <c r="D5">
        <v>34.232456640000002</v>
      </c>
      <c r="E5">
        <v>60.153173330000001</v>
      </c>
      <c r="F5">
        <v>21.764600000000002</v>
      </c>
      <c r="G5">
        <v>67.7547</v>
      </c>
      <c r="H5">
        <v>37.278065120000001</v>
      </c>
      <c r="I5">
        <v>37.666559999999997</v>
      </c>
      <c r="J5">
        <v>25.6996</v>
      </c>
      <c r="K5">
        <v>41.072000000000003</v>
      </c>
    </row>
    <row r="7" spans="1:19">
      <c r="P7" s="1"/>
      <c r="Q7" s="1"/>
      <c r="R7" s="1"/>
      <c r="S7" s="1"/>
    </row>
    <row r="8" spans="1:19">
      <c r="P8" s="1"/>
      <c r="Q8" s="1"/>
      <c r="R8" s="1"/>
      <c r="S8" s="1"/>
    </row>
    <row r="9" spans="1:19">
      <c r="A9">
        <v>80</v>
      </c>
      <c r="B9">
        <v>80</v>
      </c>
      <c r="C9">
        <v>128</v>
      </c>
      <c r="D9">
        <f>D2/1.5</f>
        <v>21.951177920000003</v>
      </c>
      <c r="E9">
        <v>66.416640000000001</v>
      </c>
      <c r="F9">
        <v>21.417400000000001</v>
      </c>
      <c r="G9">
        <v>72.191999999999993</v>
      </c>
      <c r="H9">
        <f>H2/1.5</f>
        <v>23.430680213333332</v>
      </c>
      <c r="I9">
        <v>47.340693330000001</v>
      </c>
      <c r="J9">
        <v>25.286799999999999</v>
      </c>
      <c r="K9">
        <v>42.975999999999999</v>
      </c>
      <c r="P9" s="1"/>
      <c r="Q9" s="1"/>
      <c r="R9" s="1"/>
      <c r="S9" s="1"/>
    </row>
    <row r="10" spans="1:19">
      <c r="A10">
        <v>160</v>
      </c>
      <c r="B10">
        <v>80</v>
      </c>
      <c r="C10">
        <v>128</v>
      </c>
      <c r="D10">
        <f t="shared" ref="D10:D12" si="0">D3/1.5</f>
        <v>20.864802666666666</v>
      </c>
      <c r="E10">
        <v>75.32544</v>
      </c>
      <c r="F10">
        <v>21.420500000000001</v>
      </c>
      <c r="G10">
        <v>71.338700000000003</v>
      </c>
      <c r="H10">
        <f t="shared" ref="H10:H12" si="1">H3/1.5</f>
        <v>22.808166506666666</v>
      </c>
      <c r="I10">
        <v>50.002666670000004</v>
      </c>
      <c r="J10">
        <v>25.6934</v>
      </c>
      <c r="K10">
        <v>42.613300000000002</v>
      </c>
    </row>
    <row r="11" spans="1:19">
      <c r="A11">
        <v>240</v>
      </c>
      <c r="B11">
        <v>80</v>
      </c>
      <c r="C11">
        <v>128</v>
      </c>
      <c r="D11">
        <f t="shared" si="0"/>
        <v>22.273320213333335</v>
      </c>
      <c r="E11">
        <v>64.344746670000006</v>
      </c>
      <c r="F11">
        <v>22.021100000000001</v>
      </c>
      <c r="G11">
        <v>66.56</v>
      </c>
      <c r="H11">
        <f t="shared" si="1"/>
        <v>23.971740800000003</v>
      </c>
      <c r="I11">
        <v>43.342293329999997</v>
      </c>
      <c r="J11">
        <v>25.311800000000002</v>
      </c>
      <c r="K11">
        <v>43.52</v>
      </c>
    </row>
    <row r="12" spans="1:19">
      <c r="A12">
        <v>320</v>
      </c>
      <c r="B12">
        <v>80</v>
      </c>
      <c r="C12">
        <v>128</v>
      </c>
      <c r="D12">
        <f t="shared" si="0"/>
        <v>22.821637760000002</v>
      </c>
      <c r="E12">
        <v>60.153173330000001</v>
      </c>
      <c r="F12">
        <v>21.764600000000002</v>
      </c>
      <c r="G12">
        <v>67.7547</v>
      </c>
      <c r="H12">
        <f t="shared" si="1"/>
        <v>24.852043413333334</v>
      </c>
      <c r="I12">
        <v>37.666559999999997</v>
      </c>
      <c r="J12">
        <v>25.6996</v>
      </c>
      <c r="K12">
        <v>41.072000000000003</v>
      </c>
    </row>
    <row r="15" spans="1:19">
      <c r="C15" t="s">
        <v>11</v>
      </c>
      <c r="F15">
        <f>ABS(D9-F9)</f>
        <v>0.53377792000000213</v>
      </c>
      <c r="G15">
        <f>ABS(E9-G9)</f>
        <v>5.7753599999999921</v>
      </c>
      <c r="H15">
        <f>F15/D9</f>
        <v>2.4316595762893897E-2</v>
      </c>
      <c r="I15">
        <f>G15/E9</f>
        <v>8.6956521739130307E-2</v>
      </c>
      <c r="J15">
        <f>ABS(H9-J9)</f>
        <v>1.8561197866666674</v>
      </c>
      <c r="K15">
        <f>ABS(I9-K9)</f>
        <v>4.3646933300000015</v>
      </c>
      <c r="L15">
        <f>J15/H9</f>
        <v>7.9217494744793379E-2</v>
      </c>
      <c r="M15">
        <f>K15/I9</f>
        <v>9.2197494860813051E-2</v>
      </c>
    </row>
    <row r="16" spans="1:19">
      <c r="F16">
        <f t="shared" ref="F16:F18" si="2">ABS(D10-F10)</f>
        <v>0.5556973333333346</v>
      </c>
      <c r="G16">
        <f t="shared" ref="G16:G18" si="3">ABS(E10-G10)</f>
        <v>3.9867399999999975</v>
      </c>
      <c r="H16">
        <f t="shared" ref="H16:H18" si="4">F16/D10</f>
        <v>2.663324174261707E-2</v>
      </c>
      <c r="I16">
        <f t="shared" ref="I16:I18" si="5">G16/E10</f>
        <v>5.2926873045812908E-2</v>
      </c>
      <c r="J16">
        <f t="shared" ref="J16:J18" si="6">ABS(H10-J10)</f>
        <v>2.8852334933333346</v>
      </c>
      <c r="K16">
        <f t="shared" ref="K16:K18" si="7">ABS(I10-K10)</f>
        <v>7.3893666700000011</v>
      </c>
      <c r="L16">
        <f t="shared" ref="L16:M16" si="8">J16/H10</f>
        <v>0.12650001886341899</v>
      </c>
      <c r="M16">
        <f t="shared" si="8"/>
        <v>0.14777945181938434</v>
      </c>
    </row>
    <row r="17" spans="3:13">
      <c r="F17">
        <f t="shared" si="2"/>
        <v>0.25222021333333444</v>
      </c>
      <c r="G17">
        <f t="shared" si="3"/>
        <v>2.2152533299999959</v>
      </c>
      <c r="H17">
        <f t="shared" si="4"/>
        <v>1.1323871381436409E-2</v>
      </c>
      <c r="I17">
        <f t="shared" si="5"/>
        <v>3.4427881756395697E-2</v>
      </c>
      <c r="J17">
        <f t="shared" si="6"/>
        <v>1.3400591999999989</v>
      </c>
      <c r="K17">
        <f t="shared" si="7"/>
        <v>0.17770667000000628</v>
      </c>
      <c r="L17">
        <f t="shared" ref="L17:M17" si="9">J17/H11</f>
        <v>5.5901622296867098E-2</v>
      </c>
      <c r="M17">
        <f t="shared" si="9"/>
        <v>4.1000753847282934E-3</v>
      </c>
    </row>
    <row r="18" spans="3:13">
      <c r="F18">
        <f t="shared" si="2"/>
        <v>1.05703776</v>
      </c>
      <c r="G18">
        <f t="shared" si="3"/>
        <v>7.6015266699999984</v>
      </c>
      <c r="H18">
        <f t="shared" si="4"/>
        <v>4.6317348961374454E-2</v>
      </c>
      <c r="I18">
        <f t="shared" si="5"/>
        <v>0.12636950387135956</v>
      </c>
      <c r="J18">
        <f t="shared" si="6"/>
        <v>0.84755658666666633</v>
      </c>
      <c r="K18">
        <f t="shared" si="7"/>
        <v>3.4054400000000058</v>
      </c>
      <c r="L18">
        <f t="shared" ref="L18:M18" si="10">J18/H12</f>
        <v>3.4104100518830775E-2</v>
      </c>
      <c r="M18">
        <f t="shared" si="10"/>
        <v>9.0410167533217956E-2</v>
      </c>
    </row>
    <row r="19" spans="3:13">
      <c r="H19" s="1">
        <f>SUM(H15:H18)</f>
        <v>0.10859105784832182</v>
      </c>
      <c r="I19" s="1">
        <f>SUM(I15:I18)</f>
        <v>0.30068078041269847</v>
      </c>
      <c r="L19" s="1">
        <f>SUM(L15:L18)</f>
        <v>0.29572323642391024</v>
      </c>
      <c r="M19" s="1">
        <f>SUM(M15:M18)</f>
        <v>0.33448718959814361</v>
      </c>
    </row>
    <row r="23" spans="3:13">
      <c r="C23" t="s">
        <v>12</v>
      </c>
      <c r="F23">
        <f>F15/((D9+F9)/2)</f>
        <v>2.461588300103533E-2</v>
      </c>
      <c r="G23">
        <f t="shared" ref="G23:K26" si="11">G15/((E9+G9)/2)</f>
        <v>8.3333333333333232E-2</v>
      </c>
      <c r="J23">
        <f t="shared" si="11"/>
        <v>7.6199334552556439E-2</v>
      </c>
      <c r="K23">
        <f t="shared" si="11"/>
        <v>9.6653080821996959E-2</v>
      </c>
    </row>
    <row r="24" spans="3:13">
      <c r="F24">
        <f t="shared" ref="F24:F26" si="12">F16/((D10+F10)/2)</f>
        <v>2.6283237829175504E-2</v>
      </c>
      <c r="G24">
        <f t="shared" si="11"/>
        <v>5.4365572934188242E-2</v>
      </c>
      <c r="J24">
        <f t="shared" si="11"/>
        <v>0.1189748579744018</v>
      </c>
      <c r="K24">
        <f t="shared" si="11"/>
        <v>0.15957003820581081</v>
      </c>
    </row>
    <row r="25" spans="3:13">
      <c r="F25">
        <f t="shared" si="12"/>
        <v>1.1388351495225671E-2</v>
      </c>
      <c r="G25">
        <f t="shared" si="11"/>
        <v>3.3845271257954695E-2</v>
      </c>
      <c r="J25">
        <f t="shared" si="11"/>
        <v>5.4381612126375413E-2</v>
      </c>
      <c r="K25">
        <f t="shared" si="11"/>
        <v>4.0916872715961545E-3</v>
      </c>
    </row>
    <row r="26" spans="3:13">
      <c r="F26">
        <f t="shared" si="12"/>
        <v>4.7415427410128268E-2</v>
      </c>
      <c r="G26">
        <f t="shared" si="11"/>
        <v>0.1188594020383436</v>
      </c>
      <c r="J26">
        <f t="shared" si="11"/>
        <v>3.3532305952416082E-2</v>
      </c>
      <c r="K26">
        <f t="shared" si="11"/>
        <v>8.649993091059846E-2</v>
      </c>
    </row>
    <row r="29" spans="3:13">
      <c r="F29" s="1">
        <f>SUM(F23:G26,J23:K26)</f>
        <v>1.0300093271151365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all_varbmac_wib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2012-07-27T13:21:29Z</dcterms:created>
  <dcterms:modified xsi:type="dcterms:W3CDTF">2012-07-29T21:09:56Z</dcterms:modified>
</cp:coreProperties>
</file>