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75" windowWidth="19440" windowHeight="11760"/>
  </bookViews>
  <sheets>
    <sheet name="ex_varbmac_pb" sheetId="1" r:id="rId1"/>
  </sheets>
  <calcPr calcId="125725"/>
</workbook>
</file>

<file path=xl/calcChain.xml><?xml version="1.0" encoding="utf-8"?>
<calcChain xmlns="http://schemas.openxmlformats.org/spreadsheetml/2006/main">
  <c r="K28" i="1"/>
  <c r="J28"/>
  <c r="G28"/>
  <c r="F28"/>
  <c r="K27"/>
  <c r="J27"/>
  <c r="G27"/>
  <c r="F27"/>
  <c r="K26"/>
  <c r="J26"/>
  <c r="G26"/>
  <c r="F26"/>
  <c r="K25"/>
  <c r="J25"/>
  <c r="G25"/>
  <c r="F25"/>
  <c r="K24"/>
  <c r="J24"/>
  <c r="G24"/>
  <c r="F24"/>
  <c r="F30" s="1"/>
  <c r="D12" l="1"/>
  <c r="F19" s="1"/>
  <c r="H19" s="1"/>
  <c r="E12"/>
  <c r="G19" s="1"/>
  <c r="I19" s="1"/>
  <c r="F12"/>
  <c r="G12"/>
  <c r="H12"/>
  <c r="J19" s="1"/>
  <c r="L19" s="1"/>
  <c r="I12"/>
  <c r="K19" s="1"/>
  <c r="M19" s="1"/>
  <c r="J12"/>
  <c r="K12"/>
  <c r="D13"/>
  <c r="F20" s="1"/>
  <c r="H20" s="1"/>
  <c r="E13"/>
  <c r="G20" s="1"/>
  <c r="I20" s="1"/>
  <c r="F13"/>
  <c r="G13"/>
  <c r="H13"/>
  <c r="J20" s="1"/>
  <c r="L20" s="1"/>
  <c r="I13"/>
  <c r="K20" s="1"/>
  <c r="M20" s="1"/>
  <c r="J13"/>
  <c r="K13"/>
  <c r="K11"/>
  <c r="J11"/>
  <c r="I11"/>
  <c r="H11"/>
  <c r="G11"/>
  <c r="F11"/>
  <c r="E11"/>
  <c r="D11"/>
  <c r="K10"/>
  <c r="J10"/>
  <c r="I10"/>
  <c r="H10"/>
  <c r="G10"/>
  <c r="F10"/>
  <c r="E10"/>
  <c r="D10"/>
  <c r="K9"/>
  <c r="J9"/>
  <c r="I9"/>
  <c r="H9"/>
  <c r="G9"/>
  <c r="F9"/>
  <c r="E9"/>
  <c r="D9"/>
  <c r="G16" l="1"/>
  <c r="I16" s="1"/>
  <c r="K16"/>
  <c r="M16" s="1"/>
  <c r="G17"/>
  <c r="I17" s="1"/>
  <c r="K17"/>
  <c r="M17" s="1"/>
  <c r="G18"/>
  <c r="I18" s="1"/>
  <c r="K18"/>
  <c r="M18" s="1"/>
  <c r="F16"/>
  <c r="H16" s="1"/>
  <c r="J16"/>
  <c r="L16" s="1"/>
  <c r="F17"/>
  <c r="H17" s="1"/>
  <c r="J17"/>
  <c r="L17" s="1"/>
  <c r="F18"/>
  <c r="H18" s="1"/>
  <c r="J18"/>
  <c r="L18" s="1"/>
  <c r="L21" l="1"/>
  <c r="I21"/>
  <c r="M21"/>
  <c r="H21"/>
</calcChain>
</file>

<file path=xl/sharedStrings.xml><?xml version="1.0" encoding="utf-8"?>
<sst xmlns="http://schemas.openxmlformats.org/spreadsheetml/2006/main" count="12" uniqueCount="12">
  <si>
    <t>W_i</t>
  </si>
  <si>
    <t>W_c</t>
  </si>
  <si>
    <t>P_B</t>
  </si>
  <si>
    <t>802.11math W_c=40</t>
  </si>
  <si>
    <t>BoX-MACmath W_c=40</t>
  </si>
  <si>
    <t>802.11sim W_c=40</t>
  </si>
  <si>
    <t>BoX-MACsim W_c=40</t>
  </si>
  <si>
    <t>802.11math W_c=80</t>
  </si>
  <si>
    <t>BoX-MACmath W_c=80</t>
  </si>
  <si>
    <t>802.11sim W_c=80</t>
  </si>
  <si>
    <t>BoX-MACsim W_c=80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</si>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</sst>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topLeftCell="A13" workbookViewId="0">
      <selection activeCell="A24" sqref="A24:XFD30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240</v>
      </c>
      <c r="B2">
        <v>40</v>
      </c>
      <c r="C2">
        <v>48</v>
      </c>
      <c r="D2">
        <v>0.38651999999999997</v>
      </c>
      <c r="E2">
        <v>8.8054999999999994E-2</v>
      </c>
      <c r="F2">
        <v>18.281300000000002</v>
      </c>
      <c r="G2">
        <v>40.427500000000002</v>
      </c>
      <c r="H2">
        <v>0.50680999999999998</v>
      </c>
      <c r="I2">
        <v>5.7499000000000001E-2</v>
      </c>
      <c r="J2">
        <v>20.843399999999999</v>
      </c>
      <c r="K2">
        <v>29.418199999999999</v>
      </c>
    </row>
    <row r="3" spans="1:13">
      <c r="A3">
        <v>240</v>
      </c>
      <c r="B3">
        <v>40</v>
      </c>
      <c r="C3">
        <v>68</v>
      </c>
      <c r="D3">
        <v>0.34666999999999998</v>
      </c>
      <c r="E3">
        <v>9.9020999999999998E-2</v>
      </c>
      <c r="F3">
        <v>16.250599999999999</v>
      </c>
      <c r="G3">
        <v>50.2819</v>
      </c>
      <c r="H3">
        <v>0.46982000000000002</v>
      </c>
      <c r="I3">
        <v>6.6562999999999997E-2</v>
      </c>
      <c r="J3">
        <v>18.959599999999998</v>
      </c>
      <c r="K3">
        <v>38.411799999999999</v>
      </c>
    </row>
    <row r="4" spans="1:13">
      <c r="A4">
        <v>240</v>
      </c>
      <c r="B4">
        <v>40</v>
      </c>
      <c r="C4">
        <v>88</v>
      </c>
      <c r="D4">
        <v>0.31498999999999999</v>
      </c>
      <c r="E4">
        <v>0.10803</v>
      </c>
      <c r="F4">
        <v>14.5931</v>
      </c>
      <c r="G4">
        <v>58.115200000000002</v>
      </c>
      <c r="H4">
        <v>0.43863999999999997</v>
      </c>
      <c r="I4">
        <v>7.4448E-2</v>
      </c>
      <c r="J4">
        <v>17.4268</v>
      </c>
      <c r="K4">
        <v>46.090899999999998</v>
      </c>
    </row>
    <row r="5" spans="1:13">
      <c r="A5">
        <v>240</v>
      </c>
      <c r="B5">
        <v>40</v>
      </c>
      <c r="C5">
        <v>108</v>
      </c>
      <c r="D5">
        <v>0.28803000000000001</v>
      </c>
      <c r="E5">
        <v>0.11591</v>
      </c>
      <c r="F5">
        <v>13.0665</v>
      </c>
      <c r="G5">
        <v>64.817300000000003</v>
      </c>
      <c r="H5">
        <v>0.41075</v>
      </c>
      <c r="I5">
        <v>8.1696000000000005E-2</v>
      </c>
      <c r="J5">
        <v>16.179099999999998</v>
      </c>
      <c r="K5">
        <v>51.978200000000001</v>
      </c>
    </row>
    <row r="6" spans="1:13">
      <c r="A6">
        <v>240</v>
      </c>
      <c r="B6">
        <v>40</v>
      </c>
      <c r="C6">
        <v>128</v>
      </c>
      <c r="D6">
        <v>0.26667999999999997</v>
      </c>
      <c r="E6">
        <v>0.12227</v>
      </c>
      <c r="F6">
        <v>11.6844</v>
      </c>
      <c r="G6">
        <v>70.512600000000006</v>
      </c>
      <c r="H6">
        <v>0.38773000000000002</v>
      </c>
      <c r="I6">
        <v>8.7827000000000002E-2</v>
      </c>
      <c r="J6">
        <v>14.9748</v>
      </c>
      <c r="K6">
        <v>58.091500000000003</v>
      </c>
    </row>
    <row r="9" spans="1:13">
      <c r="A9">
        <v>240</v>
      </c>
      <c r="B9">
        <v>40</v>
      </c>
      <c r="C9">
        <v>48</v>
      </c>
      <c r="D9">
        <f>D2/1.4</f>
        <v>0.27608571428571427</v>
      </c>
      <c r="E9">
        <f>E2*2.6</f>
        <v>0.22894299999999998</v>
      </c>
      <c r="F9">
        <f>F2/54</f>
        <v>0.33854259259259262</v>
      </c>
      <c r="G9">
        <f>G2/250</f>
        <v>0.16171000000000002</v>
      </c>
      <c r="H9">
        <f>H2/1.4</f>
        <v>0.36200714285714286</v>
      </c>
      <c r="I9">
        <f>I2*2.6</f>
        <v>0.1494974</v>
      </c>
      <c r="J9">
        <f>J2/54</f>
        <v>0.38598888888888888</v>
      </c>
      <c r="K9">
        <f>K2/250</f>
        <v>0.11767279999999999</v>
      </c>
    </row>
    <row r="10" spans="1:13">
      <c r="A10">
        <v>240</v>
      </c>
      <c r="B10">
        <v>40</v>
      </c>
      <c r="C10">
        <v>68</v>
      </c>
      <c r="D10">
        <f t="shared" ref="D10:D13" si="0">D3/1.4</f>
        <v>0.24762142857142858</v>
      </c>
      <c r="E10">
        <f t="shared" ref="E10:E13" si="1">E3*2.6</f>
        <v>0.25745459999999998</v>
      </c>
      <c r="F10">
        <f t="shared" ref="F10:F13" si="2">F3/54</f>
        <v>0.300937037037037</v>
      </c>
      <c r="G10">
        <f t="shared" ref="G10:G13" si="3">G3/250</f>
        <v>0.20112759999999999</v>
      </c>
      <c r="H10">
        <f t="shared" ref="H10:H13" si="4">H3/1.4</f>
        <v>0.33558571428571432</v>
      </c>
      <c r="I10">
        <f t="shared" ref="I10:I13" si="5">I3*2.6</f>
        <v>0.17306379999999999</v>
      </c>
      <c r="J10">
        <f t="shared" ref="J10:J13" si="6">J3/54</f>
        <v>0.3511037037037037</v>
      </c>
      <c r="K10">
        <f t="shared" ref="K10:K13" si="7">K3/250</f>
        <v>0.15364720000000001</v>
      </c>
    </row>
    <row r="11" spans="1:13">
      <c r="A11">
        <v>240</v>
      </c>
      <c r="B11">
        <v>40</v>
      </c>
      <c r="C11">
        <v>88</v>
      </c>
      <c r="D11">
        <f t="shared" si="0"/>
        <v>0.22499285714285716</v>
      </c>
      <c r="E11">
        <f t="shared" si="1"/>
        <v>0.28087800000000002</v>
      </c>
      <c r="F11">
        <f t="shared" si="2"/>
        <v>0.27024259259259259</v>
      </c>
      <c r="G11">
        <f t="shared" si="3"/>
        <v>0.2324608</v>
      </c>
      <c r="H11">
        <f t="shared" si="4"/>
        <v>0.31331428571428571</v>
      </c>
      <c r="I11">
        <f t="shared" si="5"/>
        <v>0.19356480000000001</v>
      </c>
      <c r="J11">
        <f t="shared" si="6"/>
        <v>0.32271851851851852</v>
      </c>
      <c r="K11">
        <f t="shared" si="7"/>
        <v>0.18436359999999999</v>
      </c>
    </row>
    <row r="12" spans="1:13">
      <c r="A12">
        <v>240</v>
      </c>
      <c r="B12">
        <v>40</v>
      </c>
      <c r="C12">
        <v>108</v>
      </c>
      <c r="D12">
        <f>D5/1.4</f>
        <v>0.2057357142857143</v>
      </c>
      <c r="E12">
        <f>E5*2.6</f>
        <v>0.30136600000000002</v>
      </c>
      <c r="F12">
        <f>F5/54</f>
        <v>0.24197222222222223</v>
      </c>
      <c r="G12">
        <f>G5/250</f>
        <v>0.25926920000000003</v>
      </c>
      <c r="H12">
        <f>H5/1.4</f>
        <v>0.29339285714285718</v>
      </c>
      <c r="I12">
        <f>I5*2.6</f>
        <v>0.21240960000000003</v>
      </c>
      <c r="J12">
        <f>J5/54</f>
        <v>0.29961296296296291</v>
      </c>
      <c r="K12">
        <f>K5/250</f>
        <v>0.20791280000000001</v>
      </c>
    </row>
    <row r="13" spans="1:13">
      <c r="A13">
        <v>240</v>
      </c>
      <c r="B13">
        <v>40</v>
      </c>
      <c r="C13">
        <v>128</v>
      </c>
      <c r="D13">
        <f t="shared" si="0"/>
        <v>0.19048571428571429</v>
      </c>
      <c r="E13">
        <f t="shared" si="1"/>
        <v>0.31790200000000002</v>
      </c>
      <c r="F13">
        <f t="shared" si="2"/>
        <v>0.21637777777777778</v>
      </c>
      <c r="G13">
        <f t="shared" si="3"/>
        <v>0.28205040000000003</v>
      </c>
      <c r="H13">
        <f t="shared" si="4"/>
        <v>0.27695000000000003</v>
      </c>
      <c r="I13">
        <f t="shared" si="5"/>
        <v>0.2283502</v>
      </c>
      <c r="J13">
        <f t="shared" si="6"/>
        <v>0.27731111111111112</v>
      </c>
      <c r="K13">
        <f t="shared" si="7"/>
        <v>0.23236600000000002</v>
      </c>
    </row>
    <row r="16" spans="1:13">
      <c r="F16">
        <f>ABS(D9-F9)</f>
        <v>6.245687830687835E-2</v>
      </c>
      <c r="G16">
        <f>ABS(E9-G9)</f>
        <v>6.7232999999999959E-2</v>
      </c>
      <c r="H16">
        <f>F16/D9</f>
        <v>0.22622278182145736</v>
      </c>
      <c r="I16">
        <f>G16/E9</f>
        <v>0.29366698261139218</v>
      </c>
      <c r="J16">
        <f>ABS(H9-J9)</f>
        <v>2.3981746031746021E-2</v>
      </c>
      <c r="K16">
        <f>ABS(I9-K9)</f>
        <v>3.1824600000000008E-2</v>
      </c>
      <c r="L16">
        <f>J16/H9</f>
        <v>6.6246610059873381E-2</v>
      </c>
      <c r="M16">
        <f>K16/I9</f>
        <v>0.21287728080889706</v>
      </c>
    </row>
    <row r="17" spans="3:13">
      <c r="F17">
        <f t="shared" ref="F17:G20" si="8">ABS(D10-F10)</f>
        <v>5.3315608465608427E-2</v>
      </c>
      <c r="G17">
        <f t="shared" si="8"/>
        <v>5.6326999999999988E-2</v>
      </c>
      <c r="H17">
        <f>F17/D10</f>
        <v>0.21531096389030432</v>
      </c>
      <c r="I17">
        <f>G17/E10</f>
        <v>0.21878420505984353</v>
      </c>
      <c r="J17">
        <f t="shared" ref="J17:K20" si="9">ABS(H10-J10)</f>
        <v>1.5517989417989375E-2</v>
      </c>
      <c r="K17">
        <f t="shared" si="9"/>
        <v>1.9416599999999978E-2</v>
      </c>
      <c r="L17">
        <f>J17/H10</f>
        <v>4.6241507779969188E-2</v>
      </c>
      <c r="M17">
        <f>K17/I10</f>
        <v>0.11219330674583582</v>
      </c>
    </row>
    <row r="18" spans="3:13">
      <c r="F18">
        <f t="shared" si="8"/>
        <v>4.5249735449735429E-2</v>
      </c>
      <c r="G18">
        <f t="shared" si="8"/>
        <v>4.8417200000000021E-2</v>
      </c>
      <c r="H18">
        <f>F18/D11</f>
        <v>0.20111631997723609</v>
      </c>
      <c r="I18">
        <f>G18/E11</f>
        <v>0.17237804313616595</v>
      </c>
      <c r="J18">
        <f t="shared" si="9"/>
        <v>9.4042328042328038E-3</v>
      </c>
      <c r="K18">
        <f t="shared" si="9"/>
        <v>9.2012000000000205E-3</v>
      </c>
      <c r="L18">
        <f>J18/H11</f>
        <v>3.001533359001898E-2</v>
      </c>
      <c r="M18">
        <f>K18/I11</f>
        <v>4.753550232273647E-2</v>
      </c>
    </row>
    <row r="19" spans="3:13">
      <c r="F19">
        <f t="shared" si="8"/>
        <v>3.6236507936507928E-2</v>
      </c>
      <c r="G19">
        <f t="shared" si="8"/>
        <v>4.209679999999999E-2</v>
      </c>
      <c r="H19">
        <f>F19/D12</f>
        <v>0.17613134434298891</v>
      </c>
      <c r="I19">
        <f>G19/E12</f>
        <v>0.13968662689221739</v>
      </c>
      <c r="J19">
        <f t="shared" si="9"/>
        <v>6.2201058201057369E-3</v>
      </c>
      <c r="K19">
        <f t="shared" si="9"/>
        <v>4.496800000000023E-3</v>
      </c>
      <c r="L19">
        <f>J19/H12</f>
        <v>2.1200604134261791E-2</v>
      </c>
      <c r="M19">
        <f>K19/I12</f>
        <v>2.1170417909548451E-2</v>
      </c>
    </row>
    <row r="20" spans="3:13">
      <c r="F20">
        <f t="shared" si="8"/>
        <v>2.5892063492063494E-2</v>
      </c>
      <c r="G20">
        <f t="shared" si="8"/>
        <v>3.5851599999999983E-2</v>
      </c>
      <c r="H20">
        <f>F20/D13</f>
        <v>0.13592653700648302</v>
      </c>
      <c r="I20">
        <f>G20/E13</f>
        <v>0.11277563525866456</v>
      </c>
      <c r="J20">
        <f t="shared" si="9"/>
        <v>3.6111111111108984E-4</v>
      </c>
      <c r="K20">
        <f t="shared" si="9"/>
        <v>4.0158000000000138E-3</v>
      </c>
      <c r="L20">
        <f>J20/H13</f>
        <v>1.303885579025419E-3</v>
      </c>
      <c r="M20">
        <f>K20/I13</f>
        <v>1.7586146191244913E-2</v>
      </c>
    </row>
    <row r="21" spans="3:13">
      <c r="H21" s="1">
        <f t="shared" ref="H21:M21" si="10">SUM(H16:H20)</f>
        <v>0.95470794703846973</v>
      </c>
      <c r="I21" s="1">
        <f t="shared" si="10"/>
        <v>0.93729149295828351</v>
      </c>
      <c r="L21" s="1">
        <f t="shared" si="10"/>
        <v>0.16500794114314873</v>
      </c>
      <c r="M21" s="1">
        <f t="shared" si="10"/>
        <v>0.41136265397826272</v>
      </c>
    </row>
    <row r="24" spans="3:13">
      <c r="C24" t="s">
        <v>11</v>
      </c>
      <c r="F24">
        <f>F16/((D9+F9)/2)</f>
        <v>0.20323463012660908</v>
      </c>
      <c r="G24">
        <f>G16/((E9+G9)/2)</f>
        <v>0.34420828714997687</v>
      </c>
      <c r="J24">
        <f>J16/((H9+J9)/2)</f>
        <v>6.4122655773362666E-2</v>
      </c>
      <c r="K24">
        <f>K16/((I9+K9)/2)</f>
        <v>0.23823465341568786</v>
      </c>
    </row>
    <row r="25" spans="3:13">
      <c r="F25">
        <f>F17/((D10+F10)/2)</f>
        <v>0.19438441591260583</v>
      </c>
      <c r="G25">
        <f>G17/((E10+G10)/2)</f>
        <v>0.2456571580841995</v>
      </c>
      <c r="J25">
        <f>J17/((H10+J10)/2)</f>
        <v>4.519652993466839E-2</v>
      </c>
      <c r="K25">
        <f>K17/((I10+K10)/2)</f>
        <v>0.1188610117198379</v>
      </c>
    </row>
    <row r="26" spans="3:13">
      <c r="F26">
        <f>F18/((D11+F11)/2)</f>
        <v>0.18274029241609188</v>
      </c>
      <c r="G26">
        <f>G18/((E11+G11)/2)</f>
        <v>0.18863643270292454</v>
      </c>
      <c r="J26">
        <f>J18/((H11+J11)/2)</f>
        <v>2.9571533863182987E-2</v>
      </c>
      <c r="K26">
        <f>K18/((I11+K11)/2)</f>
        <v>4.8692821179884979E-2</v>
      </c>
    </row>
    <row r="27" spans="3:13">
      <c r="F27">
        <f>F19/((D12+F12)/2)</f>
        <v>0.16187565589811947</v>
      </c>
      <c r="G27">
        <f>G19/((E12+G12)/2)</f>
        <v>0.15017537250604307</v>
      </c>
      <c r="J27">
        <f>J19/((H12+J12)/2)</f>
        <v>2.0978228574538366E-2</v>
      </c>
      <c r="K27">
        <f>K19/((I12+K12)/2)</f>
        <v>2.1396908658686868E-2</v>
      </c>
    </row>
    <row r="28" spans="3:13">
      <c r="F28">
        <f>F20/((D13+F13)/2)</f>
        <v>0.12727641578627052</v>
      </c>
      <c r="G28">
        <f>G20/((E13+G13)/2)</f>
        <v>0.1195148148419774</v>
      </c>
      <c r="J28">
        <f t="shared" ref="J28:K28" si="11">J20/((H13+J13)/2)</f>
        <v>1.3030360740524658E-3</v>
      </c>
      <c r="K28">
        <f t="shared" si="11"/>
        <v>1.7432857798358355E-2</v>
      </c>
    </row>
    <row r="30" spans="3:13">
      <c r="F30" s="1">
        <f>SUM(F24:G28,J24:K28)</f>
        <v>2.5234937124170784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ex_varbmac_pb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2012-07-27T14:02:24Z</dcterms:created>
  <dcterms:modified xsi:type="dcterms:W3CDTF">2012-07-29T21:15:39Z</dcterms:modified>
</cp:coreProperties>
</file>