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440" windowHeight="11760"/>
  </bookViews>
  <sheets>
    <sheet name="ex_varbmac_wcb" sheetId="1" r:id="rId1"/>
  </sheets>
  <calcPr calcId="125725"/>
</workbook>
</file>

<file path=xl/calcChain.xml><?xml version="1.0" encoding="utf-8"?>
<calcChain xmlns="http://schemas.openxmlformats.org/spreadsheetml/2006/main">
  <c r="K25" i="1"/>
  <c r="J25"/>
  <c r="G25"/>
  <c r="F25"/>
  <c r="K24"/>
  <c r="J24"/>
  <c r="G24"/>
  <c r="F24"/>
  <c r="K23"/>
  <c r="J23"/>
  <c r="G23"/>
  <c r="F23"/>
  <c r="F29" s="1"/>
  <c r="K17" l="1"/>
  <c r="M17" s="1"/>
  <c r="J17"/>
  <c r="L17" s="1"/>
  <c r="G17"/>
  <c r="I17" s="1"/>
  <c r="F17"/>
  <c r="H17" s="1"/>
  <c r="K16"/>
  <c r="M16" s="1"/>
  <c r="J16"/>
  <c r="L16" s="1"/>
  <c r="G16"/>
  <c r="I16" s="1"/>
  <c r="F16"/>
  <c r="H16" s="1"/>
  <c r="K15"/>
  <c r="M15" s="1"/>
  <c r="M18" s="1"/>
  <c r="J15"/>
  <c r="L15" s="1"/>
  <c r="L18" s="1"/>
  <c r="G15"/>
  <c r="I15" s="1"/>
  <c r="I18" s="1"/>
  <c r="F15"/>
  <c r="H15" s="1"/>
  <c r="H18" s="1"/>
  <c r="K11" l="1"/>
  <c r="J11"/>
  <c r="I11"/>
  <c r="H11"/>
  <c r="G11"/>
  <c r="F11"/>
  <c r="E11"/>
  <c r="D11"/>
  <c r="K10"/>
  <c r="J10"/>
  <c r="I10"/>
  <c r="H10"/>
  <c r="G10"/>
  <c r="F10"/>
  <c r="E10"/>
  <c r="D10"/>
  <c r="K9"/>
  <c r="J9"/>
  <c r="I9"/>
  <c r="H9"/>
  <c r="G9"/>
  <c r="F9"/>
  <c r="E9"/>
  <c r="D9"/>
</calcChain>
</file>

<file path=xl/sharedStrings.xml><?xml version="1.0" encoding="utf-8"?>
<sst xmlns="http://schemas.openxmlformats.org/spreadsheetml/2006/main" count="12" uniqueCount="12">
  <si>
    <t>W_i</t>
  </si>
  <si>
    <t>W_c</t>
  </si>
  <si>
    <t>P_B</t>
  </si>
  <si>
    <t>802.11math W_i=240</t>
  </si>
  <si>
    <t>BoX-MACmath W_i=240</t>
  </si>
  <si>
    <t>802.11sim W_i=240</t>
  </si>
  <si>
    <t>BoX-MACsim W_i=240</t>
  </si>
  <si>
    <t>802.11math W_i=80</t>
  </si>
  <si>
    <t>BoX-MACmath W_i=80</t>
  </si>
  <si>
    <t>802.11sim W_i=80</t>
  </si>
  <si>
    <t>BoX-MACsim W_i=80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</si>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</sst>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13" workbookViewId="0">
      <selection activeCell="A23" sqref="A23:XFD2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240</v>
      </c>
      <c r="B2">
        <v>40</v>
      </c>
      <c r="C2">
        <v>88</v>
      </c>
      <c r="D2">
        <v>0.31498999999999999</v>
      </c>
      <c r="E2">
        <v>0.10803</v>
      </c>
      <c r="F2">
        <v>14.500299999999999</v>
      </c>
      <c r="G2">
        <v>57.826599999999999</v>
      </c>
      <c r="H2">
        <v>0.30842999999999998</v>
      </c>
      <c r="I2">
        <v>0.10993</v>
      </c>
      <c r="J2">
        <v>14.3451</v>
      </c>
      <c r="K2">
        <v>59.079700000000003</v>
      </c>
    </row>
    <row r="3" spans="1:13">
      <c r="A3">
        <v>240</v>
      </c>
      <c r="B3">
        <v>60</v>
      </c>
      <c r="C3">
        <v>88</v>
      </c>
      <c r="D3">
        <v>0.38804</v>
      </c>
      <c r="E3">
        <v>8.7712999999999999E-2</v>
      </c>
      <c r="F3">
        <v>16.124700000000001</v>
      </c>
      <c r="G3">
        <v>51.532800000000002</v>
      </c>
      <c r="H3">
        <v>0.38284000000000001</v>
      </c>
      <c r="I3">
        <v>8.9118000000000003E-2</v>
      </c>
      <c r="J3">
        <v>16.036100000000001</v>
      </c>
      <c r="K3">
        <v>52.321300000000001</v>
      </c>
    </row>
    <row r="4" spans="1:13">
      <c r="A4">
        <v>240</v>
      </c>
      <c r="B4">
        <v>80</v>
      </c>
      <c r="C4">
        <v>88</v>
      </c>
      <c r="D4">
        <v>0.43863999999999997</v>
      </c>
      <c r="E4">
        <v>7.4448E-2</v>
      </c>
      <c r="F4">
        <v>17.4467</v>
      </c>
      <c r="G4">
        <v>45.443199999999997</v>
      </c>
      <c r="H4">
        <v>0.43441999999999997</v>
      </c>
      <c r="I4">
        <v>7.5532000000000002E-2</v>
      </c>
      <c r="J4">
        <v>17.219100000000001</v>
      </c>
      <c r="K4">
        <v>46.879399999999997</v>
      </c>
    </row>
    <row r="9" spans="1:13">
      <c r="D9">
        <f>D2/1.4</f>
        <v>0.22499285714285716</v>
      </c>
      <c r="E9">
        <f>E2*2.6</f>
        <v>0.28087800000000002</v>
      </c>
      <c r="F9">
        <f>F2/54</f>
        <v>0.26852407407407408</v>
      </c>
      <c r="G9">
        <f>G2/250</f>
        <v>0.2313064</v>
      </c>
      <c r="H9">
        <f>H2/1.4</f>
        <v>0.22030714285714287</v>
      </c>
      <c r="I9">
        <f>I2*2.6</f>
        <v>0.28581800000000002</v>
      </c>
      <c r="J9">
        <f>J2/54</f>
        <v>0.26565</v>
      </c>
      <c r="K9">
        <f>K2/250</f>
        <v>0.23631880000000002</v>
      </c>
    </row>
    <row r="10" spans="1:13">
      <c r="D10">
        <f t="shared" ref="D10:D11" si="0">D3/1.4</f>
        <v>0.27717142857142857</v>
      </c>
      <c r="E10">
        <f t="shared" ref="E10:E11" si="1">E3*2.6</f>
        <v>0.2280538</v>
      </c>
      <c r="F10">
        <f t="shared" ref="F10:F11" si="2">F3/54</f>
        <v>0.29860555555555557</v>
      </c>
      <c r="G10">
        <f t="shared" ref="G10:G11" si="3">G3/250</f>
        <v>0.20613120000000001</v>
      </c>
      <c r="H10">
        <f t="shared" ref="H10:H11" si="4">H3/1.4</f>
        <v>0.2734571428571429</v>
      </c>
      <c r="I10">
        <f t="shared" ref="I10:I11" si="5">I3*2.6</f>
        <v>0.23170680000000002</v>
      </c>
      <c r="J10">
        <f t="shared" ref="J10:J11" si="6">J3/54</f>
        <v>0.29696481481481485</v>
      </c>
      <c r="K10">
        <f t="shared" ref="K10:K11" si="7">K3/250</f>
        <v>0.2092852</v>
      </c>
    </row>
    <row r="11" spans="1:13">
      <c r="D11">
        <f t="shared" si="0"/>
        <v>0.31331428571428571</v>
      </c>
      <c r="E11">
        <f t="shared" si="1"/>
        <v>0.19356480000000001</v>
      </c>
      <c r="F11">
        <f t="shared" si="2"/>
        <v>0.32308703703703706</v>
      </c>
      <c r="G11">
        <f t="shared" si="3"/>
        <v>0.18177279999999998</v>
      </c>
      <c r="H11">
        <f t="shared" si="4"/>
        <v>0.31030000000000002</v>
      </c>
      <c r="I11">
        <f t="shared" si="5"/>
        <v>0.19638320000000001</v>
      </c>
      <c r="J11">
        <f t="shared" si="6"/>
        <v>0.31887222222222222</v>
      </c>
      <c r="K11">
        <f t="shared" si="7"/>
        <v>0.18751759999999998</v>
      </c>
    </row>
    <row r="15" spans="1:13">
      <c r="F15">
        <f>ABS(D9-F9)</f>
        <v>4.3531216931216921E-2</v>
      </c>
      <c r="G15">
        <f>ABS(E9-G9)</f>
        <v>4.9571600000000021E-2</v>
      </c>
      <c r="H15">
        <f>F15/D9</f>
        <v>0.19347821741548521</v>
      </c>
      <c r="I15">
        <f>G15/E9</f>
        <v>0.17648801258909569</v>
      </c>
      <c r="J15">
        <f>ABS(H9-J9)</f>
        <v>4.5342857142857129E-2</v>
      </c>
      <c r="K15">
        <f>ABS(I9-K9)</f>
        <v>4.9499199999999993E-2</v>
      </c>
      <c r="L15">
        <f>J15/H9</f>
        <v>0.20581655480984332</v>
      </c>
      <c r="M15">
        <f>K15/I9</f>
        <v>0.17318433408672648</v>
      </c>
    </row>
    <row r="16" spans="1:13">
      <c r="F16">
        <f t="shared" ref="F16:G17" si="8">ABS(D10-F10)</f>
        <v>2.1434126984127E-2</v>
      </c>
      <c r="G16">
        <f t="shared" si="8"/>
        <v>2.1922599999999987E-2</v>
      </c>
      <c r="H16">
        <f>F16/D10</f>
        <v>7.7331661111683853E-2</v>
      </c>
      <c r="I16">
        <f>G16/E10</f>
        <v>9.612907129808837E-2</v>
      </c>
      <c r="J16">
        <f t="shared" ref="J16:K17" si="9">ABS(H10-J10)</f>
        <v>2.350767195767195E-2</v>
      </c>
      <c r="K16">
        <f t="shared" si="9"/>
        <v>2.2421600000000014E-2</v>
      </c>
      <c r="L16">
        <f>J16/H10</f>
        <v>8.5964739161897202E-2</v>
      </c>
      <c r="M16">
        <f>K16/I10</f>
        <v>9.6767121206628434E-2</v>
      </c>
    </row>
    <row r="17" spans="3:13">
      <c r="F17">
        <f t="shared" si="8"/>
        <v>9.7727513227513496E-3</v>
      </c>
      <c r="G17">
        <f t="shared" si="8"/>
        <v>1.1792000000000025E-2</v>
      </c>
      <c r="H17">
        <f>F17/D11</f>
        <v>3.119152802264246E-2</v>
      </c>
      <c r="I17">
        <f>G17/E11</f>
        <v>6.0920167303146151E-2</v>
      </c>
      <c r="J17">
        <f t="shared" si="9"/>
        <v>8.5722222222222033E-3</v>
      </c>
      <c r="K17">
        <f t="shared" si="9"/>
        <v>8.865600000000029E-3</v>
      </c>
      <c r="L17">
        <f>J17/H11</f>
        <v>2.7625595302037391E-2</v>
      </c>
      <c r="M17">
        <f>K17/I11</f>
        <v>4.514439116991692E-2</v>
      </c>
    </row>
    <row r="18" spans="3:13">
      <c r="H18" s="1">
        <f>SUM(H15:H17)</f>
        <v>0.30200140654981156</v>
      </c>
      <c r="I18" s="1">
        <f>SUM(I15:I17)</f>
        <v>0.33353725119033023</v>
      </c>
      <c r="L18" s="1">
        <f>SUM(L15:L17)</f>
        <v>0.31940688927377792</v>
      </c>
      <c r="M18" s="1">
        <f>SUM(M15:M17)</f>
        <v>0.31509584646327182</v>
      </c>
    </row>
    <row r="23" spans="3:13">
      <c r="C23" t="s">
        <v>11</v>
      </c>
      <c r="F23">
        <f>F15/((D9+F9)/2)</f>
        <v>0.17641225326910723</v>
      </c>
      <c r="G23">
        <f t="shared" ref="G23:K25" si="10">G15/((E9+G9)/2)</f>
        <v>0.19356934728976527</v>
      </c>
      <c r="J23">
        <f t="shared" si="10"/>
        <v>0.18661257606490866</v>
      </c>
      <c r="K23">
        <f t="shared" si="10"/>
        <v>0.18960241837005162</v>
      </c>
    </row>
    <row r="24" spans="3:13">
      <c r="F24">
        <f t="shared" ref="F24:F25" si="11">F16/((D10+F10)/2)</f>
        <v>7.4452878718750004E-2</v>
      </c>
      <c r="G24">
        <f t="shared" si="10"/>
        <v>0.10098276080472603</v>
      </c>
      <c r="J24">
        <f t="shared" si="10"/>
        <v>8.2422044388378551E-2</v>
      </c>
      <c r="K24">
        <f t="shared" si="10"/>
        <v>0.10168710543501928</v>
      </c>
    </row>
    <row r="25" spans="3:13">
      <c r="F25">
        <f t="shared" si="11"/>
        <v>3.0712542458275514E-2</v>
      </c>
      <c r="G25">
        <f t="shared" si="10"/>
        <v>6.2834099221607556E-2</v>
      </c>
      <c r="J25">
        <f t="shared" si="10"/>
        <v>2.7249207512516384E-2</v>
      </c>
      <c r="K25">
        <f t="shared" si="10"/>
        <v>4.6186931624003023E-2</v>
      </c>
    </row>
    <row r="29" spans="3:13">
      <c r="F29" s="1">
        <f>SUM(F23:G26,J23:K26)</f>
        <v>1.2727241651571091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ex_varbmac_wcb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2012-07-27T14:01:13Z</dcterms:created>
  <dcterms:modified xsi:type="dcterms:W3CDTF">2012-07-29T21:14:31Z</dcterms:modified>
</cp:coreProperties>
</file>