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660" windowWidth="19440" windowHeight="11760"/>
  </bookViews>
  <sheets>
    <sheet name="ex_varbmac_wib" sheetId="1" r:id="rId1"/>
  </sheets>
  <calcPr calcId="125725"/>
</workbook>
</file>

<file path=xl/calcChain.xml><?xml version="1.0" encoding="utf-8"?>
<calcChain xmlns="http://schemas.openxmlformats.org/spreadsheetml/2006/main">
  <c r="K26" i="1"/>
  <c r="J26"/>
  <c r="G26"/>
  <c r="F26"/>
  <c r="K25"/>
  <c r="J25"/>
  <c r="G25"/>
  <c r="F25"/>
  <c r="K24"/>
  <c r="J24"/>
  <c r="G24"/>
  <c r="F24"/>
  <c r="K23"/>
  <c r="J23"/>
  <c r="G23"/>
  <c r="F23"/>
  <c r="F29" s="1"/>
  <c r="K18" l="1"/>
  <c r="M18" s="1"/>
  <c r="J18"/>
  <c r="L18" s="1"/>
  <c r="G18"/>
  <c r="I18" s="1"/>
  <c r="F18"/>
  <c r="H18" s="1"/>
  <c r="K17"/>
  <c r="M17" s="1"/>
  <c r="J17"/>
  <c r="L17" s="1"/>
  <c r="G17"/>
  <c r="I17" s="1"/>
  <c r="F17"/>
  <c r="H17" s="1"/>
  <c r="K16"/>
  <c r="M16" s="1"/>
  <c r="J16"/>
  <c r="L16" s="1"/>
  <c r="G16"/>
  <c r="I16" s="1"/>
  <c r="F16"/>
  <c r="H16" s="1"/>
  <c r="K15"/>
  <c r="M15" s="1"/>
  <c r="M19" s="1"/>
  <c r="J15"/>
  <c r="L15" s="1"/>
  <c r="L19" s="1"/>
  <c r="G15"/>
  <c r="I15" s="1"/>
  <c r="I19" s="1"/>
  <c r="F15"/>
  <c r="H15" s="1"/>
  <c r="H19" s="1"/>
  <c r="K12" l="1"/>
  <c r="J12"/>
  <c r="I12"/>
  <c r="H12"/>
  <c r="G12"/>
  <c r="F12"/>
  <c r="E12"/>
  <c r="D12"/>
  <c r="K11"/>
  <c r="J11"/>
  <c r="I11"/>
  <c r="H11"/>
  <c r="G11"/>
  <c r="F11"/>
  <c r="E11"/>
  <c r="D11"/>
  <c r="K10"/>
  <c r="J10"/>
  <c r="I10"/>
  <c r="H10"/>
  <c r="G10"/>
  <c r="F10"/>
  <c r="E10"/>
  <c r="D10"/>
  <c r="K9"/>
  <c r="J9"/>
  <c r="I9"/>
  <c r="H9"/>
  <c r="G9"/>
  <c r="F9"/>
  <c r="E9"/>
  <c r="D9"/>
</calcChain>
</file>

<file path=xl/sharedStrings.xml><?xml version="1.0" encoding="utf-8"?>
<sst xmlns="http://schemas.openxmlformats.org/spreadsheetml/2006/main" count="12" uniqueCount="12">
  <si>
    <t>W_i</t>
  </si>
  <si>
    <t>W_c</t>
  </si>
  <si>
    <t>P_B</t>
  </si>
  <si>
    <t>802.11math P_B=128</t>
  </si>
  <si>
    <t>BoX-MACmath P_B=128</t>
  </si>
  <si>
    <t>802.11sim P_B=128</t>
  </si>
  <si>
    <t>BoX-MACsim P_B=128</t>
  </si>
  <si>
    <t>802.11math P_B=68</t>
  </si>
  <si>
    <t>BoX-MACmath P_B=68</t>
  </si>
  <si>
    <t>802.11sim P_B=68</t>
  </si>
  <si>
    <t>BoX-MACsim P_B=68</t>
  </si>
  <si>
    <t>Average Diff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</si>
</sst>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4" fillId="33" borderId="0" xfId="0" applyFont="1" applyFill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好" xfId="6" builtinId="26" customBuiltin="1"/>
    <cellStyle name="差" xfId="7" builtinId="27" customBuiltin="1"/>
    <cellStyle name="常规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9"/>
  <sheetViews>
    <sheetView tabSelected="1" topLeftCell="A10" workbookViewId="0">
      <selection activeCell="A23" sqref="A23:XFD29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>
      <c r="A2">
        <v>80</v>
      </c>
      <c r="B2">
        <v>80</v>
      </c>
      <c r="C2">
        <v>128</v>
      </c>
      <c r="D2">
        <v>0.38389000000000001</v>
      </c>
      <c r="E2">
        <v>8.8859999999999995E-2</v>
      </c>
      <c r="F2">
        <v>14.851100000000001</v>
      </c>
      <c r="G2">
        <v>59.156500000000001</v>
      </c>
      <c r="H2">
        <v>0.46545999999999998</v>
      </c>
      <c r="I2">
        <v>6.7655000000000007E-2</v>
      </c>
      <c r="J2">
        <v>18.8155</v>
      </c>
      <c r="K2">
        <v>39.129899999999999</v>
      </c>
    </row>
    <row r="3" spans="1:13">
      <c r="A3">
        <v>160</v>
      </c>
      <c r="B3">
        <v>80</v>
      </c>
      <c r="C3">
        <v>128</v>
      </c>
      <c r="D3">
        <v>0.38580999999999999</v>
      </c>
      <c r="E3">
        <v>8.8342000000000004E-2</v>
      </c>
      <c r="F3">
        <v>14.9999</v>
      </c>
      <c r="G3">
        <v>58.521599999999999</v>
      </c>
      <c r="H3">
        <v>0.46765000000000001</v>
      </c>
      <c r="I3">
        <v>6.7107E-2</v>
      </c>
      <c r="J3">
        <v>19.058900000000001</v>
      </c>
      <c r="K3">
        <v>38.248600000000003</v>
      </c>
    </row>
    <row r="4" spans="1:13">
      <c r="A4">
        <v>240</v>
      </c>
      <c r="B4">
        <v>80</v>
      </c>
      <c r="C4">
        <v>128</v>
      </c>
      <c r="D4">
        <v>0.38773000000000002</v>
      </c>
      <c r="E4">
        <v>8.7827000000000002E-2</v>
      </c>
      <c r="F4">
        <v>15.0581</v>
      </c>
      <c r="G4">
        <v>57.425899999999999</v>
      </c>
      <c r="H4">
        <v>0.46982000000000002</v>
      </c>
      <c r="I4">
        <v>6.6562999999999997E-2</v>
      </c>
      <c r="J4">
        <v>18.898199999999999</v>
      </c>
      <c r="K4">
        <v>38.422699999999999</v>
      </c>
    </row>
    <row r="5" spans="1:13">
      <c r="A5">
        <v>320</v>
      </c>
      <c r="B5">
        <v>80</v>
      </c>
      <c r="C5">
        <v>128</v>
      </c>
      <c r="D5">
        <v>0.38963999999999999</v>
      </c>
      <c r="E5">
        <v>8.7313000000000002E-2</v>
      </c>
      <c r="F5">
        <v>15.229699999999999</v>
      </c>
      <c r="G5">
        <v>56.412199999999999</v>
      </c>
      <c r="H5">
        <v>0.47197</v>
      </c>
      <c r="I5">
        <v>6.6023999999999999E-2</v>
      </c>
      <c r="J5">
        <v>19.092700000000001</v>
      </c>
      <c r="K5">
        <v>38.411799999999999</v>
      </c>
    </row>
    <row r="9" spans="1:13">
      <c r="A9">
        <v>80</v>
      </c>
      <c r="B9">
        <v>80</v>
      </c>
      <c r="C9">
        <v>128</v>
      </c>
      <c r="D9">
        <f>D2/1.4</f>
        <v>0.27420714285714287</v>
      </c>
      <c r="E9">
        <f>E2*2.6</f>
        <v>0.23103599999999999</v>
      </c>
      <c r="F9">
        <f>F2/54</f>
        <v>0.27502037037037036</v>
      </c>
      <c r="G9">
        <f>G2/250</f>
        <v>0.236626</v>
      </c>
      <c r="H9">
        <f>H2/1.4</f>
        <v>0.33247142857142858</v>
      </c>
      <c r="I9">
        <f>I2*2.6</f>
        <v>0.17590300000000003</v>
      </c>
      <c r="J9">
        <f>J2/54</f>
        <v>0.34843518518518518</v>
      </c>
      <c r="K9">
        <f>K2/250</f>
        <v>0.15651960000000001</v>
      </c>
    </row>
    <row r="10" spans="1:13">
      <c r="A10">
        <v>160</v>
      </c>
      <c r="B10">
        <v>80</v>
      </c>
      <c r="C10">
        <v>128</v>
      </c>
      <c r="D10">
        <f t="shared" ref="D10:D12" si="0">D3/1.4</f>
        <v>0.27557857142857145</v>
      </c>
      <c r="E10">
        <f t="shared" ref="E10:E12" si="1">E3*2.6</f>
        <v>0.22968920000000001</v>
      </c>
      <c r="F10">
        <f t="shared" ref="F10:F12" si="2">F3/54</f>
        <v>0.27777592592592593</v>
      </c>
      <c r="G10">
        <f t="shared" ref="G10:G12" si="3">G3/250</f>
        <v>0.2340864</v>
      </c>
      <c r="H10">
        <f t="shared" ref="H10:H12" si="4">H3/1.4</f>
        <v>0.33403571428571432</v>
      </c>
      <c r="I10">
        <f t="shared" ref="I10:I12" si="5">I3*2.6</f>
        <v>0.1744782</v>
      </c>
      <c r="J10">
        <f t="shared" ref="J10:J12" si="6">J3/54</f>
        <v>0.35294259259259264</v>
      </c>
      <c r="K10">
        <f t="shared" ref="K10:K12" si="7">K3/250</f>
        <v>0.1529944</v>
      </c>
    </row>
    <row r="11" spans="1:13">
      <c r="A11">
        <v>240</v>
      </c>
      <c r="B11">
        <v>80</v>
      </c>
      <c r="C11">
        <v>128</v>
      </c>
      <c r="D11">
        <f t="shared" si="0"/>
        <v>0.27695000000000003</v>
      </c>
      <c r="E11">
        <f t="shared" si="1"/>
        <v>0.2283502</v>
      </c>
      <c r="F11">
        <f t="shared" si="2"/>
        <v>0.27885370370370371</v>
      </c>
      <c r="G11">
        <f t="shared" si="3"/>
        <v>0.22970360000000001</v>
      </c>
      <c r="H11">
        <f t="shared" si="4"/>
        <v>0.33558571428571432</v>
      </c>
      <c r="I11">
        <f t="shared" si="5"/>
        <v>0.17306379999999999</v>
      </c>
      <c r="J11">
        <f t="shared" si="6"/>
        <v>0.34996666666666665</v>
      </c>
      <c r="K11">
        <f t="shared" si="7"/>
        <v>0.15369079999999999</v>
      </c>
    </row>
    <row r="12" spans="1:13">
      <c r="A12">
        <v>320</v>
      </c>
      <c r="B12">
        <v>80</v>
      </c>
      <c r="C12">
        <v>128</v>
      </c>
      <c r="D12">
        <f t="shared" si="0"/>
        <v>0.27831428571428574</v>
      </c>
      <c r="E12">
        <f t="shared" si="1"/>
        <v>0.22701380000000002</v>
      </c>
      <c r="F12">
        <f t="shared" si="2"/>
        <v>0.28203148148148149</v>
      </c>
      <c r="G12">
        <f t="shared" si="3"/>
        <v>0.22564879999999998</v>
      </c>
      <c r="H12">
        <f t="shared" si="4"/>
        <v>0.33712142857142857</v>
      </c>
      <c r="I12">
        <f t="shared" si="5"/>
        <v>0.17166239999999999</v>
      </c>
      <c r="J12">
        <f t="shared" si="6"/>
        <v>0.3535685185185185</v>
      </c>
      <c r="K12">
        <f t="shared" si="7"/>
        <v>0.15364720000000001</v>
      </c>
    </row>
    <row r="15" spans="1:13">
      <c r="F15">
        <f>ABS(D9-F9)</f>
        <v>8.1322751322748799E-4</v>
      </c>
      <c r="G15">
        <f>ABS(E9-G9)</f>
        <v>5.5900000000000116E-3</v>
      </c>
      <c r="H15">
        <f>F15/D9</f>
        <v>2.9657415366862463E-3</v>
      </c>
      <c r="I15">
        <f>G15/E9</f>
        <v>2.4195363493135322E-2</v>
      </c>
      <c r="J15">
        <f>ABS(H9-J9)</f>
        <v>1.5963756613756597E-2</v>
      </c>
      <c r="K15">
        <f>ABS(I9-K9)</f>
        <v>1.9383400000000023E-2</v>
      </c>
      <c r="L15">
        <f>J15/H9</f>
        <v>4.8015424009064653E-2</v>
      </c>
      <c r="M15">
        <f>K15/I9</f>
        <v>0.11019368629301388</v>
      </c>
    </row>
    <row r="16" spans="1:13">
      <c r="F16">
        <f t="shared" ref="F16:G18" si="8">ABS(D10-F10)</f>
        <v>2.1973544973544756E-3</v>
      </c>
      <c r="G16">
        <f t="shared" si="8"/>
        <v>4.39719999999999E-3</v>
      </c>
      <c r="H16">
        <f t="shared" ref="H16:I18" si="9">F16/D10</f>
        <v>7.9736043552429067E-3</v>
      </c>
      <c r="I16">
        <f t="shared" si="9"/>
        <v>1.9144130416231978E-2</v>
      </c>
      <c r="J16">
        <f t="shared" ref="J16:K18" si="10">ABS(H10-J10)</f>
        <v>1.8906878306878316E-2</v>
      </c>
      <c r="K16">
        <f t="shared" si="10"/>
        <v>2.1483799999999997E-2</v>
      </c>
      <c r="L16">
        <f t="shared" ref="L16:M18" si="11">J16/H10</f>
        <v>5.6601367752869967E-2</v>
      </c>
      <c r="M16">
        <f t="shared" si="11"/>
        <v>0.12313171502227784</v>
      </c>
    </row>
    <row r="17" spans="3:13">
      <c r="F17">
        <f t="shared" si="8"/>
        <v>1.9037037037036852E-3</v>
      </c>
      <c r="G17">
        <f t="shared" si="8"/>
        <v>1.3534000000000046E-3</v>
      </c>
      <c r="H17">
        <f t="shared" si="9"/>
        <v>6.8738173089138294E-3</v>
      </c>
      <c r="I17">
        <f t="shared" si="9"/>
        <v>5.9268614610366206E-3</v>
      </c>
      <c r="J17">
        <f t="shared" si="10"/>
        <v>1.4380952380952328E-2</v>
      </c>
      <c r="K17">
        <f t="shared" si="10"/>
        <v>1.9373000000000001E-2</v>
      </c>
      <c r="L17">
        <f t="shared" si="11"/>
        <v>4.2853291331431731E-2</v>
      </c>
      <c r="M17">
        <f t="shared" si="11"/>
        <v>0.11194137653281623</v>
      </c>
    </row>
    <row r="18" spans="3:13">
      <c r="F18">
        <f t="shared" si="8"/>
        <v>3.7171957671957578E-3</v>
      </c>
      <c r="G18">
        <f t="shared" si="8"/>
        <v>1.3650000000000329E-3</v>
      </c>
      <c r="H18">
        <f t="shared" si="9"/>
        <v>1.3356108392552255E-2</v>
      </c>
      <c r="I18">
        <f t="shared" si="9"/>
        <v>6.0128503201128426E-3</v>
      </c>
      <c r="J18">
        <f t="shared" si="10"/>
        <v>1.6447089947089932E-2</v>
      </c>
      <c r="K18">
        <f t="shared" si="10"/>
        <v>1.8015199999999981E-2</v>
      </c>
      <c r="L18">
        <f t="shared" si="11"/>
        <v>4.8786842227103215E-2</v>
      </c>
      <c r="M18">
        <f t="shared" si="11"/>
        <v>0.10494552097605522</v>
      </c>
    </row>
    <row r="19" spans="3:13">
      <c r="H19" s="1">
        <f>SUM(H15:H18)</f>
        <v>3.1169271593395234E-2</v>
      </c>
      <c r="I19" s="1">
        <f>SUM(I15:I18)</f>
        <v>5.5279205690516753E-2</v>
      </c>
      <c r="L19" s="1">
        <f>SUM(L15:L18)</f>
        <v>0.19625692532046957</v>
      </c>
      <c r="M19" s="1">
        <f>SUM(M15:M18)</f>
        <v>0.45021229882416314</v>
      </c>
    </row>
    <row r="23" spans="3:13">
      <c r="C23" t="s">
        <v>11</v>
      </c>
      <c r="F23">
        <f>F15/((D9+F9)/2)</f>
        <v>2.9613502369849952E-3</v>
      </c>
      <c r="G23">
        <f t="shared" ref="G23:K26" si="12">G15/((E9+G9)/2)</f>
        <v>2.3906154444876905E-2</v>
      </c>
      <c r="J23">
        <f t="shared" si="12"/>
        <v>4.688970937052097E-2</v>
      </c>
      <c r="K23">
        <f t="shared" si="12"/>
        <v>0.11661902650421495</v>
      </c>
    </row>
    <row r="24" spans="3:13">
      <c r="F24">
        <f t="shared" ref="F24:F26" si="13">F16/((D10+F10)/2)</f>
        <v>7.9419414059511174E-3</v>
      </c>
      <c r="G24">
        <f t="shared" si="12"/>
        <v>1.8962618990735994E-2</v>
      </c>
      <c r="J24">
        <f t="shared" si="12"/>
        <v>5.5043596333610362E-2</v>
      </c>
      <c r="K24">
        <f t="shared" si="12"/>
        <v>0.13120975617502043</v>
      </c>
    </row>
    <row r="25" spans="3:13">
      <c r="F25">
        <f t="shared" si="13"/>
        <v>6.8502735444833963E-3</v>
      </c>
      <c r="G25">
        <f t="shared" si="12"/>
        <v>5.9093495130921499E-3</v>
      </c>
      <c r="J25">
        <f t="shared" si="12"/>
        <v>4.1954350332717293E-2</v>
      </c>
      <c r="K25">
        <f t="shared" si="12"/>
        <v>0.11857828474335175</v>
      </c>
    </row>
    <row r="26" spans="3:13">
      <c r="F26">
        <f t="shared" si="13"/>
        <v>1.3267507260020352E-2</v>
      </c>
      <c r="G26">
        <f t="shared" si="12"/>
        <v>6.0309820161861521E-3</v>
      </c>
      <c r="J26">
        <f t="shared" si="12"/>
        <v>4.7625103033237179E-2</v>
      </c>
      <c r="K26">
        <f t="shared" si="12"/>
        <v>0.11075726016078212</v>
      </c>
    </row>
    <row r="29" spans="3:13">
      <c r="F29" s="1">
        <f>SUM(F23:G26,J23:K26)</f>
        <v>0.75450726406578617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ex_varbmac_wib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zhangwei</dc:creator>
  <cp:lastModifiedBy>wei zhang</cp:lastModifiedBy>
  <dcterms:created xsi:type="dcterms:W3CDTF">2012-07-27T14:00:00Z</dcterms:created>
  <dcterms:modified xsi:type="dcterms:W3CDTF">2012-07-29T21:13:21Z</dcterms:modified>
</cp:coreProperties>
</file>