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0" yWindow="1230" windowWidth="19440" windowHeight="11190"/>
  </bookViews>
  <sheets>
    <sheet name="ex_varwifi_pw" sheetId="1" r:id="rId1"/>
  </sheets>
  <calcPr calcId="125725"/>
</workbook>
</file>

<file path=xl/calcChain.xml><?xml version="1.0" encoding="utf-8"?>
<calcChain xmlns="http://schemas.openxmlformats.org/spreadsheetml/2006/main">
  <c r="F30" i="1"/>
  <c r="K26"/>
  <c r="J26"/>
  <c r="G26"/>
  <c r="F26"/>
  <c r="K25"/>
  <c r="J25"/>
  <c r="G25"/>
  <c r="F25"/>
  <c r="K24"/>
  <c r="J24"/>
  <c r="G24"/>
  <c r="F24"/>
  <c r="K10" l="1"/>
  <c r="K11"/>
  <c r="K9"/>
  <c r="G10"/>
  <c r="G11"/>
  <c r="G12" s="1"/>
  <c r="G9"/>
  <c r="J10"/>
  <c r="J11"/>
  <c r="J9"/>
  <c r="J12" s="1"/>
  <c r="F10"/>
  <c r="F11"/>
  <c r="F9"/>
  <c r="I10"/>
  <c r="K16" s="1"/>
  <c r="M16" s="1"/>
  <c r="I11"/>
  <c r="K17" s="1"/>
  <c r="M17" s="1"/>
  <c r="I9"/>
  <c r="E10"/>
  <c r="G16" s="1"/>
  <c r="I16" s="1"/>
  <c r="E11"/>
  <c r="E9"/>
  <c r="H10"/>
  <c r="J16" s="1"/>
  <c r="L16" s="1"/>
  <c r="H11"/>
  <c r="J17" s="1"/>
  <c r="L17" s="1"/>
  <c r="H9"/>
  <c r="H12" s="1"/>
  <c r="J18" s="1"/>
  <c r="L18" s="1"/>
  <c r="D10"/>
  <c r="F16" s="1"/>
  <c r="H16" s="1"/>
  <c r="D11"/>
  <c r="F17" s="1"/>
  <c r="H17" s="1"/>
  <c r="D9"/>
  <c r="G17" l="1"/>
  <c r="I17" s="1"/>
  <c r="E12"/>
  <c r="G18" s="1"/>
  <c r="I18" s="1"/>
  <c r="L19"/>
  <c r="I12"/>
  <c r="K12"/>
  <c r="D12"/>
  <c r="F12"/>
  <c r="K18" l="1"/>
  <c r="M18" s="1"/>
  <c r="M19" s="1"/>
  <c r="I19"/>
  <c r="F18"/>
  <c r="H18" s="1"/>
  <c r="H19" s="1"/>
</calcChain>
</file>

<file path=xl/sharedStrings.xml><?xml version="1.0" encoding="utf-8"?>
<sst xmlns="http://schemas.openxmlformats.org/spreadsheetml/2006/main" count="12" uniqueCount="12">
  <si>
    <t>W_0</t>
  </si>
  <si>
    <t>W_m</t>
  </si>
  <si>
    <t>P_W</t>
  </si>
  <si>
    <t>802.11math W_m=256</t>
  </si>
  <si>
    <t>BoX-MACmath W_m=256</t>
  </si>
  <si>
    <t>802.11sim W_m=256</t>
  </si>
  <si>
    <t>BoX-MACsim W_m=256</t>
  </si>
  <si>
    <t>802.11math W_m=1024</t>
  </si>
  <si>
    <t>BoX-MACmath W_m=1024</t>
  </si>
  <si>
    <t>802.11sim W_m=1024</t>
  </si>
  <si>
    <t>BoX-MACsim W_m=1024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</si>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</sst>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topLeftCell="A7" workbookViewId="0">
      <selection activeCell="A24" sqref="A24:XFD30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32</v>
      </c>
      <c r="B2">
        <v>256</v>
      </c>
      <c r="C2">
        <v>500</v>
      </c>
      <c r="D2">
        <v>0.20143</v>
      </c>
      <c r="E2">
        <v>0.13818</v>
      </c>
      <c r="F2">
        <v>9.8449000000000009</v>
      </c>
      <c r="G2">
        <v>69.273600000000002</v>
      </c>
      <c r="H2">
        <v>0.20141999999999999</v>
      </c>
      <c r="I2">
        <v>0.13818</v>
      </c>
      <c r="J2">
        <v>9.4390000000000001</v>
      </c>
      <c r="K2">
        <v>73.482200000000006</v>
      </c>
    </row>
    <row r="3" spans="1:13">
      <c r="A3">
        <v>32</v>
      </c>
      <c r="B3">
        <v>256</v>
      </c>
      <c r="C3">
        <v>1000</v>
      </c>
      <c r="D3">
        <v>0.31613000000000002</v>
      </c>
      <c r="E3">
        <v>0.10746</v>
      </c>
      <c r="F3">
        <v>12.735799999999999</v>
      </c>
      <c r="G3">
        <v>60.856299999999997</v>
      </c>
      <c r="H3">
        <v>0.31613000000000002</v>
      </c>
      <c r="I3">
        <v>0.10746</v>
      </c>
      <c r="J3">
        <v>12.646100000000001</v>
      </c>
      <c r="K3">
        <v>62.986199999999997</v>
      </c>
    </row>
    <row r="4" spans="1:13">
      <c r="A4">
        <v>32</v>
      </c>
      <c r="B4">
        <v>256</v>
      </c>
      <c r="C4">
        <v>1500</v>
      </c>
      <c r="D4">
        <v>0.38963999999999999</v>
      </c>
      <c r="E4">
        <v>8.7312000000000001E-2</v>
      </c>
      <c r="F4">
        <v>15.553599999999999</v>
      </c>
      <c r="G4">
        <v>53.596200000000003</v>
      </c>
      <c r="H4">
        <v>0.38963999999999999</v>
      </c>
      <c r="I4">
        <v>8.7313000000000002E-2</v>
      </c>
      <c r="J4">
        <v>15.1488</v>
      </c>
      <c r="K4">
        <v>56.606699999999996</v>
      </c>
    </row>
    <row r="9" spans="1:13">
      <c r="A9">
        <v>32</v>
      </c>
      <c r="B9">
        <v>256</v>
      </c>
      <c r="C9">
        <v>500</v>
      </c>
      <c r="D9">
        <f>D2/1.4</f>
        <v>0.14387857142857144</v>
      </c>
      <c r="E9">
        <f>E2*2.6</f>
        <v>0.35926800000000003</v>
      </c>
      <c r="F9">
        <f>F2/54</f>
        <v>0.18231296296296298</v>
      </c>
      <c r="G9">
        <f>G2/250</f>
        <v>0.27709440000000002</v>
      </c>
      <c r="H9">
        <f>H2/1.4</f>
        <v>0.14387142857142857</v>
      </c>
      <c r="I9">
        <f>I2*2.6</f>
        <v>0.35926800000000003</v>
      </c>
      <c r="J9">
        <f>J2/54</f>
        <v>0.17479629629629631</v>
      </c>
      <c r="K9">
        <f>K2/250</f>
        <v>0.29392880000000005</v>
      </c>
    </row>
    <row r="10" spans="1:13">
      <c r="A10">
        <v>32</v>
      </c>
      <c r="B10">
        <v>256</v>
      </c>
      <c r="C10">
        <v>1000</v>
      </c>
      <c r="D10">
        <f t="shared" ref="D10:D11" si="0">D3/1.4</f>
        <v>0.2258071428571429</v>
      </c>
      <c r="E10">
        <f t="shared" ref="E10:E11" si="1">E3*2.6</f>
        <v>0.27939600000000003</v>
      </c>
      <c r="F10">
        <f t="shared" ref="F10:F11" si="2">F3/54</f>
        <v>0.23584814814814814</v>
      </c>
      <c r="G10">
        <f t="shared" ref="G10:G11" si="3">G3/250</f>
        <v>0.24342519999999998</v>
      </c>
      <c r="H10">
        <f t="shared" ref="H10:H11" si="4">H3/1.4</f>
        <v>0.2258071428571429</v>
      </c>
      <c r="I10">
        <f t="shared" ref="I10:I11" si="5">I3*2.6</f>
        <v>0.27939600000000003</v>
      </c>
      <c r="J10">
        <f t="shared" ref="J10:J11" si="6">J3/54</f>
        <v>0.23418703703703705</v>
      </c>
      <c r="K10">
        <f t="shared" ref="K10:K11" si="7">K3/250</f>
        <v>0.25194479999999997</v>
      </c>
    </row>
    <row r="11" spans="1:13">
      <c r="A11">
        <v>32</v>
      </c>
      <c r="B11">
        <v>256</v>
      </c>
      <c r="C11">
        <v>1500</v>
      </c>
      <c r="D11">
        <f t="shared" si="0"/>
        <v>0.27831428571428574</v>
      </c>
      <c r="E11">
        <f t="shared" si="1"/>
        <v>0.2270112</v>
      </c>
      <c r="F11">
        <f t="shared" si="2"/>
        <v>0.28802962962962964</v>
      </c>
      <c r="G11">
        <f t="shared" si="3"/>
        <v>0.21438480000000001</v>
      </c>
      <c r="H11">
        <f t="shared" si="4"/>
        <v>0.27831428571428574</v>
      </c>
      <c r="I11">
        <f t="shared" si="5"/>
        <v>0.22701380000000002</v>
      </c>
      <c r="J11">
        <f t="shared" si="6"/>
        <v>0.2805333333333333</v>
      </c>
      <c r="K11">
        <f t="shared" si="7"/>
        <v>0.22642679999999998</v>
      </c>
    </row>
    <row r="12" spans="1:13">
      <c r="D12">
        <f>SUM(D9:D11)</f>
        <v>0.64800000000000013</v>
      </c>
      <c r="E12">
        <f t="shared" ref="E12:K12" si="8">SUM(E9:E11)</f>
        <v>0.86567520000000009</v>
      </c>
      <c r="F12">
        <f t="shared" si="8"/>
        <v>0.70619074074074073</v>
      </c>
      <c r="G12">
        <f t="shared" si="8"/>
        <v>0.73490440000000001</v>
      </c>
      <c r="H12">
        <f t="shared" si="8"/>
        <v>0.64799285714285726</v>
      </c>
      <c r="I12">
        <f t="shared" si="8"/>
        <v>0.86567780000000016</v>
      </c>
      <c r="J12">
        <f t="shared" si="8"/>
        <v>0.68951666666666667</v>
      </c>
      <c r="K12">
        <f t="shared" si="8"/>
        <v>0.7723004</v>
      </c>
    </row>
    <row r="16" spans="1:13">
      <c r="F16">
        <f>ABS(D10-F10)</f>
        <v>1.0041005291005239E-2</v>
      </c>
      <c r="G16">
        <f>ABS(E10-G10)</f>
        <v>3.5970800000000053E-2</v>
      </c>
      <c r="H16">
        <f>F16/D10</f>
        <v>4.4467173021881294E-2</v>
      </c>
      <c r="I16">
        <f>G16/E10</f>
        <v>0.1287448639207435</v>
      </c>
      <c r="J16">
        <f>ABS(H10-J10)</f>
        <v>8.379894179894154E-3</v>
      </c>
      <c r="K16">
        <f>ABS(I10-K10)</f>
        <v>2.7451200000000064E-2</v>
      </c>
      <c r="L16">
        <f>J16/H10</f>
        <v>3.7110846334899611E-2</v>
      </c>
      <c r="M16">
        <f>K16/I10</f>
        <v>9.8251943478074352E-2</v>
      </c>
    </row>
    <row r="17" spans="3:13">
      <c r="F17">
        <f t="shared" ref="F17:G18" si="9">ABS(D11-F11)</f>
        <v>9.7153439153438992E-3</v>
      </c>
      <c r="G17">
        <f t="shared" si="9"/>
        <v>1.2626399999999982E-2</v>
      </c>
      <c r="H17">
        <f>F17/D11</f>
        <v>3.4907816141775634E-2</v>
      </c>
      <c r="I17">
        <f>G17/E11</f>
        <v>5.5620163234236825E-2</v>
      </c>
      <c r="J17">
        <f t="shared" ref="J17:K18" si="10">ABS(H11-J11)</f>
        <v>2.219047619047565E-3</v>
      </c>
      <c r="K17">
        <f t="shared" si="10"/>
        <v>5.8700000000003194E-4</v>
      </c>
      <c r="L17">
        <f>J17/H11</f>
        <v>7.9731718167195126E-3</v>
      </c>
      <c r="M17">
        <f>K17/I11</f>
        <v>2.5857458885760773E-3</v>
      </c>
    </row>
    <row r="18" spans="3:13">
      <c r="F18">
        <f t="shared" si="9"/>
        <v>5.8190740740740599E-2</v>
      </c>
      <c r="G18">
        <f t="shared" si="9"/>
        <v>0.13077080000000008</v>
      </c>
      <c r="H18">
        <f>F18/D12</f>
        <v>8.9800525834476216E-2</v>
      </c>
      <c r="I18">
        <f>G18/E12</f>
        <v>0.15106219977192376</v>
      </c>
      <c r="J18">
        <f t="shared" si="10"/>
        <v>4.1523809523809407E-2</v>
      </c>
      <c r="K18">
        <f t="shared" si="10"/>
        <v>9.3377400000000166E-2</v>
      </c>
      <c r="L18">
        <f>J18/H12</f>
        <v>6.4080659325315717E-2</v>
      </c>
      <c r="M18">
        <f>K18/I12</f>
        <v>0.10786622921368684</v>
      </c>
    </row>
    <row r="19" spans="3:13">
      <c r="H19" s="1">
        <f>SUM(H16:H18)</f>
        <v>0.16917551499813316</v>
      </c>
      <c r="I19" s="1">
        <f>SUM(I16:I18)</f>
        <v>0.33542722692690408</v>
      </c>
      <c r="L19" s="1">
        <f>SUM(L16:L18)</f>
        <v>0.10916467747693484</v>
      </c>
      <c r="M19" s="1">
        <f>SUM(M16:M18)</f>
        <v>0.20870391858033727</v>
      </c>
    </row>
    <row r="24" spans="3:13">
      <c r="C24" t="s">
        <v>11</v>
      </c>
      <c r="F24">
        <f>F16/((D10+F10)/2)</f>
        <v>4.3500011747467052E-2</v>
      </c>
      <c r="G24">
        <f t="shared" ref="G24:K26" si="11">G16/((E10+G10)/2)</f>
        <v>0.1376026832882831</v>
      </c>
      <c r="J24">
        <f t="shared" si="11"/>
        <v>3.6434783508877959E-2</v>
      </c>
      <c r="K24">
        <f t="shared" si="11"/>
        <v>0.10332803353328059</v>
      </c>
    </row>
    <row r="25" spans="3:13">
      <c r="F25">
        <f t="shared" ref="F25:F26" si="12">F17/((D11+F11)/2)</f>
        <v>3.4308990181148871E-2</v>
      </c>
      <c r="G25">
        <f t="shared" si="11"/>
        <v>5.7211211701057474E-2</v>
      </c>
      <c r="J25">
        <f t="shared" si="11"/>
        <v>7.9415122957103672E-3</v>
      </c>
      <c r="K25">
        <f t="shared" si="11"/>
        <v>2.5890932571985483E-3</v>
      </c>
    </row>
    <row r="26" spans="3:13">
      <c r="F26">
        <f t="shared" si="12"/>
        <v>8.5941720010447462E-2</v>
      </c>
      <c r="G26">
        <f t="shared" si="11"/>
        <v>0.16340430678986545</v>
      </c>
      <c r="J26">
        <f t="shared" si="11"/>
        <v>6.2091235665433439E-2</v>
      </c>
      <c r="K26">
        <f t="shared" si="11"/>
        <v>0.11401543683548433</v>
      </c>
    </row>
    <row r="30" spans="3:13">
      <c r="F30" s="1">
        <f>SUM(F24:G27,J24:K27)</f>
        <v>0.84836901881425464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ex_varwifi_pw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2012-07-27T13:49:11Z</dcterms:created>
  <dcterms:modified xsi:type="dcterms:W3CDTF">2012-07-29T21:17:10Z</dcterms:modified>
</cp:coreProperties>
</file>