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515" windowWidth="19440" windowHeight="10905"/>
  </bookViews>
  <sheets>
    <sheet name="ex_varwifi_w0w" sheetId="1" r:id="rId1"/>
  </sheets>
  <calcPr calcId="125725"/>
</workbook>
</file>

<file path=xl/calcChain.xml><?xml version="1.0" encoding="utf-8"?>
<calcChain xmlns="http://schemas.openxmlformats.org/spreadsheetml/2006/main">
  <c r="F29" i="1"/>
  <c r="K25"/>
  <c r="J25"/>
  <c r="G25"/>
  <c r="F25"/>
  <c r="K24"/>
  <c r="J24"/>
  <c r="G24"/>
  <c r="F24"/>
  <c r="K23"/>
  <c r="J23"/>
  <c r="G23"/>
  <c r="F23"/>
  <c r="J17" l="1"/>
  <c r="L17" s="1"/>
  <c r="F17"/>
  <c r="H17" s="1"/>
  <c r="G15"/>
  <c r="I15" s="1"/>
  <c r="I10"/>
  <c r="I11"/>
  <c r="I9"/>
  <c r="K15" s="1"/>
  <c r="M15" s="1"/>
  <c r="E10"/>
  <c r="G16" s="1"/>
  <c r="I16" s="1"/>
  <c r="E11"/>
  <c r="G17" s="1"/>
  <c r="I17" s="1"/>
  <c r="E9"/>
  <c r="K10"/>
  <c r="K16" s="1"/>
  <c r="M16" s="1"/>
  <c r="K11"/>
  <c r="K17" s="1"/>
  <c r="M17" s="1"/>
  <c r="K9"/>
  <c r="G10"/>
  <c r="G11"/>
  <c r="G9"/>
  <c r="J10"/>
  <c r="J11"/>
  <c r="J9"/>
  <c r="F10"/>
  <c r="F11"/>
  <c r="F9"/>
  <c r="D10"/>
  <c r="F16" s="1"/>
  <c r="H16" s="1"/>
  <c r="D11"/>
  <c r="H10"/>
  <c r="J16" s="1"/>
  <c r="L16" s="1"/>
  <c r="H11"/>
  <c r="H9"/>
  <c r="J15" s="1"/>
  <c r="L15" s="1"/>
  <c r="D9"/>
  <c r="F15" s="1"/>
  <c r="H15" s="1"/>
  <c r="L18" l="1"/>
  <c r="H18"/>
  <c r="I18"/>
  <c r="M18"/>
</calcChain>
</file>

<file path=xl/sharedStrings.xml><?xml version="1.0" encoding="utf-8"?>
<sst xmlns="http://schemas.openxmlformats.org/spreadsheetml/2006/main" count="12" uniqueCount="12">
  <si>
    <t>W_0</t>
  </si>
  <si>
    <t>W_m</t>
  </si>
  <si>
    <t>P_W</t>
  </si>
  <si>
    <t>802.11math P_W=500</t>
  </si>
  <si>
    <t>BoX-MACmath P_W=500</t>
  </si>
  <si>
    <t>802.11sim P_W=500</t>
  </si>
  <si>
    <t>BoX-MACsim P_W=500</t>
  </si>
  <si>
    <t>802.11math P_W=1500</t>
  </si>
  <si>
    <t>BoX-MACmath P_W=1500</t>
  </si>
  <si>
    <t>802.11sim P_W=1500</t>
  </si>
  <si>
    <t>BoX-MACsim P_W=1500</t>
  </si>
  <si>
    <t>Average Diff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</si>
</sst>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topLeftCell="A7" workbookViewId="0">
      <selection activeCell="A23" sqref="A23:XFD2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>
        <v>16</v>
      </c>
      <c r="B2">
        <v>1024</v>
      </c>
      <c r="C2">
        <v>500</v>
      </c>
      <c r="D2">
        <v>0.30892999999999998</v>
      </c>
      <c r="E2">
        <v>6.5323000000000006E-2</v>
      </c>
      <c r="F2">
        <v>12.273300000000001</v>
      </c>
      <c r="G2">
        <v>36.577300000000001</v>
      </c>
      <c r="H2">
        <v>0.50710999999999995</v>
      </c>
      <c r="I2">
        <v>3.4959999999999998E-2</v>
      </c>
      <c r="J2">
        <v>17.8902</v>
      </c>
      <c r="K2">
        <v>26.3066</v>
      </c>
    </row>
    <row r="3" spans="1:13">
      <c r="A3">
        <v>32</v>
      </c>
      <c r="B3">
        <v>1024</v>
      </c>
      <c r="C3">
        <v>500</v>
      </c>
      <c r="D3">
        <v>0.20141999999999999</v>
      </c>
      <c r="E3">
        <v>0.13818</v>
      </c>
      <c r="F3">
        <v>9.5216999999999992</v>
      </c>
      <c r="G3">
        <v>73.174999999999997</v>
      </c>
      <c r="H3">
        <v>0.38963999999999999</v>
      </c>
      <c r="I3">
        <v>8.7313000000000002E-2</v>
      </c>
      <c r="J3">
        <v>15.0153</v>
      </c>
      <c r="K3">
        <v>57.036799999999999</v>
      </c>
    </row>
    <row r="4" spans="1:13">
      <c r="A4">
        <v>64</v>
      </c>
      <c r="B4">
        <v>1024</v>
      </c>
      <c r="C4">
        <v>500</v>
      </c>
      <c r="D4">
        <v>0.12154</v>
      </c>
      <c r="E4">
        <v>0.24761</v>
      </c>
      <c r="F4">
        <v>6.1863000000000001</v>
      </c>
      <c r="G4">
        <v>110.8582</v>
      </c>
      <c r="H4">
        <v>0.26834000000000002</v>
      </c>
      <c r="I4">
        <v>0.18018000000000001</v>
      </c>
      <c r="J4">
        <v>10.391299999999999</v>
      </c>
      <c r="K4">
        <v>98.447400000000002</v>
      </c>
    </row>
    <row r="9" spans="1:13">
      <c r="A9">
        <v>16</v>
      </c>
      <c r="B9">
        <v>1024</v>
      </c>
      <c r="C9">
        <v>500</v>
      </c>
      <c r="D9">
        <f>D2/1.4</f>
        <v>0.22066428571428573</v>
      </c>
      <c r="E9">
        <f>E2*2.2</f>
        <v>0.14371060000000002</v>
      </c>
      <c r="F9">
        <f>F2/54</f>
        <v>0.22728333333333334</v>
      </c>
      <c r="G9">
        <f>G2/250</f>
        <v>0.1463092</v>
      </c>
      <c r="H9">
        <f>H2/1.4</f>
        <v>0.36222142857142858</v>
      </c>
      <c r="I9">
        <f>I2*2.6</f>
        <v>9.0896000000000005E-2</v>
      </c>
      <c r="J9">
        <f>J2/54</f>
        <v>0.33129999999999998</v>
      </c>
      <c r="K9">
        <f>K2/250</f>
        <v>0.1052264</v>
      </c>
    </row>
    <row r="10" spans="1:13">
      <c r="A10">
        <v>32</v>
      </c>
      <c r="B10">
        <v>1024</v>
      </c>
      <c r="C10">
        <v>500</v>
      </c>
      <c r="D10">
        <f t="shared" ref="D10:D11" si="0">D3/1.4</f>
        <v>0.14387142857142857</v>
      </c>
      <c r="E10">
        <f t="shared" ref="E10:E11" si="1">E3*2.2</f>
        <v>0.30399600000000004</v>
      </c>
      <c r="F10">
        <f t="shared" ref="F10:F11" si="2">F3/54</f>
        <v>0.17632777777777775</v>
      </c>
      <c r="G10">
        <f t="shared" ref="G10:G11" si="3">G3/250</f>
        <v>0.29270000000000002</v>
      </c>
      <c r="H10">
        <f t="shared" ref="H10:H11" si="4">H3/1.4</f>
        <v>0.27831428571428574</v>
      </c>
      <c r="I10">
        <f t="shared" ref="I10:I11" si="5">I3*2.6</f>
        <v>0.22701380000000002</v>
      </c>
      <c r="J10">
        <f t="shared" ref="J10:J11" si="6">J3/54</f>
        <v>0.27806111111111109</v>
      </c>
      <c r="K10">
        <f t="shared" ref="K10:K11" si="7">K3/250</f>
        <v>0.22814719999999999</v>
      </c>
    </row>
    <row r="11" spans="1:13">
      <c r="A11">
        <v>64</v>
      </c>
      <c r="B11">
        <v>1024</v>
      </c>
      <c r="C11">
        <v>500</v>
      </c>
      <c r="D11">
        <f t="shared" si="0"/>
        <v>8.6814285714285719E-2</v>
      </c>
      <c r="E11">
        <f t="shared" si="1"/>
        <v>0.54474200000000006</v>
      </c>
      <c r="F11">
        <f t="shared" si="2"/>
        <v>0.11456111111111111</v>
      </c>
      <c r="G11">
        <f t="shared" si="3"/>
        <v>0.44343279999999996</v>
      </c>
      <c r="H11">
        <f t="shared" si="4"/>
        <v>0.1916714285714286</v>
      </c>
      <c r="I11">
        <f t="shared" si="5"/>
        <v>0.46846800000000005</v>
      </c>
      <c r="J11">
        <f t="shared" si="6"/>
        <v>0.19243148148148148</v>
      </c>
      <c r="K11">
        <f t="shared" si="7"/>
        <v>0.39378960000000002</v>
      </c>
    </row>
    <row r="15" spans="1:13">
      <c r="F15">
        <f>ABS(D9-F9)</f>
        <v>6.6190476190476077E-3</v>
      </c>
      <c r="G15">
        <f>ABS(E9-G9)</f>
        <v>2.5985999999999787E-3</v>
      </c>
      <c r="H15">
        <f>F15/D9</f>
        <v>2.9996007725590426E-2</v>
      </c>
      <c r="I15">
        <f>G15/E9</f>
        <v>1.8082173479200409E-2</v>
      </c>
      <c r="J15">
        <f>ABS(H9-J9)</f>
        <v>3.09214285714286E-2</v>
      </c>
      <c r="K15">
        <f>ABS(I9-K9)</f>
        <v>1.4330399999999993E-2</v>
      </c>
      <c r="L15">
        <f>J15/H9</f>
        <v>8.5366094141310633E-2</v>
      </c>
      <c r="M15">
        <f>K15/I9</f>
        <v>0.1576571026227776</v>
      </c>
    </row>
    <row r="16" spans="1:13">
      <c r="F16">
        <f t="shared" ref="F16:G17" si="8">ABS(D10-F10)</f>
        <v>3.2456349206349183E-2</v>
      </c>
      <c r="G16">
        <f t="shared" si="8"/>
        <v>1.1296000000000028E-2</v>
      </c>
      <c r="H16">
        <f>F16/D10</f>
        <v>0.22559273601871144</v>
      </c>
      <c r="I16">
        <f>G16/E10</f>
        <v>3.7158383662943023E-2</v>
      </c>
      <c r="J16">
        <f t="shared" ref="J16:K17" si="9">ABS(H10-J10)</f>
        <v>2.5317460317464402E-4</v>
      </c>
      <c r="K16">
        <f t="shared" si="9"/>
        <v>1.1333999999999789E-3</v>
      </c>
      <c r="L16">
        <f>J16/H10</f>
        <v>9.0967160569885438E-4</v>
      </c>
      <c r="M16">
        <f>K16/I10</f>
        <v>4.9926480240407361E-3</v>
      </c>
    </row>
    <row r="17" spans="3:13">
      <c r="F17">
        <f t="shared" si="8"/>
        <v>2.7746825396825395E-2</v>
      </c>
      <c r="G17">
        <f t="shared" si="8"/>
        <v>0.1013092000000001</v>
      </c>
      <c r="H17">
        <f>F17/D11</f>
        <v>0.31961128480792783</v>
      </c>
      <c r="I17">
        <f>G17/E11</f>
        <v>0.18597648060916927</v>
      </c>
      <c r="J17">
        <f t="shared" si="9"/>
        <v>7.6005291005287745E-4</v>
      </c>
      <c r="K17">
        <f t="shared" si="9"/>
        <v>7.4678400000000034E-2</v>
      </c>
      <c r="L17">
        <f>J17/H11</f>
        <v>3.9653949246255807E-3</v>
      </c>
      <c r="M17">
        <f>K17/I11</f>
        <v>0.15940982094828254</v>
      </c>
    </row>
    <row r="18" spans="3:13">
      <c r="H18" s="1">
        <f>SUM(H15:H17)</f>
        <v>0.57520002855222963</v>
      </c>
      <c r="I18" s="1">
        <f>SUM(I15:I17)</f>
        <v>0.2412170377513127</v>
      </c>
      <c r="L18" s="1">
        <f>SUM(L15:L17)</f>
        <v>9.0241160671635068E-2</v>
      </c>
      <c r="M18" s="1">
        <f>SUM(M15:M17)</f>
        <v>0.3220595715951009</v>
      </c>
    </row>
    <row r="23" spans="3:13">
      <c r="C23" t="s">
        <v>11</v>
      </c>
      <c r="F23">
        <f>F15/((D9+F9)/2)</f>
        <v>2.9552775090624917E-2</v>
      </c>
      <c r="G23">
        <f t="shared" ref="G23:K25" si="10">G15/((E9+G9)/2)</f>
        <v>1.7920155796259277E-2</v>
      </c>
      <c r="J23">
        <f t="shared" si="10"/>
        <v>8.9172236927481968E-2</v>
      </c>
      <c r="K23">
        <f t="shared" si="10"/>
        <v>0.14613731016956749</v>
      </c>
    </row>
    <row r="24" spans="3:13">
      <c r="F24">
        <f t="shared" ref="F24:F25" si="11">F16/((D10+F10)/2)</f>
        <v>0.2027259815937994</v>
      </c>
      <c r="G24">
        <f t="shared" si="10"/>
        <v>3.7861825787335684E-2</v>
      </c>
      <c r="J24">
        <f t="shared" si="10"/>
        <v>9.100855451884618E-4</v>
      </c>
      <c r="K24">
        <f t="shared" si="10"/>
        <v>4.9802157917746854E-3</v>
      </c>
    </row>
    <row r="25" spans="3:13">
      <c r="F25">
        <f t="shared" si="11"/>
        <v>0.27557314184595616</v>
      </c>
      <c r="G25">
        <f t="shared" si="10"/>
        <v>0.20504307537492375</v>
      </c>
      <c r="J25">
        <f t="shared" si="10"/>
        <v>3.9575483036469591E-3</v>
      </c>
      <c r="K25">
        <f t="shared" si="10"/>
        <v>0.17321598557090137</v>
      </c>
    </row>
    <row r="29" spans="3:13">
      <c r="F29" s="1">
        <f>SUM(F23:G26,J23:K26)</f>
        <v>1.1870503377974602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ex_varwifi_w0w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wei zhang</cp:lastModifiedBy>
  <dcterms:created xsi:type="dcterms:W3CDTF">2012-07-27T13:45:07Z</dcterms:created>
  <dcterms:modified xsi:type="dcterms:W3CDTF">2012-07-29T21:16:39Z</dcterms:modified>
</cp:coreProperties>
</file>