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Toronto\ESMIA_Linking_Tool\run_files\"/>
    </mc:Choice>
  </mc:AlternateContent>
  <xr:revisionPtr revIDLastSave="0" documentId="13_ncr:1_{81720478-C5A9-4779-93F3-4A57FC85003D}" xr6:coauthVersionLast="47" xr6:coauthVersionMax="47" xr10:uidLastSave="{00000000-0000-0000-0000-000000000000}"/>
  <bookViews>
    <workbookView xWindow="380" yWindow="380" windowWidth="14400" windowHeight="7270" tabRatio="890" firstSheet="7" activeTab="9" xr2:uid="{00000000-000D-0000-FFFF-FFFF00000000}"/>
  </bookViews>
  <sheets>
    <sheet name="Labels" sheetId="1" r:id="rId1"/>
    <sheet name="PV &amp; WIND Capacity" sheetId="2" r:id="rId2"/>
    <sheet name="Elec Energy Consumed" sheetId="3" r:id="rId3"/>
    <sheet name="Total Elec Energy Consumed" sheetId="4" r:id="rId4"/>
    <sheet name="Import Electricity" sheetId="5" r:id="rId5"/>
    <sheet name="Residential Storage Capacity" sheetId="6" r:id="rId6"/>
    <sheet name="Elec Veh Energy" sheetId="7" r:id="rId7"/>
    <sheet name="Elec Veh Energy per type" sheetId="8" r:id="rId8"/>
    <sheet name="Turbine &amp; Engine Cap and Energy" sheetId="9" r:id="rId9"/>
    <sheet name="DO NOT CHANGE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61" i="10" l="1"/>
  <c r="BL61" i="10"/>
  <c r="E61" i="10"/>
  <c r="C61" i="10"/>
  <c r="B61" i="10"/>
  <c r="A61" i="10"/>
  <c r="BM60" i="10"/>
  <c r="BL60" i="10"/>
  <c r="C60" i="10"/>
  <c r="E60" i="10" s="1"/>
  <c r="B60" i="10"/>
  <c r="A60" i="10"/>
  <c r="BM59" i="10"/>
  <c r="BL59" i="10"/>
  <c r="C59" i="10"/>
  <c r="E59" i="10" s="1"/>
  <c r="B59" i="10"/>
  <c r="A59" i="10"/>
  <c r="BM58" i="10"/>
  <c r="BL58" i="10"/>
  <c r="E58" i="10"/>
  <c r="C58" i="10"/>
  <c r="B58" i="10"/>
  <c r="A58" i="10"/>
  <c r="BM57" i="10"/>
  <c r="BL57" i="10"/>
  <c r="C57" i="10"/>
  <c r="E57" i="10" s="1"/>
  <c r="B57" i="10"/>
  <c r="A57" i="10"/>
  <c r="BM56" i="10"/>
  <c r="BL56" i="10"/>
  <c r="C56" i="10"/>
  <c r="B56" i="10"/>
  <c r="E56" i="10" s="1"/>
  <c r="A56" i="10"/>
  <c r="BM55" i="10"/>
  <c r="BL55" i="10"/>
  <c r="C55" i="10"/>
  <c r="B55" i="10"/>
  <c r="A55" i="10"/>
  <c r="BM54" i="10"/>
  <c r="BL54" i="10"/>
  <c r="C54" i="10"/>
  <c r="E54" i="10" s="1"/>
  <c r="B54" i="10"/>
  <c r="A54" i="10"/>
  <c r="BM53" i="10"/>
  <c r="BL53" i="10"/>
  <c r="C53" i="10"/>
  <c r="B53" i="10"/>
  <c r="A53" i="10"/>
  <c r="BM52" i="10"/>
  <c r="BL52" i="10"/>
  <c r="C52" i="10"/>
  <c r="B52" i="10"/>
  <c r="E52" i="10" s="1"/>
  <c r="A52" i="10"/>
  <c r="BM51" i="10"/>
  <c r="BL51" i="10"/>
  <c r="C51" i="10"/>
  <c r="B51" i="10"/>
  <c r="E51" i="10" s="1"/>
  <c r="A51" i="10"/>
  <c r="ES50" i="10"/>
  <c r="BM50" i="10"/>
  <c r="BL50" i="10"/>
  <c r="C50" i="10"/>
  <c r="B50" i="10"/>
  <c r="E50" i="10" s="1"/>
  <c r="A50" i="10"/>
  <c r="ES49" i="10"/>
  <c r="ES53" i="10" s="1"/>
  <c r="BM49" i="10"/>
  <c r="BL49" i="10"/>
  <c r="E49" i="10"/>
  <c r="C49" i="10"/>
  <c r="B49" i="10"/>
  <c r="A49" i="10"/>
  <c r="ES48" i="10"/>
  <c r="BM48" i="10"/>
  <c r="BL48" i="10"/>
  <c r="C48" i="10"/>
  <c r="B48" i="10"/>
  <c r="E48" i="10" s="1"/>
  <c r="A48" i="10"/>
  <c r="ES47" i="10"/>
  <c r="BM47" i="10"/>
  <c r="BL47" i="10"/>
  <c r="C47" i="10"/>
  <c r="B47" i="10"/>
  <c r="E47" i="10" s="1"/>
  <c r="A47" i="10"/>
  <c r="ES46" i="10"/>
  <c r="BM46" i="10"/>
  <c r="BL46" i="10"/>
  <c r="E46" i="10"/>
  <c r="C46" i="10"/>
  <c r="B46" i="10"/>
  <c r="A46" i="10"/>
  <c r="BM45" i="10"/>
  <c r="BL45" i="10"/>
  <c r="E45" i="10"/>
  <c r="C45" i="10"/>
  <c r="B45" i="10"/>
  <c r="A45" i="10"/>
  <c r="BM44" i="10"/>
  <c r="BL44" i="10"/>
  <c r="C44" i="10"/>
  <c r="B44" i="10"/>
  <c r="E44" i="10" s="1"/>
  <c r="A44" i="10"/>
  <c r="BM43" i="10"/>
  <c r="BL43" i="10"/>
  <c r="C43" i="10"/>
  <c r="B43" i="10"/>
  <c r="E43" i="10" s="1"/>
  <c r="A43" i="10"/>
  <c r="BM42" i="10"/>
  <c r="BL42" i="10"/>
  <c r="C42" i="10"/>
  <c r="B42" i="10"/>
  <c r="E42" i="10" s="1"/>
  <c r="A42" i="10"/>
  <c r="BM41" i="10"/>
  <c r="BL41" i="10"/>
  <c r="C41" i="10"/>
  <c r="E41" i="10" s="1"/>
  <c r="B41" i="10"/>
  <c r="A41" i="10"/>
  <c r="BM40" i="10"/>
  <c r="BL40" i="10"/>
  <c r="E40" i="10"/>
  <c r="C40" i="10"/>
  <c r="B40" i="10"/>
  <c r="A40" i="10"/>
  <c r="BM39" i="10"/>
  <c r="BL39" i="10"/>
  <c r="C39" i="10"/>
  <c r="E39" i="10" s="1"/>
  <c r="B39" i="10"/>
  <c r="A39" i="10"/>
  <c r="BM38" i="10"/>
  <c r="BL38" i="10"/>
  <c r="E38" i="10"/>
  <c r="C38" i="10"/>
  <c r="B38" i="10"/>
  <c r="A38" i="10"/>
  <c r="BM37" i="10"/>
  <c r="BL37" i="10"/>
  <c r="C37" i="10"/>
  <c r="B37" i="10"/>
  <c r="E37" i="10" s="1"/>
  <c r="A37" i="10"/>
  <c r="BM36" i="10"/>
  <c r="BL36" i="10"/>
  <c r="C36" i="10"/>
  <c r="B36" i="10"/>
  <c r="E36" i="10" s="1"/>
  <c r="A36" i="10"/>
  <c r="BM35" i="10"/>
  <c r="BL35" i="10"/>
  <c r="C35" i="10"/>
  <c r="B35" i="10"/>
  <c r="A35" i="10"/>
  <c r="BM34" i="10"/>
  <c r="BL34" i="10"/>
  <c r="E34" i="10"/>
  <c r="C34" i="10"/>
  <c r="B34" i="10"/>
  <c r="A34" i="10"/>
  <c r="BM33" i="10"/>
  <c r="BL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C33" i="10"/>
  <c r="B33" i="10"/>
  <c r="E33" i="10" s="1"/>
  <c r="A33" i="10"/>
  <c r="BM32" i="10"/>
  <c r="BL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C32" i="10"/>
  <c r="E32" i="10" s="1"/>
  <c r="B32" i="10"/>
  <c r="A32" i="10"/>
  <c r="BM31" i="10"/>
  <c r="BL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E31" i="10"/>
  <c r="C31" i="10"/>
  <c r="B31" i="10"/>
  <c r="A31" i="10"/>
  <c r="BM30" i="10"/>
  <c r="BL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C30" i="10"/>
  <c r="B30" i="10"/>
  <c r="E30" i="10" s="1"/>
  <c r="A30" i="10"/>
  <c r="BM29" i="10"/>
  <c r="BL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29" i="10"/>
  <c r="A29" i="10"/>
  <c r="BM28" i="10"/>
  <c r="BL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C28" i="10"/>
  <c r="B28" i="10"/>
  <c r="A28" i="10"/>
  <c r="BM27" i="10"/>
  <c r="BL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E27" i="10"/>
  <c r="C27" i="10"/>
  <c r="B27" i="10"/>
  <c r="A27" i="10"/>
  <c r="BM26" i="10"/>
  <c r="BL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C26" i="10"/>
  <c r="B26" i="10"/>
  <c r="E26" i="10" s="1"/>
  <c r="A26" i="10"/>
  <c r="BM25" i="10"/>
  <c r="BL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E25" i="10"/>
  <c r="C25" i="10"/>
  <c r="B25" i="10"/>
  <c r="A25" i="10"/>
  <c r="BM24" i="10"/>
  <c r="BL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C24" i="10"/>
  <c r="B24" i="10"/>
  <c r="E24" i="10" s="1"/>
  <c r="A24" i="10"/>
  <c r="BM23" i="10"/>
  <c r="BL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C23" i="10"/>
  <c r="E23" i="10" s="1"/>
  <c r="B23" i="10"/>
  <c r="A23" i="10"/>
  <c r="BM22" i="10"/>
  <c r="BL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C22" i="10"/>
  <c r="E22" i="10" s="1"/>
  <c r="B22" i="10"/>
  <c r="A22" i="10"/>
  <c r="BM21" i="10"/>
  <c r="BL21" i="10"/>
  <c r="AN21" i="10"/>
  <c r="AM21" i="10"/>
  <c r="AL21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E21" i="10"/>
  <c r="C21" i="10"/>
  <c r="B21" i="10"/>
  <c r="A21" i="10"/>
  <c r="BM20" i="10"/>
  <c r="BL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C20" i="10"/>
  <c r="B20" i="10"/>
  <c r="E20" i="10" s="1"/>
  <c r="A20" i="10"/>
  <c r="BM19" i="10"/>
  <c r="BL19" i="10"/>
  <c r="AN19" i="10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E19" i="10"/>
  <c r="C19" i="10"/>
  <c r="B19" i="10"/>
  <c r="A19" i="10"/>
  <c r="BM18" i="10"/>
  <c r="BL18" i="10"/>
  <c r="C18" i="10"/>
  <c r="B18" i="10"/>
  <c r="E18" i="10" s="1"/>
  <c r="A18" i="10"/>
  <c r="BM17" i="10"/>
  <c r="BL17" i="10"/>
  <c r="C17" i="10"/>
  <c r="B17" i="10"/>
  <c r="E17" i="10" s="1"/>
  <c r="A17" i="10"/>
  <c r="HX16" i="10"/>
  <c r="HW16" i="10"/>
  <c r="HV16" i="10"/>
  <c r="HU16" i="10"/>
  <c r="HT16" i="10"/>
  <c r="HS16" i="10"/>
  <c r="HR16" i="10"/>
  <c r="HQ16" i="10"/>
  <c r="HP16" i="10"/>
  <c r="HO16" i="10"/>
  <c r="HN16" i="10"/>
  <c r="HM16" i="10"/>
  <c r="HL16" i="10"/>
  <c r="HK16" i="10"/>
  <c r="HJ16" i="10"/>
  <c r="EO16" i="10"/>
  <c r="EN16" i="10"/>
  <c r="EM16" i="10"/>
  <c r="EL16" i="10"/>
  <c r="EK16" i="10"/>
  <c r="EJ16" i="10"/>
  <c r="EI16" i="10"/>
  <c r="EH16" i="10"/>
  <c r="EG16" i="10"/>
  <c r="EF16" i="10"/>
  <c r="EE16" i="10"/>
  <c r="ED16" i="10"/>
  <c r="EC16" i="10"/>
  <c r="EB16" i="10"/>
  <c r="EA16" i="10"/>
  <c r="BM16" i="10"/>
  <c r="BL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C16" i="10"/>
  <c r="B16" i="10"/>
  <c r="E16" i="10" s="1"/>
  <c r="A16" i="10"/>
  <c r="HX15" i="10"/>
  <c r="HW15" i="10"/>
  <c r="HV15" i="10"/>
  <c r="HU15" i="10"/>
  <c r="HT15" i="10"/>
  <c r="HS15" i="10"/>
  <c r="HR15" i="10"/>
  <c r="HQ15" i="10"/>
  <c r="HP15" i="10"/>
  <c r="HO15" i="10"/>
  <c r="HN15" i="10"/>
  <c r="HM15" i="10"/>
  <c r="HL15" i="10"/>
  <c r="HK15" i="10"/>
  <c r="HJ15" i="10"/>
  <c r="EO15" i="10"/>
  <c r="EN15" i="10"/>
  <c r="EM15" i="10"/>
  <c r="EL15" i="10"/>
  <c r="EK15" i="10"/>
  <c r="EJ15" i="10"/>
  <c r="EI15" i="10"/>
  <c r="EH15" i="10"/>
  <c r="EG15" i="10"/>
  <c r="EF15" i="10"/>
  <c r="EE15" i="10"/>
  <c r="ED15" i="10"/>
  <c r="EC15" i="10"/>
  <c r="EB15" i="10"/>
  <c r="EA15" i="10"/>
  <c r="BM15" i="10"/>
  <c r="BL15" i="10"/>
  <c r="BF15" i="10"/>
  <c r="BE15" i="10"/>
  <c r="BD15" i="10"/>
  <c r="BC15" i="10"/>
  <c r="BB15" i="10"/>
  <c r="BA15" i="10"/>
  <c r="AZ15" i="10"/>
  <c r="AY15" i="10"/>
  <c r="AX15" i="10"/>
  <c r="AW15" i="10"/>
  <c r="AV15" i="10"/>
  <c r="AU15" i="10"/>
  <c r="AT15" i="10"/>
  <c r="AS15" i="10"/>
  <c r="AR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E15" i="10"/>
  <c r="C15" i="10"/>
  <c r="B15" i="10"/>
  <c r="A15" i="10"/>
  <c r="HX14" i="10"/>
  <c r="HW14" i="10"/>
  <c r="HV14" i="10"/>
  <c r="HU14" i="10"/>
  <c r="HT14" i="10"/>
  <c r="HS14" i="10"/>
  <c r="HR14" i="10"/>
  <c r="HQ14" i="10"/>
  <c r="HP14" i="10"/>
  <c r="HO14" i="10"/>
  <c r="HN14" i="10"/>
  <c r="HM14" i="10"/>
  <c r="HL14" i="10"/>
  <c r="HK14" i="10"/>
  <c r="HJ14" i="10"/>
  <c r="EO14" i="10"/>
  <c r="EN14" i="10"/>
  <c r="EM14" i="10"/>
  <c r="EL14" i="10"/>
  <c r="EK14" i="10"/>
  <c r="EJ14" i="10"/>
  <c r="EI14" i="10"/>
  <c r="EH14" i="10"/>
  <c r="EG14" i="10"/>
  <c r="EF14" i="10"/>
  <c r="EE14" i="10"/>
  <c r="ED14" i="10"/>
  <c r="EC14" i="10"/>
  <c r="EB14" i="10"/>
  <c r="EA14" i="10"/>
  <c r="BM14" i="10"/>
  <c r="BL14" i="10"/>
  <c r="BF14" i="10"/>
  <c r="BE14" i="10"/>
  <c r="BD14" i="10"/>
  <c r="BC14" i="10"/>
  <c r="BB14" i="10"/>
  <c r="BA14" i="10"/>
  <c r="AZ14" i="10"/>
  <c r="AY14" i="10"/>
  <c r="AX14" i="10"/>
  <c r="AW14" i="10"/>
  <c r="AV14" i="10"/>
  <c r="AU14" i="10"/>
  <c r="AT14" i="10"/>
  <c r="AS14" i="10"/>
  <c r="AR14" i="10"/>
  <c r="AN14" i="10"/>
  <c r="AM14" i="10"/>
  <c r="AL14" i="10"/>
  <c r="AK14" i="10"/>
  <c r="AJ14" i="10"/>
  <c r="AI14" i="10"/>
  <c r="AH14" i="10"/>
  <c r="AG14" i="10"/>
  <c r="AF14" i="10"/>
  <c r="AE14" i="10"/>
  <c r="AD14" i="10"/>
  <c r="AC14" i="10"/>
  <c r="AB14" i="10"/>
  <c r="AA14" i="10"/>
  <c r="Z14" i="10"/>
  <c r="E14" i="10"/>
  <c r="C14" i="10"/>
  <c r="B14" i="10"/>
  <c r="A14" i="10"/>
  <c r="HX13" i="10"/>
  <c r="HW13" i="10"/>
  <c r="HV13" i="10"/>
  <c r="HU13" i="10"/>
  <c r="HT13" i="10"/>
  <c r="HS13" i="10"/>
  <c r="HR13" i="10"/>
  <c r="HQ13" i="10"/>
  <c r="HP13" i="10"/>
  <c r="HO13" i="10"/>
  <c r="HN13" i="10"/>
  <c r="HM13" i="10"/>
  <c r="HL13" i="10"/>
  <c r="HK13" i="10"/>
  <c r="HJ13" i="10"/>
  <c r="EO13" i="10"/>
  <c r="EN13" i="10"/>
  <c r="EM13" i="10"/>
  <c r="EL13" i="10"/>
  <c r="EK13" i="10"/>
  <c r="EJ13" i="10"/>
  <c r="EI13" i="10"/>
  <c r="EH13" i="10"/>
  <c r="EG13" i="10"/>
  <c r="EF13" i="10"/>
  <c r="EE13" i="10"/>
  <c r="ED13" i="10"/>
  <c r="EC13" i="10"/>
  <c r="EB13" i="10"/>
  <c r="EA13" i="10"/>
  <c r="BM13" i="10"/>
  <c r="BL13" i="10"/>
  <c r="BF13" i="10"/>
  <c r="BE13" i="10"/>
  <c r="BD13" i="10"/>
  <c r="BC13" i="10"/>
  <c r="BB13" i="10"/>
  <c r="BA13" i="10"/>
  <c r="AZ13" i="10"/>
  <c r="AY13" i="10"/>
  <c r="AX13" i="10"/>
  <c r="AW13" i="10"/>
  <c r="AV13" i="10"/>
  <c r="AU13" i="10"/>
  <c r="AT13" i="10"/>
  <c r="AS13" i="10"/>
  <c r="AR13" i="10"/>
  <c r="AN13" i="10"/>
  <c r="AM13" i="10"/>
  <c r="AL13" i="10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13" i="10"/>
  <c r="E13" i="10" s="1"/>
  <c r="A13" i="10"/>
  <c r="HX12" i="10"/>
  <c r="HW12" i="10"/>
  <c r="HV12" i="10"/>
  <c r="HU12" i="10"/>
  <c r="HT12" i="10"/>
  <c r="HS12" i="10"/>
  <c r="HR12" i="10"/>
  <c r="HQ12" i="10"/>
  <c r="HP12" i="10"/>
  <c r="HO12" i="10"/>
  <c r="HN12" i="10"/>
  <c r="HM12" i="10"/>
  <c r="HL12" i="10"/>
  <c r="HK12" i="10"/>
  <c r="HJ12" i="10"/>
  <c r="ES12" i="10"/>
  <c r="EO12" i="10"/>
  <c r="EN12" i="10"/>
  <c r="EM12" i="10"/>
  <c r="EL12" i="10"/>
  <c r="EK12" i="10"/>
  <c r="EJ12" i="10"/>
  <c r="EI12" i="10"/>
  <c r="EH12" i="10"/>
  <c r="EG12" i="10"/>
  <c r="EF12" i="10"/>
  <c r="EE12" i="10"/>
  <c r="ED12" i="10"/>
  <c r="EC12" i="10"/>
  <c r="EB12" i="10"/>
  <c r="EA12" i="10"/>
  <c r="BM12" i="10"/>
  <c r="BL12" i="10"/>
  <c r="BF12" i="10"/>
  <c r="BE12" i="10"/>
  <c r="BD12" i="10"/>
  <c r="BC12" i="10"/>
  <c r="BB12" i="10"/>
  <c r="BA12" i="10"/>
  <c r="AZ12" i="10"/>
  <c r="AY12" i="10"/>
  <c r="AX12" i="10"/>
  <c r="AW12" i="10"/>
  <c r="AV12" i="10"/>
  <c r="AU12" i="10"/>
  <c r="AT12" i="10"/>
  <c r="AS12" i="10"/>
  <c r="AR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C12" i="10"/>
  <c r="E12" i="10" s="1"/>
  <c r="B12" i="10"/>
  <c r="A12" i="10"/>
  <c r="HX11" i="10"/>
  <c r="HW11" i="10"/>
  <c r="HV11" i="10"/>
  <c r="HU11" i="10"/>
  <c r="HT11" i="10"/>
  <c r="HS11" i="10"/>
  <c r="HR11" i="10"/>
  <c r="HQ11" i="10"/>
  <c r="HP11" i="10"/>
  <c r="HO11" i="10"/>
  <c r="HN11" i="10"/>
  <c r="HM11" i="10"/>
  <c r="HL11" i="10"/>
  <c r="HK11" i="10"/>
  <c r="HJ11" i="10"/>
  <c r="EO11" i="10"/>
  <c r="EN11" i="10"/>
  <c r="EM11" i="10"/>
  <c r="EL11" i="10"/>
  <c r="EK11" i="10"/>
  <c r="EJ11" i="10"/>
  <c r="EI11" i="10"/>
  <c r="EH11" i="10"/>
  <c r="EG11" i="10"/>
  <c r="EF11" i="10"/>
  <c r="EE11" i="10"/>
  <c r="ED11" i="10"/>
  <c r="EC11" i="10"/>
  <c r="EB11" i="10"/>
  <c r="EA11" i="10"/>
  <c r="BM11" i="10"/>
  <c r="BL11" i="10"/>
  <c r="BF11" i="10"/>
  <c r="BE11" i="10"/>
  <c r="BD11" i="10"/>
  <c r="BC11" i="10"/>
  <c r="BB11" i="10"/>
  <c r="BA11" i="10"/>
  <c r="AZ11" i="10"/>
  <c r="AY11" i="10"/>
  <c r="AX11" i="10"/>
  <c r="AW11" i="10"/>
  <c r="AV11" i="10"/>
  <c r="AU11" i="10"/>
  <c r="AT11" i="10"/>
  <c r="AS11" i="10"/>
  <c r="AR11" i="10"/>
  <c r="AN11" i="10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M11" i="10"/>
  <c r="E11" i="10"/>
  <c r="C11" i="10"/>
  <c r="B11" i="10"/>
  <c r="A11" i="10"/>
  <c r="HX10" i="10"/>
  <c r="HW10" i="10"/>
  <c r="HV10" i="10"/>
  <c r="HU10" i="10"/>
  <c r="HT10" i="10"/>
  <c r="HS10" i="10"/>
  <c r="HR10" i="10"/>
  <c r="HQ10" i="10"/>
  <c r="HP10" i="10"/>
  <c r="HO10" i="10"/>
  <c r="HN10" i="10"/>
  <c r="HM10" i="10"/>
  <c r="HL10" i="10"/>
  <c r="HK10" i="10"/>
  <c r="HJ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BM10" i="10"/>
  <c r="BL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E10" i="10"/>
  <c r="C10" i="10"/>
  <c r="B10" i="10"/>
  <c r="A10" i="10"/>
  <c r="HX9" i="10"/>
  <c r="HW9" i="10"/>
  <c r="HV9" i="10"/>
  <c r="HU9" i="10"/>
  <c r="HT9" i="10"/>
  <c r="HS9" i="10"/>
  <c r="HR9" i="10"/>
  <c r="HQ9" i="10"/>
  <c r="HP9" i="10"/>
  <c r="HO9" i="10"/>
  <c r="HN9" i="10"/>
  <c r="HM9" i="10"/>
  <c r="HL9" i="10"/>
  <c r="HK9" i="10"/>
  <c r="HJ9" i="10"/>
  <c r="EV9" i="10"/>
  <c r="ET9" i="10"/>
  <c r="ET13" i="10" s="1"/>
  <c r="ET17" i="10" s="1"/>
  <c r="ET21" i="10" s="1"/>
  <c r="ET25" i="10" s="1"/>
  <c r="ET29" i="10" s="1"/>
  <c r="ET33" i="10" s="1"/>
  <c r="ET37" i="10" s="1"/>
  <c r="ET41" i="10" s="1"/>
  <c r="ET45" i="10" s="1"/>
  <c r="ES9" i="10"/>
  <c r="ES13" i="10" s="1"/>
  <c r="EV13" i="10" s="1"/>
  <c r="EO9" i="10"/>
  <c r="EN9" i="10"/>
  <c r="EM9" i="10"/>
  <c r="EL9" i="10"/>
  <c r="EK9" i="10"/>
  <c r="EJ9" i="10"/>
  <c r="EI9" i="10"/>
  <c r="EH9" i="10"/>
  <c r="EG9" i="10"/>
  <c r="EF9" i="10"/>
  <c r="EE9" i="10"/>
  <c r="ED9" i="10"/>
  <c r="EC9" i="10"/>
  <c r="EB9" i="10"/>
  <c r="EA9" i="10"/>
  <c r="BM9" i="10"/>
  <c r="BL9" i="10"/>
  <c r="BF9" i="10"/>
  <c r="BE9" i="10"/>
  <c r="BD9" i="10"/>
  <c r="BC9" i="10"/>
  <c r="BB9" i="10"/>
  <c r="BA9" i="10"/>
  <c r="AZ9" i="10"/>
  <c r="AY9" i="10"/>
  <c r="AX9" i="10"/>
  <c r="AW9" i="10"/>
  <c r="AV9" i="10"/>
  <c r="AU9" i="10"/>
  <c r="AT9" i="10"/>
  <c r="AS9" i="10"/>
  <c r="AR9" i="10"/>
  <c r="AN9" i="10"/>
  <c r="AM9" i="10"/>
  <c r="AL9" i="10"/>
  <c r="AK9" i="10"/>
  <c r="AJ9" i="10"/>
  <c r="AI9" i="10"/>
  <c r="AH9" i="10"/>
  <c r="AG9" i="10"/>
  <c r="AF9" i="10"/>
  <c r="AE9" i="10"/>
  <c r="AD9" i="10"/>
  <c r="AC9" i="10"/>
  <c r="AB9" i="10"/>
  <c r="AA9" i="10"/>
  <c r="Z9" i="10"/>
  <c r="E9" i="10"/>
  <c r="C9" i="10"/>
  <c r="B9" i="10"/>
  <c r="A9" i="10"/>
  <c r="HX8" i="10"/>
  <c r="HW8" i="10"/>
  <c r="HV8" i="10"/>
  <c r="HU8" i="10"/>
  <c r="HT8" i="10"/>
  <c r="HS8" i="10"/>
  <c r="HR8" i="10"/>
  <c r="HQ8" i="10"/>
  <c r="HP8" i="10"/>
  <c r="HO8" i="10"/>
  <c r="HN8" i="10"/>
  <c r="HM8" i="10"/>
  <c r="HL8" i="10"/>
  <c r="HK8" i="10"/>
  <c r="HJ8" i="10"/>
  <c r="EV8" i="10"/>
  <c r="ET8" i="10"/>
  <c r="EU8" i="10" s="1"/>
  <c r="ES8" i="10"/>
  <c r="EO8" i="10"/>
  <c r="EN8" i="10"/>
  <c r="EM8" i="10"/>
  <c r="EL8" i="10"/>
  <c r="EK8" i="10"/>
  <c r="EJ8" i="10"/>
  <c r="EI8" i="10"/>
  <c r="EH8" i="10"/>
  <c r="EG8" i="10"/>
  <c r="EF8" i="10"/>
  <c r="EE8" i="10"/>
  <c r="ED8" i="10"/>
  <c r="EC8" i="10"/>
  <c r="EB8" i="10"/>
  <c r="EA8" i="10"/>
  <c r="BM8" i="10"/>
  <c r="BL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E8" i="10"/>
  <c r="C8" i="10"/>
  <c r="B8" i="10"/>
  <c r="A8" i="10"/>
  <c r="HX7" i="10"/>
  <c r="HW7" i="10"/>
  <c r="HV7" i="10"/>
  <c r="HU7" i="10"/>
  <c r="HT7" i="10"/>
  <c r="HS7" i="10"/>
  <c r="HR7" i="10"/>
  <c r="HQ7" i="10"/>
  <c r="HP7" i="10"/>
  <c r="HO7" i="10"/>
  <c r="HN7" i="10"/>
  <c r="HM7" i="10"/>
  <c r="HL7" i="10"/>
  <c r="HK7" i="10"/>
  <c r="HJ7" i="10"/>
  <c r="EV7" i="10"/>
  <c r="EU7" i="10"/>
  <c r="ET7" i="10"/>
  <c r="ET11" i="10" s="1"/>
  <c r="ET15" i="10" s="1"/>
  <c r="ET19" i="10" s="1"/>
  <c r="ET23" i="10" s="1"/>
  <c r="ET27" i="10" s="1"/>
  <c r="ET31" i="10" s="1"/>
  <c r="ET35" i="10" s="1"/>
  <c r="ET39" i="10" s="1"/>
  <c r="ET43" i="10" s="1"/>
  <c r="ES7" i="10"/>
  <c r="ES11" i="10" s="1"/>
  <c r="EO7" i="10"/>
  <c r="EN7" i="10"/>
  <c r="EM7" i="10"/>
  <c r="EL7" i="10"/>
  <c r="EK7" i="10"/>
  <c r="EJ7" i="10"/>
  <c r="EI7" i="10"/>
  <c r="EH7" i="10"/>
  <c r="EG7" i="10"/>
  <c r="EF7" i="10"/>
  <c r="EE7" i="10"/>
  <c r="ED7" i="10"/>
  <c r="EC7" i="10"/>
  <c r="EB7" i="10"/>
  <c r="EA7" i="10"/>
  <c r="BM7" i="10"/>
  <c r="BL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S7" i="10"/>
  <c r="D7" i="10"/>
  <c r="C7" i="10"/>
  <c r="B7" i="10"/>
  <c r="E7" i="10" s="1"/>
  <c r="A7" i="10"/>
  <c r="HX6" i="10"/>
  <c r="HW6" i="10"/>
  <c r="HV6" i="10"/>
  <c r="HU6" i="10"/>
  <c r="HT6" i="10"/>
  <c r="HS6" i="10"/>
  <c r="HR6" i="10"/>
  <c r="HQ6" i="10"/>
  <c r="HP6" i="10"/>
  <c r="HO6" i="10"/>
  <c r="HN6" i="10"/>
  <c r="HM6" i="10"/>
  <c r="HL6" i="10"/>
  <c r="HK6" i="10"/>
  <c r="HJ6" i="10"/>
  <c r="EU6" i="10"/>
  <c r="ET6" i="10"/>
  <c r="ET10" i="10" s="1"/>
  <c r="ET14" i="10" s="1"/>
  <c r="ET18" i="10" s="1"/>
  <c r="ET22" i="10" s="1"/>
  <c r="ET26" i="10" s="1"/>
  <c r="ET30" i="10" s="1"/>
  <c r="ET34" i="10" s="1"/>
  <c r="ET38" i="10" s="1"/>
  <c r="ET42" i="10" s="1"/>
  <c r="ES6" i="10"/>
  <c r="EO6" i="10"/>
  <c r="EN6" i="10"/>
  <c r="EM6" i="10"/>
  <c r="EL6" i="10"/>
  <c r="EK6" i="10"/>
  <c r="EJ6" i="10"/>
  <c r="EI6" i="10"/>
  <c r="EH6" i="10"/>
  <c r="EG6" i="10"/>
  <c r="EF6" i="10"/>
  <c r="EE6" i="10"/>
  <c r="ED6" i="10"/>
  <c r="EC6" i="10"/>
  <c r="EB6" i="10"/>
  <c r="EA6" i="10"/>
  <c r="BM6" i="10"/>
  <c r="BL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C6" i="10"/>
  <c r="B6" i="10"/>
  <c r="E6" i="10" s="1"/>
  <c r="A6" i="10"/>
  <c r="HX5" i="10"/>
  <c r="HW5" i="10"/>
  <c r="HV5" i="10"/>
  <c r="HU5" i="10"/>
  <c r="HT5" i="10"/>
  <c r="HS5" i="10"/>
  <c r="HR5" i="10"/>
  <c r="HQ5" i="10"/>
  <c r="HP5" i="10"/>
  <c r="HO5" i="10"/>
  <c r="HN5" i="10"/>
  <c r="HM5" i="10"/>
  <c r="HL5" i="10"/>
  <c r="HK5" i="10"/>
  <c r="HJ5" i="10"/>
  <c r="EV5" i="10"/>
  <c r="EU5" i="10"/>
  <c r="EO5" i="10"/>
  <c r="EN5" i="10"/>
  <c r="EM5" i="10"/>
  <c r="EL5" i="10"/>
  <c r="EK5" i="10"/>
  <c r="EJ5" i="10"/>
  <c r="EI5" i="10"/>
  <c r="EH5" i="10"/>
  <c r="EG5" i="10"/>
  <c r="EF5" i="10"/>
  <c r="EE5" i="10"/>
  <c r="ED5" i="10"/>
  <c r="EC5" i="10"/>
  <c r="EB5" i="10"/>
  <c r="EA5" i="10"/>
  <c r="BM5" i="10"/>
  <c r="BL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K5" i="10"/>
  <c r="J5" i="10"/>
  <c r="C5" i="10"/>
  <c r="B5" i="10"/>
  <c r="E5" i="10" s="1"/>
  <c r="A5" i="10"/>
  <c r="HX4" i="10"/>
  <c r="HW4" i="10"/>
  <c r="HV4" i="10"/>
  <c r="HU4" i="10"/>
  <c r="HT4" i="10"/>
  <c r="HS4" i="10"/>
  <c r="HR4" i="10"/>
  <c r="HQ4" i="10"/>
  <c r="HP4" i="10"/>
  <c r="HO4" i="10"/>
  <c r="HN4" i="10"/>
  <c r="HM4" i="10"/>
  <c r="HL4" i="10"/>
  <c r="HK4" i="10"/>
  <c r="HJ4" i="10"/>
  <c r="EV4" i="10"/>
  <c r="EU4" i="10"/>
  <c r="EO4" i="10"/>
  <c r="EN4" i="10"/>
  <c r="EM4" i="10"/>
  <c r="EL4" i="10"/>
  <c r="EK4" i="10"/>
  <c r="EJ4" i="10"/>
  <c r="EI4" i="10"/>
  <c r="EH4" i="10"/>
  <c r="EG4" i="10"/>
  <c r="EF4" i="10"/>
  <c r="EE4" i="10"/>
  <c r="ED4" i="10"/>
  <c r="EC4" i="10"/>
  <c r="EB4" i="10"/>
  <c r="EA4" i="10"/>
  <c r="CU4" i="10"/>
  <c r="CE4" i="10"/>
  <c r="BM4" i="10"/>
  <c r="CF4" i="10" s="1"/>
  <c r="BL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V4" i="10"/>
  <c r="E4" i="10"/>
  <c r="D4" i="10"/>
  <c r="C4" i="10"/>
  <c r="B4" i="10"/>
  <c r="A4" i="10"/>
  <c r="HX3" i="10"/>
  <c r="HW3" i="10"/>
  <c r="HV3" i="10"/>
  <c r="HU3" i="10"/>
  <c r="HT3" i="10"/>
  <c r="HS3" i="10"/>
  <c r="HR3" i="10"/>
  <c r="HQ3" i="10"/>
  <c r="HP3" i="10"/>
  <c r="HO3" i="10"/>
  <c r="HN3" i="10"/>
  <c r="HM3" i="10"/>
  <c r="HL3" i="10"/>
  <c r="HK3" i="10"/>
  <c r="HJ3" i="10"/>
  <c r="EV3" i="10"/>
  <c r="EU3" i="10"/>
  <c r="EO3" i="10"/>
  <c r="EN3" i="10"/>
  <c r="EM3" i="10"/>
  <c r="EL3" i="10"/>
  <c r="EK3" i="10"/>
  <c r="EJ3" i="10"/>
  <c r="EI3" i="10"/>
  <c r="EH3" i="10"/>
  <c r="EG3" i="10"/>
  <c r="EF3" i="10"/>
  <c r="EE3" i="10"/>
  <c r="ED3" i="10"/>
  <c r="EC3" i="10"/>
  <c r="EB3" i="10"/>
  <c r="EA3" i="10"/>
  <c r="DW3" i="10"/>
  <c r="DG3" i="10"/>
  <c r="CQ3" i="10"/>
  <c r="CA3" i="10"/>
  <c r="BM3" i="10"/>
  <c r="BL3" i="10"/>
  <c r="BF3" i="10"/>
  <c r="BE3" i="10"/>
  <c r="BD3" i="10"/>
  <c r="BC3" i="10"/>
  <c r="BB3" i="10"/>
  <c r="BA3" i="10"/>
  <c r="AZ3" i="10"/>
  <c r="AY3" i="10"/>
  <c r="AX3" i="10"/>
  <c r="AW3" i="10"/>
  <c r="AV3" i="10"/>
  <c r="AU3" i="10"/>
  <c r="AT3" i="10"/>
  <c r="AS3" i="10"/>
  <c r="AR3" i="10"/>
  <c r="AN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S3" i="10"/>
  <c r="R3" i="10"/>
  <c r="C3" i="10"/>
  <c r="B3" i="10"/>
  <c r="E3" i="10" s="1"/>
  <c r="A3" i="10"/>
  <c r="HX2" i="10"/>
  <c r="HW2" i="10"/>
  <c r="HV2" i="10"/>
  <c r="HU2" i="10"/>
  <c r="HT2" i="10"/>
  <c r="HS2" i="10"/>
  <c r="HR2" i="10"/>
  <c r="HQ2" i="10"/>
  <c r="HP2" i="10"/>
  <c r="HO2" i="10"/>
  <c r="HN2" i="10"/>
  <c r="HM2" i="10"/>
  <c r="HL2" i="10"/>
  <c r="HK2" i="10"/>
  <c r="HJ2" i="10"/>
  <c r="EV2" i="10"/>
  <c r="EU2" i="10"/>
  <c r="EO2" i="10"/>
  <c r="EN2" i="10"/>
  <c r="EM2" i="10"/>
  <c r="EL2" i="10"/>
  <c r="EK2" i="10"/>
  <c r="EJ2" i="10"/>
  <c r="EI2" i="10"/>
  <c r="EH2" i="10"/>
  <c r="EG2" i="10"/>
  <c r="EF2" i="10"/>
  <c r="EE2" i="10"/>
  <c r="ED2" i="10"/>
  <c r="EC2" i="10"/>
  <c r="EB2" i="10"/>
  <c r="EA2" i="10"/>
  <c r="DS2" i="10"/>
  <c r="DC2" i="10"/>
  <c r="CM2" i="10"/>
  <c r="BW2" i="10"/>
  <c r="BM2" i="10"/>
  <c r="CE13" i="10" s="1"/>
  <c r="BL2" i="10"/>
  <c r="BF2" i="10"/>
  <c r="BE2" i="10"/>
  <c r="BD2" i="10"/>
  <c r="BC2" i="10"/>
  <c r="BB2" i="10"/>
  <c r="BA2" i="10"/>
  <c r="AZ2" i="10"/>
  <c r="AY2" i="10"/>
  <c r="AX2" i="10"/>
  <c r="AW2" i="10"/>
  <c r="AV2" i="10"/>
  <c r="AU2" i="10"/>
  <c r="AT2" i="10"/>
  <c r="AS2" i="10"/>
  <c r="AR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O2" i="10"/>
  <c r="C2" i="10"/>
  <c r="B2" i="10"/>
  <c r="E2" i="10" s="1"/>
  <c r="A2" i="10"/>
  <c r="D1" i="10"/>
  <c r="C1" i="10"/>
  <c r="B1" i="10"/>
  <c r="Q6" i="10" s="1"/>
  <c r="A1" i="10"/>
  <c r="D61" i="4"/>
  <c r="D61" i="10" s="1"/>
  <c r="D60" i="4"/>
  <c r="D60" i="10" s="1"/>
  <c r="D59" i="4"/>
  <c r="D59" i="10" s="1"/>
  <c r="D58" i="4"/>
  <c r="D58" i="10" s="1"/>
  <c r="D57" i="4"/>
  <c r="D57" i="10" s="1"/>
  <c r="D56" i="4"/>
  <c r="D56" i="10" s="1"/>
  <c r="D55" i="4"/>
  <c r="D55" i="10" s="1"/>
  <c r="D54" i="4"/>
  <c r="D54" i="10" s="1"/>
  <c r="D53" i="4"/>
  <c r="D53" i="10" s="1"/>
  <c r="D52" i="4"/>
  <c r="D52" i="10" s="1"/>
  <c r="D51" i="4"/>
  <c r="D51" i="10" s="1"/>
  <c r="D50" i="4"/>
  <c r="D50" i="10" s="1"/>
  <c r="D49" i="4"/>
  <c r="D49" i="10" s="1"/>
  <c r="D48" i="4"/>
  <c r="D48" i="10" s="1"/>
  <c r="D47" i="4"/>
  <c r="D47" i="10" s="1"/>
  <c r="D46" i="4"/>
  <c r="D46" i="10" s="1"/>
  <c r="D45" i="4"/>
  <c r="D45" i="10" s="1"/>
  <c r="D44" i="4"/>
  <c r="D44" i="10" s="1"/>
  <c r="D43" i="4"/>
  <c r="D43" i="10" s="1"/>
  <c r="D42" i="4"/>
  <c r="D42" i="10" s="1"/>
  <c r="D41" i="4"/>
  <c r="D41" i="10" s="1"/>
  <c r="D40" i="4"/>
  <c r="D40" i="10" s="1"/>
  <c r="D39" i="4"/>
  <c r="D39" i="10" s="1"/>
  <c r="D38" i="4"/>
  <c r="D38" i="10" s="1"/>
  <c r="D37" i="4"/>
  <c r="D37" i="10" s="1"/>
  <c r="D36" i="4"/>
  <c r="D36" i="10" s="1"/>
  <c r="D35" i="4"/>
  <c r="D35" i="10" s="1"/>
  <c r="D34" i="4"/>
  <c r="D34" i="10" s="1"/>
  <c r="D33" i="4"/>
  <c r="D33" i="10" s="1"/>
  <c r="D32" i="4"/>
  <c r="D32" i="10" s="1"/>
  <c r="D31" i="4"/>
  <c r="D31" i="10" s="1"/>
  <c r="D30" i="4"/>
  <c r="D30" i="10" s="1"/>
  <c r="D29" i="4"/>
  <c r="D29" i="10" s="1"/>
  <c r="D28" i="4"/>
  <c r="D28" i="10" s="1"/>
  <c r="D27" i="4"/>
  <c r="D27" i="10" s="1"/>
  <c r="D26" i="4"/>
  <c r="D26" i="10" s="1"/>
  <c r="D25" i="4"/>
  <c r="D25" i="10" s="1"/>
  <c r="D24" i="4"/>
  <c r="D24" i="10" s="1"/>
  <c r="D23" i="4"/>
  <c r="D23" i="10" s="1"/>
  <c r="D22" i="4"/>
  <c r="D22" i="10" s="1"/>
  <c r="D21" i="4"/>
  <c r="D21" i="10" s="1"/>
  <c r="D20" i="4"/>
  <c r="D20" i="10" s="1"/>
  <c r="D19" i="4"/>
  <c r="D19" i="10" s="1"/>
  <c r="D18" i="4"/>
  <c r="D18" i="10" s="1"/>
  <c r="D17" i="4"/>
  <c r="D17" i="10" s="1"/>
  <c r="D16" i="4"/>
  <c r="D16" i="10" s="1"/>
  <c r="D15" i="4"/>
  <c r="D15" i="10" s="1"/>
  <c r="D14" i="4"/>
  <c r="D14" i="10" s="1"/>
  <c r="D13" i="4"/>
  <c r="D13" i="10" s="1"/>
  <c r="D12" i="4"/>
  <c r="D12" i="10" s="1"/>
  <c r="D11" i="4"/>
  <c r="D11" i="10" s="1"/>
  <c r="D10" i="4"/>
  <c r="D10" i="10" s="1"/>
  <c r="D9" i="4"/>
  <c r="D9" i="10" s="1"/>
  <c r="D8" i="4"/>
  <c r="D8" i="10" s="1"/>
  <c r="D7" i="4"/>
  <c r="D6" i="4"/>
  <c r="D6" i="10" s="1"/>
  <c r="D5" i="4"/>
  <c r="D5" i="10" s="1"/>
  <c r="D4" i="4"/>
  <c r="D3" i="4"/>
  <c r="D3" i="10" s="1"/>
  <c r="D2" i="4"/>
  <c r="D2" i="10" s="1"/>
  <c r="BT5" i="10" l="1"/>
  <c r="CH6" i="10"/>
  <c r="BS14" i="10"/>
  <c r="CN5" i="10"/>
  <c r="BU14" i="10"/>
  <c r="H4" i="10"/>
  <c r="CF8" i="10"/>
  <c r="DM14" i="10"/>
  <c r="Q2" i="10"/>
  <c r="BZ2" i="10"/>
  <c r="CP2" i="10"/>
  <c r="DF2" i="10"/>
  <c r="DV2" i="10"/>
  <c r="CD3" i="10"/>
  <c r="CT3" i="10"/>
  <c r="DJ3" i="10"/>
  <c r="I4" i="10"/>
  <c r="BR4" i="10"/>
  <c r="CH4" i="10"/>
  <c r="CX4" i="10"/>
  <c r="DN4" i="10"/>
  <c r="M5" i="10"/>
  <c r="BX5" i="10"/>
  <c r="CQ5" i="10"/>
  <c r="DR5" i="10"/>
  <c r="CR6" i="10"/>
  <c r="CU8" i="10"/>
  <c r="DO10" i="10"/>
  <c r="CK11" i="10"/>
  <c r="O12" i="10"/>
  <c r="DN14" i="10"/>
  <c r="DB19" i="10"/>
  <c r="DL4" i="10"/>
  <c r="BV5" i="10"/>
  <c r="BU11" i="10"/>
  <c r="CC3" i="10"/>
  <c r="BQ4" i="10"/>
  <c r="CQ6" i="10"/>
  <c r="CZ10" i="10"/>
  <c r="R2" i="10"/>
  <c r="CA2" i="10"/>
  <c r="CQ2" i="10"/>
  <c r="DG2" i="10"/>
  <c r="DW2" i="10"/>
  <c r="V3" i="10"/>
  <c r="CE3" i="10"/>
  <c r="CU3" i="10"/>
  <c r="DK3" i="10"/>
  <c r="J4" i="10"/>
  <c r="BS4" i="10"/>
  <c r="CI4" i="10"/>
  <c r="CY4" i="10"/>
  <c r="DO4" i="10"/>
  <c r="BY5" i="10"/>
  <c r="CR5" i="10"/>
  <c r="DS5" i="10"/>
  <c r="CS6" i="10"/>
  <c r="V7" i="10"/>
  <c r="CV8" i="10"/>
  <c r="H9" i="10"/>
  <c r="DP10" i="10"/>
  <c r="CL11" i="10"/>
  <c r="BW12" i="10"/>
  <c r="K13" i="10"/>
  <c r="DN19" i="10"/>
  <c r="DT2" i="10"/>
  <c r="DH3" i="10"/>
  <c r="BP4" i="10"/>
  <c r="DU2" i="10"/>
  <c r="DI3" i="10"/>
  <c r="BV11" i="10"/>
  <c r="S2" i="10"/>
  <c r="CB2" i="10"/>
  <c r="CR2" i="10"/>
  <c r="DH2" i="10"/>
  <c r="BP3" i="10"/>
  <c r="CF3" i="10"/>
  <c r="CV3" i="10"/>
  <c r="DL3" i="10"/>
  <c r="K4" i="10"/>
  <c r="BT4" i="10"/>
  <c r="CJ4" i="10"/>
  <c r="CZ4" i="10"/>
  <c r="DP4" i="10"/>
  <c r="O5" i="10"/>
  <c r="BZ5" i="10"/>
  <c r="CS5" i="10"/>
  <c r="DT5" i="10"/>
  <c r="I6" i="10"/>
  <c r="CX6" i="10"/>
  <c r="CB7" i="10"/>
  <c r="DK8" i="10"/>
  <c r="I9" i="10"/>
  <c r="DA11" i="10"/>
  <c r="BX12" i="10"/>
  <c r="L13" i="10"/>
  <c r="DE17" i="10"/>
  <c r="DJ5" i="10"/>
  <c r="DE2" i="10"/>
  <c r="CW4" i="10"/>
  <c r="CC2" i="10"/>
  <c r="CS2" i="10"/>
  <c r="DI2" i="10"/>
  <c r="H3" i="10"/>
  <c r="BQ3" i="10"/>
  <c r="CG3" i="10"/>
  <c r="CW3" i="10"/>
  <c r="DM3" i="10"/>
  <c r="L4" i="10"/>
  <c r="BU4" i="10"/>
  <c r="CK4" i="10"/>
  <c r="DA4" i="10"/>
  <c r="DQ4" i="10"/>
  <c r="CA5" i="10"/>
  <c r="CT5" i="10"/>
  <c r="DU5" i="10"/>
  <c r="DF6" i="10"/>
  <c r="CC7" i="10"/>
  <c r="DL8" i="10"/>
  <c r="BQ9" i="10"/>
  <c r="DB11" i="10"/>
  <c r="CN12" i="10"/>
  <c r="CD13" i="10"/>
  <c r="DQ17" i="10"/>
  <c r="CM5" i="10"/>
  <c r="DN5" i="10"/>
  <c r="CY10" i="10"/>
  <c r="V60" i="10"/>
  <c r="H59" i="10"/>
  <c r="J58" i="10"/>
  <c r="L57" i="10"/>
  <c r="S61" i="10"/>
  <c r="R61" i="10"/>
  <c r="V59" i="10"/>
  <c r="Q61" i="10"/>
  <c r="S60" i="10"/>
  <c r="R60" i="10"/>
  <c r="V58" i="10"/>
  <c r="H57" i="10"/>
  <c r="J56" i="10"/>
  <c r="O61" i="10"/>
  <c r="Q60" i="10"/>
  <c r="S59" i="10"/>
  <c r="R59" i="10"/>
  <c r="M61" i="10"/>
  <c r="O60" i="10"/>
  <c r="L61" i="10"/>
  <c r="R58" i="10"/>
  <c r="V56" i="10"/>
  <c r="H55" i="10"/>
  <c r="J54" i="10"/>
  <c r="L53" i="10"/>
  <c r="K61" i="10"/>
  <c r="M60" i="10"/>
  <c r="O59" i="10"/>
  <c r="Q58" i="10"/>
  <c r="S57" i="10"/>
  <c r="I54" i="10"/>
  <c r="H61" i="10"/>
  <c r="J60" i="10"/>
  <c r="L59" i="10"/>
  <c r="V61" i="10"/>
  <c r="H60" i="10"/>
  <c r="J59" i="10"/>
  <c r="L58" i="10"/>
  <c r="K60" i="10"/>
  <c r="I58" i="10"/>
  <c r="R57" i="10"/>
  <c r="K56" i="10"/>
  <c r="L55" i="10"/>
  <c r="L54" i="10"/>
  <c r="S53" i="10"/>
  <c r="O52" i="10"/>
  <c r="Q51" i="10"/>
  <c r="S50" i="10"/>
  <c r="I60" i="10"/>
  <c r="H58" i="10"/>
  <c r="Q57" i="10"/>
  <c r="I56" i="10"/>
  <c r="K55" i="10"/>
  <c r="K54" i="10"/>
  <c r="R53" i="10"/>
  <c r="O57" i="10"/>
  <c r="H56" i="10"/>
  <c r="J55" i="10"/>
  <c r="H54" i="10"/>
  <c r="Q53" i="10"/>
  <c r="M52" i="10"/>
  <c r="O51" i="10"/>
  <c r="Q50" i="10"/>
  <c r="S49" i="10"/>
  <c r="I55" i="10"/>
  <c r="L52" i="10"/>
  <c r="R49" i="10"/>
  <c r="M57" i="10"/>
  <c r="O53" i="10"/>
  <c r="K52" i="10"/>
  <c r="M51" i="10"/>
  <c r="O50" i="10"/>
  <c r="Q49" i="10"/>
  <c r="K57" i="10"/>
  <c r="J52" i="10"/>
  <c r="L51" i="10"/>
  <c r="J57" i="10"/>
  <c r="V54" i="10"/>
  <c r="M53" i="10"/>
  <c r="I52" i="10"/>
  <c r="K51" i="10"/>
  <c r="M50" i="10"/>
  <c r="O49" i="10"/>
  <c r="I57" i="10"/>
  <c r="V55" i="10"/>
  <c r="K53" i="10"/>
  <c r="H52" i="10"/>
  <c r="J51" i="10"/>
  <c r="L50" i="10"/>
  <c r="T54" i="10"/>
  <c r="J53" i="10"/>
  <c r="I51" i="10"/>
  <c r="K50" i="10"/>
  <c r="M49" i="10"/>
  <c r="Q59" i="10"/>
  <c r="S56" i="10"/>
  <c r="S54" i="10"/>
  <c r="I53" i="10"/>
  <c r="V52" i="10"/>
  <c r="H51" i="10"/>
  <c r="J50" i="10"/>
  <c r="L49" i="10"/>
  <c r="R56" i="10"/>
  <c r="S55" i="10"/>
  <c r="R54" i="10"/>
  <c r="H53" i="10"/>
  <c r="I50" i="10"/>
  <c r="K49" i="10"/>
  <c r="J61" i="10"/>
  <c r="M59" i="10"/>
  <c r="S58" i="10"/>
  <c r="Q56" i="10"/>
  <c r="R55" i="10"/>
  <c r="Q54" i="10"/>
  <c r="V51" i="10"/>
  <c r="H50" i="10"/>
  <c r="J49" i="10"/>
  <c r="I61" i="10"/>
  <c r="K59" i="10"/>
  <c r="Q55" i="10"/>
  <c r="S52" i="10"/>
  <c r="V57" i="10"/>
  <c r="O54" i="10"/>
  <c r="Q48" i="10"/>
  <c r="S47" i="10"/>
  <c r="V45" i="10"/>
  <c r="H43" i="10"/>
  <c r="I42" i="10"/>
  <c r="R47" i="10"/>
  <c r="V44" i="10"/>
  <c r="H42" i="10"/>
  <c r="M54" i="10"/>
  <c r="O48" i="10"/>
  <c r="Q47" i="10"/>
  <c r="S46" i="10"/>
  <c r="V43" i="10"/>
  <c r="O55" i="10"/>
  <c r="R46" i="10"/>
  <c r="S45" i="10"/>
  <c r="V42" i="10"/>
  <c r="H41" i="10"/>
  <c r="V50" i="10"/>
  <c r="M48" i="10"/>
  <c r="O47" i="10"/>
  <c r="Q46" i="10"/>
  <c r="R45" i="10"/>
  <c r="S44" i="10"/>
  <c r="M55" i="10"/>
  <c r="U50" i="10"/>
  <c r="L48" i="10"/>
  <c r="Q45" i="10"/>
  <c r="R44" i="10"/>
  <c r="S43" i="10"/>
  <c r="K48" i="10"/>
  <c r="M47" i="10"/>
  <c r="O46" i="10"/>
  <c r="Q44" i="10"/>
  <c r="R43" i="10"/>
  <c r="S42" i="10"/>
  <c r="R50" i="10"/>
  <c r="J48" i="10"/>
  <c r="L47" i="10"/>
  <c r="O45" i="10"/>
  <c r="Q43" i="10"/>
  <c r="V49" i="10"/>
  <c r="I48" i="10"/>
  <c r="K47" i="10"/>
  <c r="M46" i="10"/>
  <c r="O44" i="10"/>
  <c r="Q42" i="10"/>
  <c r="O56" i="10"/>
  <c r="H48" i="10"/>
  <c r="J47" i="10"/>
  <c r="L46" i="10"/>
  <c r="M45" i="10"/>
  <c r="O43" i="10"/>
  <c r="M56" i="10"/>
  <c r="R52" i="10"/>
  <c r="I47" i="10"/>
  <c r="K46" i="10"/>
  <c r="L45" i="10"/>
  <c r="M44" i="10"/>
  <c r="O42" i="10"/>
  <c r="I59" i="10"/>
  <c r="O58" i="10"/>
  <c r="L56" i="10"/>
  <c r="Q52" i="10"/>
  <c r="S51" i="10"/>
  <c r="V48" i="10"/>
  <c r="H47" i="10"/>
  <c r="J46" i="10"/>
  <c r="K45" i="10"/>
  <c r="L44" i="10"/>
  <c r="M43" i="10"/>
  <c r="L60" i="10"/>
  <c r="M58" i="10"/>
  <c r="R51" i="10"/>
  <c r="I49" i="10"/>
  <c r="I46" i="10"/>
  <c r="J45" i="10"/>
  <c r="K44" i="10"/>
  <c r="L43" i="10"/>
  <c r="M42" i="10"/>
  <c r="V46" i="10"/>
  <c r="H45" i="10"/>
  <c r="H44" i="10"/>
  <c r="I43" i="10"/>
  <c r="K42" i="10"/>
  <c r="Q41" i="10"/>
  <c r="R40" i="10"/>
  <c r="V38" i="10"/>
  <c r="H37" i="10"/>
  <c r="J36" i="10"/>
  <c r="L35" i="10"/>
  <c r="V47" i="10"/>
  <c r="H46" i="10"/>
  <c r="J42" i="10"/>
  <c r="Q40" i="10"/>
  <c r="S39" i="10"/>
  <c r="I36" i="10"/>
  <c r="K35" i="10"/>
  <c r="M34" i="10"/>
  <c r="K58" i="10"/>
  <c r="O41" i="10"/>
  <c r="R39" i="10"/>
  <c r="V37" i="10"/>
  <c r="H36" i="10"/>
  <c r="J35" i="10"/>
  <c r="O40" i="10"/>
  <c r="Q39" i="10"/>
  <c r="S38" i="10"/>
  <c r="I35" i="10"/>
  <c r="K34" i="10"/>
  <c r="S48" i="10"/>
  <c r="M41" i="10"/>
  <c r="R38" i="10"/>
  <c r="V36" i="10"/>
  <c r="H35" i="10"/>
  <c r="J34" i="10"/>
  <c r="R48" i="10"/>
  <c r="L41" i="10"/>
  <c r="M40" i="10"/>
  <c r="O39" i="10"/>
  <c r="Q38" i="10"/>
  <c r="S37" i="10"/>
  <c r="I34" i="10"/>
  <c r="K41" i="10"/>
  <c r="L40" i="10"/>
  <c r="R37" i="10"/>
  <c r="V35" i="10"/>
  <c r="H34" i="10"/>
  <c r="J41" i="10"/>
  <c r="K40" i="10"/>
  <c r="M39" i="10"/>
  <c r="O38" i="10"/>
  <c r="Q37" i="10"/>
  <c r="S36" i="10"/>
  <c r="I41" i="10"/>
  <c r="J40" i="10"/>
  <c r="L39" i="10"/>
  <c r="R36" i="10"/>
  <c r="H49" i="10"/>
  <c r="I40" i="10"/>
  <c r="K39" i="10"/>
  <c r="M38" i="10"/>
  <c r="O37" i="10"/>
  <c r="Q36" i="10"/>
  <c r="S35" i="10"/>
  <c r="H40" i="10"/>
  <c r="J39" i="10"/>
  <c r="V53" i="10"/>
  <c r="V40" i="10"/>
  <c r="H39" i="10"/>
  <c r="J38" i="10"/>
  <c r="L37" i="10"/>
  <c r="R34" i="10"/>
  <c r="I38" i="10"/>
  <c r="K37" i="10"/>
  <c r="M36" i="10"/>
  <c r="O35" i="10"/>
  <c r="Q34" i="10"/>
  <c r="J44" i="10"/>
  <c r="J37" i="10"/>
  <c r="O33" i="10"/>
  <c r="Q31" i="10"/>
  <c r="R30" i="10"/>
  <c r="S29" i="10"/>
  <c r="U27" i="10"/>
  <c r="I44" i="10"/>
  <c r="I37" i="10"/>
  <c r="O32" i="10"/>
  <c r="Q30" i="10"/>
  <c r="R29" i="10"/>
  <c r="S28" i="10"/>
  <c r="M33" i="10"/>
  <c r="O31" i="10"/>
  <c r="Q29" i="10"/>
  <c r="R28" i="10"/>
  <c r="S27" i="10"/>
  <c r="L33" i="10"/>
  <c r="M32" i="10"/>
  <c r="O30" i="10"/>
  <c r="Q28" i="10"/>
  <c r="R27" i="10"/>
  <c r="K33" i="10"/>
  <c r="L32" i="10"/>
  <c r="M31" i="10"/>
  <c r="O29" i="10"/>
  <c r="I45" i="10"/>
  <c r="L38" i="10"/>
  <c r="J33" i="10"/>
  <c r="K32" i="10"/>
  <c r="L31" i="10"/>
  <c r="M30" i="10"/>
  <c r="O28" i="10"/>
  <c r="R42" i="10"/>
  <c r="V39" i="10"/>
  <c r="K38" i="10"/>
  <c r="R35" i="10"/>
  <c r="I33" i="10"/>
  <c r="J32" i="10"/>
  <c r="K31" i="10"/>
  <c r="L30" i="10"/>
  <c r="M29" i="10"/>
  <c r="L42" i="10"/>
  <c r="H38" i="10"/>
  <c r="Q35" i="10"/>
  <c r="V34" i="10"/>
  <c r="H33" i="10"/>
  <c r="I32" i="10"/>
  <c r="J31" i="10"/>
  <c r="K30" i="10"/>
  <c r="L29" i="10"/>
  <c r="M28" i="10"/>
  <c r="I39" i="10"/>
  <c r="O36" i="10"/>
  <c r="H32" i="10"/>
  <c r="I31" i="10"/>
  <c r="J30" i="10"/>
  <c r="K29" i="10"/>
  <c r="L28" i="10"/>
  <c r="V41" i="10"/>
  <c r="S40" i="10"/>
  <c r="L36" i="10"/>
  <c r="M35" i="10"/>
  <c r="V33" i="10"/>
  <c r="J43" i="10"/>
  <c r="O34" i="10"/>
  <c r="S33" i="10"/>
  <c r="V30" i="10"/>
  <c r="H28" i="10"/>
  <c r="I27" i="10"/>
  <c r="L34" i="10"/>
  <c r="R33" i="10"/>
  <c r="S32" i="10"/>
  <c r="V29" i="10"/>
  <c r="H27" i="10"/>
  <c r="V28" i="10"/>
  <c r="J27" i="10"/>
  <c r="Q26" i="10"/>
  <c r="R25" i="10"/>
  <c r="S24" i="10"/>
  <c r="Q25" i="10"/>
  <c r="R24" i="10"/>
  <c r="S23" i="10"/>
  <c r="V20" i="10"/>
  <c r="V32" i="10"/>
  <c r="V31" i="10"/>
  <c r="K28" i="10"/>
  <c r="O26" i="10"/>
  <c r="Q24" i="10"/>
  <c r="R23" i="10"/>
  <c r="S22" i="10"/>
  <c r="S31" i="10"/>
  <c r="S30" i="10"/>
  <c r="J29" i="10"/>
  <c r="J28" i="10"/>
  <c r="O25" i="10"/>
  <c r="Q23" i="10"/>
  <c r="R22" i="10"/>
  <c r="S21" i="10"/>
  <c r="R32" i="10"/>
  <c r="R31" i="10"/>
  <c r="I30" i="10"/>
  <c r="I29" i="10"/>
  <c r="I28" i="10"/>
  <c r="M26" i="10"/>
  <c r="O24" i="10"/>
  <c r="Q22" i="10"/>
  <c r="R21" i="10"/>
  <c r="Q32" i="10"/>
  <c r="H31" i="10"/>
  <c r="H30" i="10"/>
  <c r="H29" i="10"/>
  <c r="L26" i="10"/>
  <c r="M25" i="10"/>
  <c r="K26" i="10"/>
  <c r="L25" i="10"/>
  <c r="M24" i="10"/>
  <c r="O22" i="10"/>
  <c r="J26" i="10"/>
  <c r="K25" i="10"/>
  <c r="L24" i="10"/>
  <c r="M23" i="10"/>
  <c r="O21" i="10"/>
  <c r="V27" i="10"/>
  <c r="I26" i="10"/>
  <c r="J25" i="10"/>
  <c r="K24" i="10"/>
  <c r="L23" i="10"/>
  <c r="M22" i="10"/>
  <c r="Q27" i="10"/>
  <c r="H26" i="10"/>
  <c r="I25" i="10"/>
  <c r="J24" i="10"/>
  <c r="K23" i="10"/>
  <c r="L22" i="10"/>
  <c r="Q33" i="10"/>
  <c r="H25" i="10"/>
  <c r="I24" i="10"/>
  <c r="J23" i="10"/>
  <c r="K22" i="10"/>
  <c r="L21" i="10"/>
  <c r="S34" i="10"/>
  <c r="V25" i="10"/>
  <c r="H23" i="10"/>
  <c r="I22" i="10"/>
  <c r="J21" i="10"/>
  <c r="R41" i="10"/>
  <c r="M37" i="10"/>
  <c r="K27" i="10"/>
  <c r="S26" i="10"/>
  <c r="V22" i="10"/>
  <c r="K20" i="10"/>
  <c r="I19" i="10"/>
  <c r="K18" i="10"/>
  <c r="M17" i="10"/>
  <c r="K16" i="10"/>
  <c r="I15" i="10"/>
  <c r="R26" i="10"/>
  <c r="J20" i="10"/>
  <c r="H19" i="10"/>
  <c r="J18" i="10"/>
  <c r="L17" i="10"/>
  <c r="J16" i="10"/>
  <c r="H15" i="10"/>
  <c r="V14" i="10"/>
  <c r="I20" i="10"/>
  <c r="I18" i="10"/>
  <c r="K17" i="10"/>
  <c r="I16" i="10"/>
  <c r="J22" i="10"/>
  <c r="H20" i="10"/>
  <c r="V19" i="10"/>
  <c r="H18" i="10"/>
  <c r="J17" i="10"/>
  <c r="H16" i="10"/>
  <c r="V15" i="10"/>
  <c r="R13" i="10"/>
  <c r="S41" i="10"/>
  <c r="H22" i="10"/>
  <c r="I17" i="10"/>
  <c r="S14" i="10"/>
  <c r="Q13" i="10"/>
  <c r="V18" i="10"/>
  <c r="H17" i="10"/>
  <c r="V16" i="10"/>
  <c r="R14" i="10"/>
  <c r="K36" i="10"/>
  <c r="S25" i="10"/>
  <c r="S19" i="10"/>
  <c r="S15" i="10"/>
  <c r="Q14" i="10"/>
  <c r="O13" i="10"/>
  <c r="R19" i="10"/>
  <c r="V17" i="10"/>
  <c r="V23" i="10"/>
  <c r="Q19" i="10"/>
  <c r="S18" i="10"/>
  <c r="S16" i="10"/>
  <c r="Q15" i="10"/>
  <c r="O14" i="10"/>
  <c r="K43" i="10"/>
  <c r="V24" i="10"/>
  <c r="V21" i="10"/>
  <c r="S20" i="10"/>
  <c r="R18" i="10"/>
  <c r="R16" i="10"/>
  <c r="Q21" i="10"/>
  <c r="R20" i="10"/>
  <c r="O19" i="10"/>
  <c r="Q18" i="10"/>
  <c r="S17" i="10"/>
  <c r="Q16" i="10"/>
  <c r="O15" i="10"/>
  <c r="M14" i="10"/>
  <c r="O23" i="10"/>
  <c r="H24" i="10"/>
  <c r="I23" i="10"/>
  <c r="K21" i="10"/>
  <c r="O20" i="10"/>
  <c r="M19" i="10"/>
  <c r="O18" i="10"/>
  <c r="Q17" i="10"/>
  <c r="O16" i="10"/>
  <c r="M15" i="10"/>
  <c r="K14" i="10"/>
  <c r="O27" i="10"/>
  <c r="I21" i="10"/>
  <c r="L19" i="10"/>
  <c r="J15" i="10"/>
  <c r="J13" i="10"/>
  <c r="M12" i="10"/>
  <c r="K11" i="10"/>
  <c r="I10" i="10"/>
  <c r="I13" i="10"/>
  <c r="L12" i="10"/>
  <c r="J11" i="10"/>
  <c r="H10" i="10"/>
  <c r="V9" i="10"/>
  <c r="R7" i="10"/>
  <c r="H13" i="10"/>
  <c r="K12" i="10"/>
  <c r="I11" i="10"/>
  <c r="S8" i="10"/>
  <c r="Q7" i="10"/>
  <c r="O6" i="10"/>
  <c r="V26" i="10"/>
  <c r="J12" i="10"/>
  <c r="H11" i="10"/>
  <c r="V10" i="10"/>
  <c r="R8" i="10"/>
  <c r="M21" i="10"/>
  <c r="L14" i="10"/>
  <c r="I12" i="10"/>
  <c r="S9" i="10"/>
  <c r="Q8" i="10"/>
  <c r="O7" i="10"/>
  <c r="M6" i="10"/>
  <c r="H21" i="10"/>
  <c r="J14" i="10"/>
  <c r="H12" i="10"/>
  <c r="V11" i="10"/>
  <c r="R9" i="10"/>
  <c r="L6" i="10"/>
  <c r="I14" i="10"/>
  <c r="S10" i="10"/>
  <c r="Q9" i="10"/>
  <c r="O8" i="10"/>
  <c r="M7" i="10"/>
  <c r="K6" i="10"/>
  <c r="M16" i="10"/>
  <c r="H14" i="10"/>
  <c r="V12" i="10"/>
  <c r="R10" i="10"/>
  <c r="L7" i="10"/>
  <c r="J6" i="10"/>
  <c r="L16" i="10"/>
  <c r="V13" i="10"/>
  <c r="S11" i="10"/>
  <c r="Q10" i="10"/>
  <c r="O9" i="10"/>
  <c r="M8" i="10"/>
  <c r="K7" i="10"/>
  <c r="R11" i="10"/>
  <c r="L8" i="10"/>
  <c r="J7" i="10"/>
  <c r="H6" i="10"/>
  <c r="M27" i="10"/>
  <c r="Q20" i="10"/>
  <c r="K19" i="10"/>
  <c r="R17" i="10"/>
  <c r="S12" i="10"/>
  <c r="Q11" i="10"/>
  <c r="O10" i="10"/>
  <c r="M9" i="10"/>
  <c r="K8" i="10"/>
  <c r="I7" i="10"/>
  <c r="L27" i="10"/>
  <c r="M20" i="10"/>
  <c r="J19" i="10"/>
  <c r="M18" i="10"/>
  <c r="O17" i="10"/>
  <c r="S13" i="10"/>
  <c r="R12" i="10"/>
  <c r="L9" i="10"/>
  <c r="J8" i="10"/>
  <c r="H7" i="10"/>
  <c r="L20" i="10"/>
  <c r="L18" i="10"/>
  <c r="R15" i="10"/>
  <c r="Q12" i="10"/>
  <c r="O11" i="10"/>
  <c r="M10" i="10"/>
  <c r="K9" i="10"/>
  <c r="I8" i="10"/>
  <c r="M13" i="10"/>
  <c r="L10" i="10"/>
  <c r="J9" i="10"/>
  <c r="H8" i="10"/>
  <c r="DM4" i="10"/>
  <c r="CD2" i="10"/>
  <c r="CT2" i="10"/>
  <c r="DJ2" i="10"/>
  <c r="I3" i="10"/>
  <c r="BR3" i="10"/>
  <c r="CH3" i="10"/>
  <c r="CX3" i="10"/>
  <c r="DN3" i="10"/>
  <c r="M4" i="10"/>
  <c r="BV4" i="10"/>
  <c r="CL4" i="10"/>
  <c r="DB4" i="10"/>
  <c r="DR4" i="10"/>
  <c r="Q5" i="10"/>
  <c r="CB5" i="10"/>
  <c r="CU5" i="10"/>
  <c r="DW5" i="10"/>
  <c r="R6" i="10"/>
  <c r="DG6" i="10"/>
  <c r="CD7" i="10"/>
  <c r="BR9" i="10"/>
  <c r="DQ11" i="10"/>
  <c r="CO12" i="10"/>
  <c r="CP6" i="10"/>
  <c r="BY2" i="10"/>
  <c r="CS3" i="10"/>
  <c r="CG4" i="10"/>
  <c r="L5" i="10"/>
  <c r="V2" i="10"/>
  <c r="DW61" i="10"/>
  <c r="DG61" i="10"/>
  <c r="CQ61" i="10"/>
  <c r="CA61" i="10"/>
  <c r="DI60" i="10"/>
  <c r="CS60" i="10"/>
  <c r="CC60" i="10"/>
  <c r="DK59" i="10"/>
  <c r="CU59" i="10"/>
  <c r="CE59" i="10"/>
  <c r="DM58" i="10"/>
  <c r="CW58" i="10"/>
  <c r="CG58" i="10"/>
  <c r="BQ58" i="10"/>
  <c r="DO57" i="10"/>
  <c r="CY57" i="10"/>
  <c r="CI57" i="10"/>
  <c r="BS57" i="10"/>
  <c r="DQ56" i="10"/>
  <c r="DA56" i="10"/>
  <c r="CK56" i="10"/>
  <c r="BU56" i="10"/>
  <c r="DS55" i="10"/>
  <c r="DC55" i="10"/>
  <c r="CM55" i="10"/>
  <c r="BW55" i="10"/>
  <c r="DV61" i="10"/>
  <c r="DF61" i="10"/>
  <c r="CP61" i="10"/>
  <c r="BZ61" i="10"/>
  <c r="DU61" i="10"/>
  <c r="DE61" i="10"/>
  <c r="CO61" i="10"/>
  <c r="BY61" i="10"/>
  <c r="DW60" i="10"/>
  <c r="DG60" i="10"/>
  <c r="CQ60" i="10"/>
  <c r="CA60" i="10"/>
  <c r="DI59" i="10"/>
  <c r="CS59" i="10"/>
  <c r="CC59" i="10"/>
  <c r="DK58" i="10"/>
  <c r="CU58" i="10"/>
  <c r="CE58" i="10"/>
  <c r="DT61" i="10"/>
  <c r="DD61" i="10"/>
  <c r="CN61" i="10"/>
  <c r="BX61" i="10"/>
  <c r="DV60" i="10"/>
  <c r="DF60" i="10"/>
  <c r="CP60" i="10"/>
  <c r="BZ60" i="10"/>
  <c r="DH59" i="10"/>
  <c r="DS61" i="10"/>
  <c r="DC61" i="10"/>
  <c r="CM61" i="10"/>
  <c r="BW61" i="10"/>
  <c r="DU60" i="10"/>
  <c r="DE60" i="10"/>
  <c r="CO60" i="10"/>
  <c r="BY60" i="10"/>
  <c r="DW59" i="10"/>
  <c r="DG59" i="10"/>
  <c r="CQ59" i="10"/>
  <c r="CA59" i="10"/>
  <c r="DI58" i="10"/>
  <c r="CS58" i="10"/>
  <c r="CC58" i="10"/>
  <c r="DK57" i="10"/>
  <c r="CU57" i="10"/>
  <c r="CE57" i="10"/>
  <c r="DM56" i="10"/>
  <c r="CW56" i="10"/>
  <c r="CG56" i="10"/>
  <c r="BQ56" i="10"/>
  <c r="DO55" i="10"/>
  <c r="CY55" i="10"/>
  <c r="CI55" i="10"/>
  <c r="BS55" i="10"/>
  <c r="DR61" i="10"/>
  <c r="DB61" i="10"/>
  <c r="CL61" i="10"/>
  <c r="BV61" i="10"/>
  <c r="DT60" i="10"/>
  <c r="DD60" i="10"/>
  <c r="CN60" i="10"/>
  <c r="BX60" i="10"/>
  <c r="DV59" i="10"/>
  <c r="DF59" i="10"/>
  <c r="CP59" i="10"/>
  <c r="BZ59" i="10"/>
  <c r="DH58" i="10"/>
  <c r="CR58" i="10"/>
  <c r="CB58" i="10"/>
  <c r="DJ57" i="10"/>
  <c r="CT57" i="10"/>
  <c r="CD57" i="10"/>
  <c r="DQ61" i="10"/>
  <c r="DA61" i="10"/>
  <c r="CK61" i="10"/>
  <c r="BU61" i="10"/>
  <c r="DS60" i="10"/>
  <c r="DC60" i="10"/>
  <c r="CM60" i="10"/>
  <c r="BW60" i="10"/>
  <c r="DU59" i="10"/>
  <c r="DE59" i="10"/>
  <c r="CO59" i="10"/>
  <c r="BY59" i="10"/>
  <c r="DW58" i="10"/>
  <c r="DG58" i="10"/>
  <c r="CQ58" i="10"/>
  <c r="CA58" i="10"/>
  <c r="DP61" i="10"/>
  <c r="CZ61" i="10"/>
  <c r="CJ61" i="10"/>
  <c r="BT61" i="10"/>
  <c r="DR60" i="10"/>
  <c r="DB60" i="10"/>
  <c r="CL60" i="10"/>
  <c r="BV60" i="10"/>
  <c r="DO61" i="10"/>
  <c r="CY61" i="10"/>
  <c r="CI61" i="10"/>
  <c r="BS61" i="10"/>
  <c r="DQ60" i="10"/>
  <c r="DA60" i="10"/>
  <c r="CK60" i="10"/>
  <c r="BU60" i="10"/>
  <c r="DS59" i="10"/>
  <c r="DC59" i="10"/>
  <c r="CM59" i="10"/>
  <c r="BW59" i="10"/>
  <c r="DU58" i="10"/>
  <c r="DE58" i="10"/>
  <c r="CO58" i="10"/>
  <c r="BY58" i="10"/>
  <c r="DW57" i="10"/>
  <c r="DG57" i="10"/>
  <c r="CQ57" i="10"/>
  <c r="CA57" i="10"/>
  <c r="DI56" i="10"/>
  <c r="CS56" i="10"/>
  <c r="CC56" i="10"/>
  <c r="DK55" i="10"/>
  <c r="CU55" i="10"/>
  <c r="CE55" i="10"/>
  <c r="DM54" i="10"/>
  <c r="CW54" i="10"/>
  <c r="CG54" i="10"/>
  <c r="BQ54" i="10"/>
  <c r="DO53" i="10"/>
  <c r="CY53" i="10"/>
  <c r="CI53" i="10"/>
  <c r="BS53" i="10"/>
  <c r="DQ52" i="10"/>
  <c r="DN61" i="10"/>
  <c r="CX61" i="10"/>
  <c r="CH61" i="10"/>
  <c r="BR61" i="10"/>
  <c r="DP60" i="10"/>
  <c r="CZ60" i="10"/>
  <c r="CJ60" i="10"/>
  <c r="BT60" i="10"/>
  <c r="DR59" i="10"/>
  <c r="DB59" i="10"/>
  <c r="CL59" i="10"/>
  <c r="BV59" i="10"/>
  <c r="DT58" i="10"/>
  <c r="DD58" i="10"/>
  <c r="CN58" i="10"/>
  <c r="BX58" i="10"/>
  <c r="DV57" i="10"/>
  <c r="DF57" i="10"/>
  <c r="CP57" i="10"/>
  <c r="BZ57" i="10"/>
  <c r="DH56" i="10"/>
  <c r="CR56" i="10"/>
  <c r="CB56" i="10"/>
  <c r="DJ55" i="10"/>
  <c r="CT55" i="10"/>
  <c r="CD55" i="10"/>
  <c r="DL54" i="10"/>
  <c r="CV54" i="10"/>
  <c r="CF54" i="10"/>
  <c r="BP54" i="10"/>
  <c r="DL61" i="10"/>
  <c r="CV61" i="10"/>
  <c r="DK61" i="10"/>
  <c r="CU61" i="10"/>
  <c r="CE61" i="10"/>
  <c r="DM60" i="10"/>
  <c r="CW60" i="10"/>
  <c r="CG60" i="10"/>
  <c r="BQ60" i="10"/>
  <c r="DO59" i="10"/>
  <c r="CY59" i="10"/>
  <c r="CI59" i="10"/>
  <c r="BS59" i="10"/>
  <c r="DQ58" i="10"/>
  <c r="DA58" i="10"/>
  <c r="CK58" i="10"/>
  <c r="BU58" i="10"/>
  <c r="DS57" i="10"/>
  <c r="DC57" i="10"/>
  <c r="CM57" i="10"/>
  <c r="BW57" i="10"/>
  <c r="DU56" i="10"/>
  <c r="DJ61" i="10"/>
  <c r="CT61" i="10"/>
  <c r="CD61" i="10"/>
  <c r="DI61" i="10"/>
  <c r="CS61" i="10"/>
  <c r="CC61" i="10"/>
  <c r="DK60" i="10"/>
  <c r="CU60" i="10"/>
  <c r="CE60" i="10"/>
  <c r="DM59" i="10"/>
  <c r="CW59" i="10"/>
  <c r="CG59" i="10"/>
  <c r="BQ59" i="10"/>
  <c r="DO58" i="10"/>
  <c r="CY58" i="10"/>
  <c r="CI58" i="10"/>
  <c r="BS58" i="10"/>
  <c r="DQ57" i="10"/>
  <c r="DA57" i="10"/>
  <c r="CK57" i="10"/>
  <c r="BU57" i="10"/>
  <c r="DH61" i="10"/>
  <c r="CR61" i="10"/>
  <c r="CB61" i="10"/>
  <c r="DJ60" i="10"/>
  <c r="CT60" i="10"/>
  <c r="CD60" i="10"/>
  <c r="DH60" i="10"/>
  <c r="DN59" i="10"/>
  <c r="CB59" i="10"/>
  <c r="DR58" i="10"/>
  <c r="CH58" i="10"/>
  <c r="DL57" i="10"/>
  <c r="CH57" i="10"/>
  <c r="DN56" i="10"/>
  <c r="CQ56" i="10"/>
  <c r="BW56" i="10"/>
  <c r="DL55" i="10"/>
  <c r="CP55" i="10"/>
  <c r="BU55" i="10"/>
  <c r="DW54" i="10"/>
  <c r="DE54" i="10"/>
  <c r="CM54" i="10"/>
  <c r="BU54" i="10"/>
  <c r="DI53" i="10"/>
  <c r="CR53" i="10"/>
  <c r="CA53" i="10"/>
  <c r="DS52" i="10"/>
  <c r="DB52" i="10"/>
  <c r="CL52" i="10"/>
  <c r="BV52" i="10"/>
  <c r="DT51" i="10"/>
  <c r="DD51" i="10"/>
  <c r="CN51" i="10"/>
  <c r="BX51" i="10"/>
  <c r="DV50" i="10"/>
  <c r="DF50" i="10"/>
  <c r="CP50" i="10"/>
  <c r="BZ50" i="10"/>
  <c r="DH49" i="10"/>
  <c r="CR49" i="10"/>
  <c r="CB49" i="10"/>
  <c r="DJ48" i="10"/>
  <c r="CT48" i="10"/>
  <c r="CY60" i="10"/>
  <c r="DL59" i="10"/>
  <c r="BX59" i="10"/>
  <c r="DP58" i="10"/>
  <c r="CF58" i="10"/>
  <c r="DI57" i="10"/>
  <c r="CG57" i="10"/>
  <c r="DL56" i="10"/>
  <c r="CP56" i="10"/>
  <c r="BV56" i="10"/>
  <c r="DI55" i="10"/>
  <c r="CO55" i="10"/>
  <c r="BT55" i="10"/>
  <c r="DV54" i="10"/>
  <c r="DD54" i="10"/>
  <c r="CL54" i="10"/>
  <c r="BT54" i="10"/>
  <c r="DH53" i="10"/>
  <c r="CQ53" i="10"/>
  <c r="BZ53" i="10"/>
  <c r="DR52" i="10"/>
  <c r="DA52" i="10"/>
  <c r="CK52" i="10"/>
  <c r="BU52" i="10"/>
  <c r="DS51" i="10"/>
  <c r="DC51" i="10"/>
  <c r="CM51" i="10"/>
  <c r="BW51" i="10"/>
  <c r="CX60" i="10"/>
  <c r="DJ59" i="10"/>
  <c r="BU59" i="10"/>
  <c r="DN58" i="10"/>
  <c r="CD58" i="10"/>
  <c r="DH57" i="10"/>
  <c r="CF57" i="10"/>
  <c r="DK56" i="10"/>
  <c r="CO56" i="10"/>
  <c r="BT56" i="10"/>
  <c r="DH55" i="10"/>
  <c r="CN55" i="10"/>
  <c r="BR55" i="10"/>
  <c r="DU54" i="10"/>
  <c r="DC54" i="10"/>
  <c r="CK54" i="10"/>
  <c r="BS54" i="10"/>
  <c r="DG53" i="10"/>
  <c r="CP53" i="10"/>
  <c r="BY53" i="10"/>
  <c r="DP52" i="10"/>
  <c r="CZ52" i="10"/>
  <c r="CJ52" i="10"/>
  <c r="BT52" i="10"/>
  <c r="DR51" i="10"/>
  <c r="DB51" i="10"/>
  <c r="CL51" i="10"/>
  <c r="BV51" i="10"/>
  <c r="DT50" i="10"/>
  <c r="DD50" i="10"/>
  <c r="CN50" i="10"/>
  <c r="BX50" i="10"/>
  <c r="DV49" i="10"/>
  <c r="DF49" i="10"/>
  <c r="CP49" i="10"/>
  <c r="BZ49" i="10"/>
  <c r="DM61" i="10"/>
  <c r="CV60" i="10"/>
  <c r="DD59" i="10"/>
  <c r="BT59" i="10"/>
  <c r="DL58" i="10"/>
  <c r="BZ58" i="10"/>
  <c r="DE57" i="10"/>
  <c r="CC57" i="10"/>
  <c r="DJ56" i="10"/>
  <c r="CN56" i="10"/>
  <c r="BS56" i="10"/>
  <c r="DG55" i="10"/>
  <c r="CL55" i="10"/>
  <c r="BQ55" i="10"/>
  <c r="DT54" i="10"/>
  <c r="DB54" i="10"/>
  <c r="CJ54" i="10"/>
  <c r="BR54" i="10"/>
  <c r="DW53" i="10"/>
  <c r="DF53" i="10"/>
  <c r="CO53" i="10"/>
  <c r="BX53" i="10"/>
  <c r="DO52" i="10"/>
  <c r="CY52" i="10"/>
  <c r="CI52" i="10"/>
  <c r="BS52" i="10"/>
  <c r="DQ51" i="10"/>
  <c r="DA51" i="10"/>
  <c r="CK51" i="10"/>
  <c r="BU51" i="10"/>
  <c r="DS50" i="10"/>
  <c r="DC50" i="10"/>
  <c r="CM50" i="10"/>
  <c r="BW50" i="10"/>
  <c r="DU49" i="10"/>
  <c r="DE49" i="10"/>
  <c r="CO49" i="10"/>
  <c r="BY49" i="10"/>
  <c r="CW61" i="10"/>
  <c r="CR60" i="10"/>
  <c r="DA59" i="10"/>
  <c r="BR59" i="10"/>
  <c r="DJ58" i="10"/>
  <c r="BW58" i="10"/>
  <c r="DD57" i="10"/>
  <c r="CB57" i="10"/>
  <c r="DG56" i="10"/>
  <c r="CM56" i="10"/>
  <c r="BR56" i="10"/>
  <c r="DF55" i="10"/>
  <c r="CK55" i="10"/>
  <c r="BP55" i="10"/>
  <c r="DS54" i="10"/>
  <c r="DA54" i="10"/>
  <c r="CI54" i="10"/>
  <c r="DV53" i="10"/>
  <c r="DE53" i="10"/>
  <c r="CN53" i="10"/>
  <c r="BW53" i="10"/>
  <c r="DN52" i="10"/>
  <c r="CX52" i="10"/>
  <c r="CH52" i="10"/>
  <c r="BR52" i="10"/>
  <c r="DP51" i="10"/>
  <c r="CZ51" i="10"/>
  <c r="CJ51" i="10"/>
  <c r="BT51" i="10"/>
  <c r="DR50" i="10"/>
  <c r="DB50" i="10"/>
  <c r="CL50" i="10"/>
  <c r="BV50" i="10"/>
  <c r="DT49" i="10"/>
  <c r="DD49" i="10"/>
  <c r="CN49" i="10"/>
  <c r="BX49" i="10"/>
  <c r="CG61" i="10"/>
  <c r="CI60" i="10"/>
  <c r="CZ59" i="10"/>
  <c r="BP59" i="10"/>
  <c r="DF58" i="10"/>
  <c r="BV58" i="10"/>
  <c r="DB57" i="10"/>
  <c r="BY57" i="10"/>
  <c r="DF56" i="10"/>
  <c r="CL56" i="10"/>
  <c r="BP56" i="10"/>
  <c r="DE55" i="10"/>
  <c r="CJ55" i="10"/>
  <c r="DR54" i="10"/>
  <c r="CZ54" i="10"/>
  <c r="CH54" i="10"/>
  <c r="DU53" i="10"/>
  <c r="DD53" i="10"/>
  <c r="CM53" i="10"/>
  <c r="BV53" i="10"/>
  <c r="DM52" i="10"/>
  <c r="CW52" i="10"/>
  <c r="CG52" i="10"/>
  <c r="BQ52" i="10"/>
  <c r="DO51" i="10"/>
  <c r="CY51" i="10"/>
  <c r="CI51" i="10"/>
  <c r="BS51" i="10"/>
  <c r="CF61" i="10"/>
  <c r="CH60" i="10"/>
  <c r="CX59" i="10"/>
  <c r="DC58" i="10"/>
  <c r="BT58" i="10"/>
  <c r="CZ57" i="10"/>
  <c r="BX57" i="10"/>
  <c r="DE56" i="10"/>
  <c r="CJ56" i="10"/>
  <c r="DD55" i="10"/>
  <c r="CH55" i="10"/>
  <c r="DQ54" i="10"/>
  <c r="CY54" i="10"/>
  <c r="CE54" i="10"/>
  <c r="DT53" i="10"/>
  <c r="DC53" i="10"/>
  <c r="CL53" i="10"/>
  <c r="BU53" i="10"/>
  <c r="DL52" i="10"/>
  <c r="CV52" i="10"/>
  <c r="CF52" i="10"/>
  <c r="BP52" i="10"/>
  <c r="DN51" i="10"/>
  <c r="CX51" i="10"/>
  <c r="CH51" i="10"/>
  <c r="BR51" i="10"/>
  <c r="DP50" i="10"/>
  <c r="CZ50" i="10"/>
  <c r="CJ50" i="10"/>
  <c r="BT50" i="10"/>
  <c r="DR49" i="10"/>
  <c r="DB49" i="10"/>
  <c r="CL49" i="10"/>
  <c r="BV49" i="10"/>
  <c r="BQ61" i="10"/>
  <c r="CF60" i="10"/>
  <c r="CV59" i="10"/>
  <c r="DB58" i="10"/>
  <c r="BR58" i="10"/>
  <c r="CX57" i="10"/>
  <c r="BV57" i="10"/>
  <c r="DD56" i="10"/>
  <c r="CI56" i="10"/>
  <c r="DW55" i="10"/>
  <c r="DB55" i="10"/>
  <c r="CG55" i="10"/>
  <c r="DP54" i="10"/>
  <c r="CX54" i="10"/>
  <c r="CD54" i="10"/>
  <c r="DS53" i="10"/>
  <c r="DB53" i="10"/>
  <c r="CK53" i="10"/>
  <c r="BT53" i="10"/>
  <c r="DK52" i="10"/>
  <c r="CU52" i="10"/>
  <c r="CE52" i="10"/>
  <c r="DM51" i="10"/>
  <c r="CW51" i="10"/>
  <c r="CG51" i="10"/>
  <c r="BQ51" i="10"/>
  <c r="DO50" i="10"/>
  <c r="CY50" i="10"/>
  <c r="CI50" i="10"/>
  <c r="BS50" i="10"/>
  <c r="DQ49" i="10"/>
  <c r="DA49" i="10"/>
  <c r="BP61" i="10"/>
  <c r="CB60" i="10"/>
  <c r="CT59" i="10"/>
  <c r="CZ58" i="10"/>
  <c r="BP58" i="10"/>
  <c r="CW57" i="10"/>
  <c r="BT57" i="10"/>
  <c r="DC56" i="10"/>
  <c r="CH56" i="10"/>
  <c r="DV55" i="10"/>
  <c r="DA55" i="10"/>
  <c r="CF55" i="10"/>
  <c r="DO54" i="10"/>
  <c r="CU54" i="10"/>
  <c r="CC54" i="10"/>
  <c r="DR53" i="10"/>
  <c r="DA53" i="10"/>
  <c r="CJ53" i="10"/>
  <c r="BR53" i="10"/>
  <c r="DJ52" i="10"/>
  <c r="CT52" i="10"/>
  <c r="CD52" i="10"/>
  <c r="DL51" i="10"/>
  <c r="CV51" i="10"/>
  <c r="CF51" i="10"/>
  <c r="BP51" i="10"/>
  <c r="DN50" i="10"/>
  <c r="CX50" i="10"/>
  <c r="CH50" i="10"/>
  <c r="BR50" i="10"/>
  <c r="DP49" i="10"/>
  <c r="CZ49" i="10"/>
  <c r="CJ49" i="10"/>
  <c r="BT49" i="10"/>
  <c r="BS60" i="10"/>
  <c r="CR59" i="10"/>
  <c r="CX58" i="10"/>
  <c r="CV57" i="10"/>
  <c r="BR57" i="10"/>
  <c r="DW56" i="10"/>
  <c r="DB56" i="10"/>
  <c r="CF56" i="10"/>
  <c r="DU55" i="10"/>
  <c r="CZ55" i="10"/>
  <c r="CC55" i="10"/>
  <c r="DN54" i="10"/>
  <c r="CT54" i="10"/>
  <c r="CB54" i="10"/>
  <c r="DQ53" i="10"/>
  <c r="CZ53" i="10"/>
  <c r="CH53" i="10"/>
  <c r="BQ53" i="10"/>
  <c r="DI52" i="10"/>
  <c r="CS52" i="10"/>
  <c r="CC52" i="10"/>
  <c r="DK51" i="10"/>
  <c r="CU51" i="10"/>
  <c r="CE51" i="10"/>
  <c r="DM50" i="10"/>
  <c r="CW50" i="10"/>
  <c r="CG50" i="10"/>
  <c r="BQ50" i="10"/>
  <c r="DO49" i="10"/>
  <c r="CY49" i="10"/>
  <c r="CI49" i="10"/>
  <c r="BS49" i="10"/>
  <c r="BR60" i="10"/>
  <c r="CN59" i="10"/>
  <c r="CV58" i="10"/>
  <c r="DU57" i="10"/>
  <c r="CS57" i="10"/>
  <c r="BQ57" i="10"/>
  <c r="DV56" i="10"/>
  <c r="CZ56" i="10"/>
  <c r="CE56" i="10"/>
  <c r="DT55" i="10"/>
  <c r="CX55" i="10"/>
  <c r="CB55" i="10"/>
  <c r="DK54" i="10"/>
  <c r="CS54" i="10"/>
  <c r="CA54" i="10"/>
  <c r="DP53" i="10"/>
  <c r="CX53" i="10"/>
  <c r="CG53" i="10"/>
  <c r="BP53" i="10"/>
  <c r="DH52" i="10"/>
  <c r="CR52" i="10"/>
  <c r="CB52" i="10"/>
  <c r="DJ51" i="10"/>
  <c r="CT51" i="10"/>
  <c r="CD51" i="10"/>
  <c r="DL50" i="10"/>
  <c r="CV50" i="10"/>
  <c r="CF50" i="10"/>
  <c r="BP50" i="10"/>
  <c r="DN49" i="10"/>
  <c r="CX49" i="10"/>
  <c r="CH49" i="10"/>
  <c r="BR49" i="10"/>
  <c r="BP60" i="10"/>
  <c r="CK59" i="10"/>
  <c r="CT58" i="10"/>
  <c r="DT57" i="10"/>
  <c r="CR57" i="10"/>
  <c r="BP57" i="10"/>
  <c r="DT56" i="10"/>
  <c r="CY56" i="10"/>
  <c r="CD56" i="10"/>
  <c r="DR55" i="10"/>
  <c r="CW55" i="10"/>
  <c r="CA55" i="10"/>
  <c r="DJ54" i="10"/>
  <c r="CR54" i="10"/>
  <c r="BZ54" i="10"/>
  <c r="DN53" i="10"/>
  <c r="CW53" i="10"/>
  <c r="CF53" i="10"/>
  <c r="DG52" i="10"/>
  <c r="CQ52" i="10"/>
  <c r="CA52" i="10"/>
  <c r="DI51" i="10"/>
  <c r="CS51" i="10"/>
  <c r="CC51" i="10"/>
  <c r="DK50" i="10"/>
  <c r="CU50" i="10"/>
  <c r="CE50" i="10"/>
  <c r="DM49" i="10"/>
  <c r="CW49" i="10"/>
  <c r="CG49" i="10"/>
  <c r="BQ49" i="10"/>
  <c r="DO48" i="10"/>
  <c r="CJ59" i="10"/>
  <c r="CP58" i="10"/>
  <c r="DR57" i="10"/>
  <c r="CO57" i="10"/>
  <c r="DS56" i="10"/>
  <c r="CX56" i="10"/>
  <c r="CA56" i="10"/>
  <c r="DQ55" i="10"/>
  <c r="CV55" i="10"/>
  <c r="BZ55" i="10"/>
  <c r="DI54" i="10"/>
  <c r="CQ54" i="10"/>
  <c r="BY54" i="10"/>
  <c r="DM53" i="10"/>
  <c r="CV53" i="10"/>
  <c r="CE53" i="10"/>
  <c r="DW52" i="10"/>
  <c r="DF52" i="10"/>
  <c r="CP52" i="10"/>
  <c r="BZ52" i="10"/>
  <c r="DH51" i="10"/>
  <c r="CR51" i="10"/>
  <c r="CB51" i="10"/>
  <c r="DJ50" i="10"/>
  <c r="CT50" i="10"/>
  <c r="CD50" i="10"/>
  <c r="DL49" i="10"/>
  <c r="CV49" i="10"/>
  <c r="CF49" i="10"/>
  <c r="DO56" i="10"/>
  <c r="BV55" i="10"/>
  <c r="DD52" i="10"/>
  <c r="DF51" i="10"/>
  <c r="DW50" i="10"/>
  <c r="BY50" i="10"/>
  <c r="CD49" i="10"/>
  <c r="DW48" i="10"/>
  <c r="DE48" i="10"/>
  <c r="CN48" i="10"/>
  <c r="BX48" i="10"/>
  <c r="DV47" i="10"/>
  <c r="DF47" i="10"/>
  <c r="CP47" i="10"/>
  <c r="BZ47" i="10"/>
  <c r="DH46" i="10"/>
  <c r="CR46" i="10"/>
  <c r="CB46" i="10"/>
  <c r="DI45" i="10"/>
  <c r="CS45" i="10"/>
  <c r="CC45" i="10"/>
  <c r="DJ44" i="10"/>
  <c r="CT44" i="10"/>
  <c r="CD44" i="10"/>
  <c r="DK43" i="10"/>
  <c r="CU43" i="10"/>
  <c r="CE43" i="10"/>
  <c r="DL42" i="10"/>
  <c r="CV42" i="10"/>
  <c r="CF42" i="10"/>
  <c r="BP42" i="10"/>
  <c r="DN41" i="10"/>
  <c r="CX41" i="10"/>
  <c r="CH41" i="10"/>
  <c r="BR41" i="10"/>
  <c r="CV56" i="10"/>
  <c r="DC52" i="10"/>
  <c r="DE51" i="10"/>
  <c r="DU50" i="10"/>
  <c r="BU50" i="10"/>
  <c r="CC49" i="10"/>
  <c r="DV48" i="10"/>
  <c r="DD48" i="10"/>
  <c r="CM48" i="10"/>
  <c r="BW48" i="10"/>
  <c r="DU47" i="10"/>
  <c r="DE47" i="10"/>
  <c r="CO47" i="10"/>
  <c r="BY47" i="10"/>
  <c r="DW46" i="10"/>
  <c r="DG46" i="10"/>
  <c r="CQ46" i="10"/>
  <c r="CA46" i="10"/>
  <c r="DH45" i="10"/>
  <c r="CR45" i="10"/>
  <c r="CB45" i="10"/>
  <c r="DI44" i="10"/>
  <c r="CS44" i="10"/>
  <c r="CC44" i="10"/>
  <c r="DJ43" i="10"/>
  <c r="CT43" i="10"/>
  <c r="CD43" i="10"/>
  <c r="DK42" i="10"/>
  <c r="CU42" i="10"/>
  <c r="CE42" i="10"/>
  <c r="DM41" i="10"/>
  <c r="CW41" i="10"/>
  <c r="CG41" i="10"/>
  <c r="BQ41" i="10"/>
  <c r="CU56" i="10"/>
  <c r="DL53" i="10"/>
  <c r="CO52" i="10"/>
  <c r="CQ51" i="10"/>
  <c r="DQ50" i="10"/>
  <c r="DW49" i="10"/>
  <c r="CA49" i="10"/>
  <c r="DU48" i="10"/>
  <c r="DC48" i="10"/>
  <c r="CL48" i="10"/>
  <c r="BV48" i="10"/>
  <c r="DT47" i="10"/>
  <c r="DD47" i="10"/>
  <c r="CN47" i="10"/>
  <c r="BX47" i="10"/>
  <c r="DV46" i="10"/>
  <c r="DF46" i="10"/>
  <c r="CP46" i="10"/>
  <c r="BZ46" i="10"/>
  <c r="DW45" i="10"/>
  <c r="DG45" i="10"/>
  <c r="CQ45" i="10"/>
  <c r="CA45" i="10"/>
  <c r="DH44" i="10"/>
  <c r="CR44" i="10"/>
  <c r="CB44" i="10"/>
  <c r="DI43" i="10"/>
  <c r="CS43" i="10"/>
  <c r="CC43" i="10"/>
  <c r="DJ42" i="10"/>
  <c r="CT42" i="10"/>
  <c r="CD42" i="10"/>
  <c r="DL41" i="10"/>
  <c r="CV41" i="10"/>
  <c r="CF41" i="10"/>
  <c r="BP41" i="10"/>
  <c r="DT59" i="10"/>
  <c r="CT56" i="10"/>
  <c r="DK53" i="10"/>
  <c r="CN52" i="10"/>
  <c r="CP51" i="10"/>
  <c r="DI50" i="10"/>
  <c r="DS49" i="10"/>
  <c r="BW49" i="10"/>
  <c r="DT48" i="10"/>
  <c r="DB48" i="10"/>
  <c r="CK48" i="10"/>
  <c r="BU48" i="10"/>
  <c r="DS47" i="10"/>
  <c r="DC47" i="10"/>
  <c r="CM47" i="10"/>
  <c r="BW47" i="10"/>
  <c r="DU46" i="10"/>
  <c r="DE46" i="10"/>
  <c r="CO46" i="10"/>
  <c r="BY46" i="10"/>
  <c r="DV45" i="10"/>
  <c r="DF45" i="10"/>
  <c r="CP45" i="10"/>
  <c r="BZ45" i="10"/>
  <c r="DW44" i="10"/>
  <c r="DG44" i="10"/>
  <c r="CQ44" i="10"/>
  <c r="CA44" i="10"/>
  <c r="DH43" i="10"/>
  <c r="CR43" i="10"/>
  <c r="CB43" i="10"/>
  <c r="DI42" i="10"/>
  <c r="CS42" i="10"/>
  <c r="CC42" i="10"/>
  <c r="DK41" i="10"/>
  <c r="CU41" i="10"/>
  <c r="CE41" i="10"/>
  <c r="DQ59" i="10"/>
  <c r="DV58" i="10"/>
  <c r="BZ56" i="10"/>
  <c r="DJ53" i="10"/>
  <c r="CM52" i="10"/>
  <c r="CO51" i="10"/>
  <c r="DH50" i="10"/>
  <c r="DK49" i="10"/>
  <c r="BU49" i="10"/>
  <c r="DS48" i="10"/>
  <c r="DA48" i="10"/>
  <c r="CJ48" i="10"/>
  <c r="BT48" i="10"/>
  <c r="DR47" i="10"/>
  <c r="DB47" i="10"/>
  <c r="CL47" i="10"/>
  <c r="BV47" i="10"/>
  <c r="DT46" i="10"/>
  <c r="DD46" i="10"/>
  <c r="CN46" i="10"/>
  <c r="BX46" i="10"/>
  <c r="DU45" i="10"/>
  <c r="DE45" i="10"/>
  <c r="CO45" i="10"/>
  <c r="BY45" i="10"/>
  <c r="DV44" i="10"/>
  <c r="DF44" i="10"/>
  <c r="CP44" i="10"/>
  <c r="BZ44" i="10"/>
  <c r="DW43" i="10"/>
  <c r="DG43" i="10"/>
  <c r="CQ43" i="10"/>
  <c r="CA43" i="10"/>
  <c r="DH42" i="10"/>
  <c r="CR42" i="10"/>
  <c r="CB42" i="10"/>
  <c r="DJ41" i="10"/>
  <c r="CT41" i="10"/>
  <c r="DP59" i="10"/>
  <c r="DS58" i="10"/>
  <c r="BY56" i="10"/>
  <c r="DH54" i="10"/>
  <c r="CU53" i="10"/>
  <c r="BY52" i="10"/>
  <c r="CA51" i="10"/>
  <c r="DG50" i="10"/>
  <c r="DJ49" i="10"/>
  <c r="BP49" i="10"/>
  <c r="DR48" i="10"/>
  <c r="CZ48" i="10"/>
  <c r="CI48" i="10"/>
  <c r="BS48" i="10"/>
  <c r="DQ47" i="10"/>
  <c r="DA47" i="10"/>
  <c r="CK47" i="10"/>
  <c r="BU47" i="10"/>
  <c r="DS46" i="10"/>
  <c r="DC46" i="10"/>
  <c r="CM46" i="10"/>
  <c r="BW46" i="10"/>
  <c r="DT45" i="10"/>
  <c r="DD45" i="10"/>
  <c r="CN45" i="10"/>
  <c r="BX45" i="10"/>
  <c r="DU44" i="10"/>
  <c r="DE44" i="10"/>
  <c r="CO44" i="10"/>
  <c r="BY44" i="10"/>
  <c r="DV43" i="10"/>
  <c r="DF43" i="10"/>
  <c r="CP43" i="10"/>
  <c r="BZ43" i="10"/>
  <c r="DW42" i="10"/>
  <c r="DG42" i="10"/>
  <c r="CQ42" i="10"/>
  <c r="CA42" i="10"/>
  <c r="DI41" i="10"/>
  <c r="DO60" i="10"/>
  <c r="CH59" i="10"/>
  <c r="CM58" i="10"/>
  <c r="BX56" i="10"/>
  <c r="DG54" i="10"/>
  <c r="CT53" i="10"/>
  <c r="BX52" i="10"/>
  <c r="BZ51" i="10"/>
  <c r="DE50" i="10"/>
  <c r="DI49" i="10"/>
  <c r="DQ48" i="10"/>
  <c r="CY48" i="10"/>
  <c r="CH48" i="10"/>
  <c r="BR48" i="10"/>
  <c r="DP47" i="10"/>
  <c r="CZ47" i="10"/>
  <c r="CJ47" i="10"/>
  <c r="BT47" i="10"/>
  <c r="DR46" i="10"/>
  <c r="DB46" i="10"/>
  <c r="CL46" i="10"/>
  <c r="BV46" i="10"/>
  <c r="DS45" i="10"/>
  <c r="DC45" i="10"/>
  <c r="CM45" i="10"/>
  <c r="BW45" i="10"/>
  <c r="DT44" i="10"/>
  <c r="DD44" i="10"/>
  <c r="CN44" i="10"/>
  <c r="BX44" i="10"/>
  <c r="DU43" i="10"/>
  <c r="DE43" i="10"/>
  <c r="CO43" i="10"/>
  <c r="BY43" i="10"/>
  <c r="DV42" i="10"/>
  <c r="DF42" i="10"/>
  <c r="CP42" i="10"/>
  <c r="BZ42" i="10"/>
  <c r="DN60" i="10"/>
  <c r="CF59" i="10"/>
  <c r="CL58" i="10"/>
  <c r="DF54" i="10"/>
  <c r="CS53" i="10"/>
  <c r="BW52" i="10"/>
  <c r="BY51" i="10"/>
  <c r="DA50" i="10"/>
  <c r="DG49" i="10"/>
  <c r="DP48" i="10"/>
  <c r="CX48" i="10"/>
  <c r="CG48" i="10"/>
  <c r="BQ48" i="10"/>
  <c r="DO47" i="10"/>
  <c r="CY47" i="10"/>
  <c r="CI47" i="10"/>
  <c r="BS47" i="10"/>
  <c r="DQ46" i="10"/>
  <c r="DA46" i="10"/>
  <c r="CK46" i="10"/>
  <c r="BU46" i="10"/>
  <c r="DR45" i="10"/>
  <c r="DB45" i="10"/>
  <c r="CL45" i="10"/>
  <c r="BV45" i="10"/>
  <c r="DS44" i="10"/>
  <c r="DC44" i="10"/>
  <c r="CM44" i="10"/>
  <c r="BW44" i="10"/>
  <c r="DT43" i="10"/>
  <c r="DD43" i="10"/>
  <c r="CN43" i="10"/>
  <c r="BX43" i="10"/>
  <c r="DU42" i="10"/>
  <c r="DE42" i="10"/>
  <c r="CO42" i="10"/>
  <c r="BY42" i="10"/>
  <c r="DL60" i="10"/>
  <c r="CD59" i="10"/>
  <c r="CJ58" i="10"/>
  <c r="DP57" i="10"/>
  <c r="DP55" i="10"/>
  <c r="CP54" i="10"/>
  <c r="CD53" i="10"/>
  <c r="CS50" i="10"/>
  <c r="DC49" i="10"/>
  <c r="DN48" i="10"/>
  <c r="CW48" i="10"/>
  <c r="CF48" i="10"/>
  <c r="BP48" i="10"/>
  <c r="DN47" i="10"/>
  <c r="CX47" i="10"/>
  <c r="CH47" i="10"/>
  <c r="BR47" i="10"/>
  <c r="DP46" i="10"/>
  <c r="CZ46" i="10"/>
  <c r="CJ46" i="10"/>
  <c r="BT46" i="10"/>
  <c r="DQ45" i="10"/>
  <c r="DA45" i="10"/>
  <c r="CK45" i="10"/>
  <c r="BU45" i="10"/>
  <c r="DR44" i="10"/>
  <c r="DB44" i="10"/>
  <c r="CL44" i="10"/>
  <c r="BV44" i="10"/>
  <c r="DS43" i="10"/>
  <c r="DC43" i="10"/>
  <c r="CM43" i="10"/>
  <c r="BW43" i="10"/>
  <c r="DT42" i="10"/>
  <c r="DD42" i="10"/>
  <c r="CN42" i="10"/>
  <c r="BX42" i="10"/>
  <c r="DN57" i="10"/>
  <c r="DN55" i="10"/>
  <c r="CO54" i="10"/>
  <c r="CC53" i="10"/>
  <c r="CR50" i="10"/>
  <c r="CU49" i="10"/>
  <c r="DM48" i="10"/>
  <c r="CV48" i="10"/>
  <c r="CE48" i="10"/>
  <c r="DM47" i="10"/>
  <c r="CW47" i="10"/>
  <c r="CG47" i="10"/>
  <c r="BQ47" i="10"/>
  <c r="DO46" i="10"/>
  <c r="CY46" i="10"/>
  <c r="CI46" i="10"/>
  <c r="BS46" i="10"/>
  <c r="DP45" i="10"/>
  <c r="CZ45" i="10"/>
  <c r="CJ45" i="10"/>
  <c r="BT45" i="10"/>
  <c r="DQ44" i="10"/>
  <c r="DA44" i="10"/>
  <c r="CK44" i="10"/>
  <c r="BU44" i="10"/>
  <c r="DR43" i="10"/>
  <c r="DB43" i="10"/>
  <c r="CL43" i="10"/>
  <c r="BV43" i="10"/>
  <c r="DS42" i="10"/>
  <c r="DC42" i="10"/>
  <c r="CM42" i="10"/>
  <c r="BW42" i="10"/>
  <c r="DM57" i="10"/>
  <c r="DM55" i="10"/>
  <c r="CN54" i="10"/>
  <c r="CB53" i="10"/>
  <c r="CQ50" i="10"/>
  <c r="CT49" i="10"/>
  <c r="DL48" i="10"/>
  <c r="CU48" i="10"/>
  <c r="CD48" i="10"/>
  <c r="DL47" i="10"/>
  <c r="CV47" i="10"/>
  <c r="CF47" i="10"/>
  <c r="BP47" i="10"/>
  <c r="DN46" i="10"/>
  <c r="CX46" i="10"/>
  <c r="CH46" i="10"/>
  <c r="BR46" i="10"/>
  <c r="DO45" i="10"/>
  <c r="CY45" i="10"/>
  <c r="CI45" i="10"/>
  <c r="BS45" i="10"/>
  <c r="DP44" i="10"/>
  <c r="CZ44" i="10"/>
  <c r="CJ44" i="10"/>
  <c r="BT44" i="10"/>
  <c r="DQ43" i="10"/>
  <c r="DA43" i="10"/>
  <c r="CK43" i="10"/>
  <c r="BU43" i="10"/>
  <c r="DR42" i="10"/>
  <c r="DB42" i="10"/>
  <c r="CL42" i="10"/>
  <c r="BV42" i="10"/>
  <c r="CN57" i="10"/>
  <c r="CS55" i="10"/>
  <c r="BX54" i="10"/>
  <c r="CO50" i="10"/>
  <c r="CS49" i="10"/>
  <c r="DK48" i="10"/>
  <c r="CS48" i="10"/>
  <c r="CC48" i="10"/>
  <c r="DK47" i="10"/>
  <c r="CU47" i="10"/>
  <c r="CE47" i="10"/>
  <c r="DM46" i="10"/>
  <c r="CW46" i="10"/>
  <c r="CG46" i="10"/>
  <c r="BQ46" i="10"/>
  <c r="DN45" i="10"/>
  <c r="CX45" i="10"/>
  <c r="CH45" i="10"/>
  <c r="BR45" i="10"/>
  <c r="DO44" i="10"/>
  <c r="CY44" i="10"/>
  <c r="CI44" i="10"/>
  <c r="BS44" i="10"/>
  <c r="DP43" i="10"/>
  <c r="CZ43" i="10"/>
  <c r="CJ43" i="10"/>
  <c r="BT43" i="10"/>
  <c r="DQ42" i="10"/>
  <c r="DA42" i="10"/>
  <c r="CK42" i="10"/>
  <c r="BU42" i="10"/>
  <c r="CL57" i="10"/>
  <c r="CR55" i="10"/>
  <c r="BW54" i="10"/>
  <c r="DV52" i="10"/>
  <c r="DW51" i="10"/>
  <c r="CK50" i="10"/>
  <c r="CQ49" i="10"/>
  <c r="DI48" i="10"/>
  <c r="CR48" i="10"/>
  <c r="CB48" i="10"/>
  <c r="DJ47" i="10"/>
  <c r="CT47" i="10"/>
  <c r="CD47" i="10"/>
  <c r="DL46" i="10"/>
  <c r="CV46" i="10"/>
  <c r="CF46" i="10"/>
  <c r="BP46" i="10"/>
  <c r="DM45" i="10"/>
  <c r="CW45" i="10"/>
  <c r="CG45" i="10"/>
  <c r="BQ45" i="10"/>
  <c r="DN44" i="10"/>
  <c r="CX44" i="10"/>
  <c r="CH44" i="10"/>
  <c r="BR44" i="10"/>
  <c r="DO43" i="10"/>
  <c r="CY43" i="10"/>
  <c r="CI43" i="10"/>
  <c r="BS43" i="10"/>
  <c r="DP42" i="10"/>
  <c r="CZ42" i="10"/>
  <c r="CJ42" i="10"/>
  <c r="BT42" i="10"/>
  <c r="DR41" i="10"/>
  <c r="BY48" i="10"/>
  <c r="DN43" i="10"/>
  <c r="DO42" i="10"/>
  <c r="DW41" i="10"/>
  <c r="CZ41" i="10"/>
  <c r="CA41" i="10"/>
  <c r="DU40" i="10"/>
  <c r="DE40" i="10"/>
  <c r="CO40" i="10"/>
  <c r="BY40" i="10"/>
  <c r="DW39" i="10"/>
  <c r="DG39" i="10"/>
  <c r="CQ39" i="10"/>
  <c r="CA39" i="10"/>
  <c r="DI38" i="10"/>
  <c r="CS38" i="10"/>
  <c r="CC38" i="10"/>
  <c r="DK37" i="10"/>
  <c r="CU37" i="10"/>
  <c r="CE37" i="10"/>
  <c r="DM36" i="10"/>
  <c r="CW36" i="10"/>
  <c r="CG36" i="10"/>
  <c r="BQ36" i="10"/>
  <c r="DO35" i="10"/>
  <c r="CY35" i="10"/>
  <c r="CI35" i="10"/>
  <c r="BS35" i="10"/>
  <c r="DQ34" i="10"/>
  <c r="DA34" i="10"/>
  <c r="CK34" i="10"/>
  <c r="BU34" i="10"/>
  <c r="DS33" i="10"/>
  <c r="BV54" i="10"/>
  <c r="DM44" i="10"/>
  <c r="DM43" i="10"/>
  <c r="DN42" i="10"/>
  <c r="DV41" i="10"/>
  <c r="CY41" i="10"/>
  <c r="BZ41" i="10"/>
  <c r="DT40" i="10"/>
  <c r="DD40" i="10"/>
  <c r="CN40" i="10"/>
  <c r="BX40" i="10"/>
  <c r="DV39" i="10"/>
  <c r="DF39" i="10"/>
  <c r="CP39" i="10"/>
  <c r="BZ39" i="10"/>
  <c r="DH38" i="10"/>
  <c r="CR38" i="10"/>
  <c r="CB38" i="10"/>
  <c r="DJ37" i="10"/>
  <c r="CT37" i="10"/>
  <c r="CD37" i="10"/>
  <c r="DL36" i="10"/>
  <c r="CV36" i="10"/>
  <c r="CF36" i="10"/>
  <c r="BP36" i="10"/>
  <c r="DN35" i="10"/>
  <c r="CX35" i="10"/>
  <c r="CH35" i="10"/>
  <c r="BR35" i="10"/>
  <c r="DP34" i="10"/>
  <c r="CZ34" i="10"/>
  <c r="CJ34" i="10"/>
  <c r="BT34" i="10"/>
  <c r="DR33" i="10"/>
  <c r="DB33" i="10"/>
  <c r="CL33" i="10"/>
  <c r="DU52" i="10"/>
  <c r="DL44" i="10"/>
  <c r="DL43" i="10"/>
  <c r="DM42" i="10"/>
  <c r="DU41" i="10"/>
  <c r="CS41" i="10"/>
  <c r="BY41" i="10"/>
  <c r="DS40" i="10"/>
  <c r="DC40" i="10"/>
  <c r="CM40" i="10"/>
  <c r="BW40" i="10"/>
  <c r="DU39" i="10"/>
  <c r="DE39" i="10"/>
  <c r="CO39" i="10"/>
  <c r="BY39" i="10"/>
  <c r="DW38" i="10"/>
  <c r="DG38" i="10"/>
  <c r="CQ38" i="10"/>
  <c r="CA38" i="10"/>
  <c r="DI37" i="10"/>
  <c r="CS37" i="10"/>
  <c r="CC37" i="10"/>
  <c r="DK36" i="10"/>
  <c r="CU36" i="10"/>
  <c r="CE36" i="10"/>
  <c r="DM35" i="10"/>
  <c r="CW35" i="10"/>
  <c r="CG35" i="10"/>
  <c r="BQ35" i="10"/>
  <c r="DO34" i="10"/>
  <c r="CY34" i="10"/>
  <c r="CI34" i="10"/>
  <c r="DT52" i="10"/>
  <c r="DL45" i="10"/>
  <c r="DK44" i="10"/>
  <c r="CX43" i="10"/>
  <c r="CY42" i="10"/>
  <c r="DT41" i="10"/>
  <c r="CR41" i="10"/>
  <c r="BX41" i="10"/>
  <c r="DR40" i="10"/>
  <c r="DB40" i="10"/>
  <c r="CL40" i="10"/>
  <c r="BV40" i="10"/>
  <c r="DT39" i="10"/>
  <c r="DD39" i="10"/>
  <c r="CN39" i="10"/>
  <c r="BX39" i="10"/>
  <c r="DV38" i="10"/>
  <c r="DF38" i="10"/>
  <c r="CP38" i="10"/>
  <c r="BZ38" i="10"/>
  <c r="DH37" i="10"/>
  <c r="CR37" i="10"/>
  <c r="CB37" i="10"/>
  <c r="DJ36" i="10"/>
  <c r="CT36" i="10"/>
  <c r="CD36" i="10"/>
  <c r="DL35" i="10"/>
  <c r="CV35" i="10"/>
  <c r="CF35" i="10"/>
  <c r="BP35" i="10"/>
  <c r="DN34" i="10"/>
  <c r="CX34" i="10"/>
  <c r="CH34" i="10"/>
  <c r="BR34" i="10"/>
  <c r="DP33" i="10"/>
  <c r="CZ33" i="10"/>
  <c r="DE52" i="10"/>
  <c r="CM49" i="10"/>
  <c r="DK45" i="10"/>
  <c r="CW44" i="10"/>
  <c r="CW43" i="10"/>
  <c r="CX42" i="10"/>
  <c r="DS41" i="10"/>
  <c r="CQ41" i="10"/>
  <c r="BW41" i="10"/>
  <c r="DQ40" i="10"/>
  <c r="DA40" i="10"/>
  <c r="CK40" i="10"/>
  <c r="BU40" i="10"/>
  <c r="DS39" i="10"/>
  <c r="DC39" i="10"/>
  <c r="CM39" i="10"/>
  <c r="BW39" i="10"/>
  <c r="DU38" i="10"/>
  <c r="DE38" i="10"/>
  <c r="CO38" i="10"/>
  <c r="BY38" i="10"/>
  <c r="DW37" i="10"/>
  <c r="DG37" i="10"/>
  <c r="CQ37" i="10"/>
  <c r="CA37" i="10"/>
  <c r="DI36" i="10"/>
  <c r="CS36" i="10"/>
  <c r="CC36" i="10"/>
  <c r="DK35" i="10"/>
  <c r="CU35" i="10"/>
  <c r="CE35" i="10"/>
  <c r="DM34" i="10"/>
  <c r="CW34" i="10"/>
  <c r="CG34" i="10"/>
  <c r="BQ34" i="10"/>
  <c r="DO33" i="10"/>
  <c r="CC50" i="10"/>
  <c r="CK49" i="10"/>
  <c r="DW47" i="10"/>
  <c r="DK46" i="10"/>
  <c r="DJ45" i="10"/>
  <c r="CV44" i="10"/>
  <c r="CV43" i="10"/>
  <c r="CW42" i="10"/>
  <c r="DQ41" i="10"/>
  <c r="CP41" i="10"/>
  <c r="BV41" i="10"/>
  <c r="DP40" i="10"/>
  <c r="CZ40" i="10"/>
  <c r="CJ40" i="10"/>
  <c r="BT40" i="10"/>
  <c r="DR39" i="10"/>
  <c r="DB39" i="10"/>
  <c r="CL39" i="10"/>
  <c r="BV39" i="10"/>
  <c r="DT38" i="10"/>
  <c r="DD38" i="10"/>
  <c r="CN38" i="10"/>
  <c r="BX38" i="10"/>
  <c r="DV37" i="10"/>
  <c r="DF37" i="10"/>
  <c r="CP37" i="10"/>
  <c r="BZ37" i="10"/>
  <c r="DH36" i="10"/>
  <c r="CR36" i="10"/>
  <c r="CB36" i="10"/>
  <c r="DJ35" i="10"/>
  <c r="CT35" i="10"/>
  <c r="CD35" i="10"/>
  <c r="DL34" i="10"/>
  <c r="CV34" i="10"/>
  <c r="CF34" i="10"/>
  <c r="BP34" i="10"/>
  <c r="CQ55" i="10"/>
  <c r="CB50" i="10"/>
  <c r="CE49" i="10"/>
  <c r="DI47" i="10"/>
  <c r="DJ46" i="10"/>
  <c r="CV45" i="10"/>
  <c r="CU44" i="10"/>
  <c r="CH43" i="10"/>
  <c r="CI42" i="10"/>
  <c r="DP41" i="10"/>
  <c r="CO41" i="10"/>
  <c r="BU41" i="10"/>
  <c r="DO40" i="10"/>
  <c r="CY40" i="10"/>
  <c r="CI40" i="10"/>
  <c r="BS40" i="10"/>
  <c r="DQ39" i="10"/>
  <c r="DA39" i="10"/>
  <c r="CK39" i="10"/>
  <c r="BU39" i="10"/>
  <c r="DS38" i="10"/>
  <c r="DC38" i="10"/>
  <c r="CM38" i="10"/>
  <c r="BW38" i="10"/>
  <c r="DU37" i="10"/>
  <c r="DE37" i="10"/>
  <c r="CO37" i="10"/>
  <c r="BY37" i="10"/>
  <c r="DW36" i="10"/>
  <c r="DG36" i="10"/>
  <c r="CQ36" i="10"/>
  <c r="CA36" i="10"/>
  <c r="DI35" i="10"/>
  <c r="CS35" i="10"/>
  <c r="CC35" i="10"/>
  <c r="DK34" i="10"/>
  <c r="CU34" i="10"/>
  <c r="CE34" i="10"/>
  <c r="CJ57" i="10"/>
  <c r="BY55" i="10"/>
  <c r="CA50" i="10"/>
  <c r="DH47" i="10"/>
  <c r="DI46" i="10"/>
  <c r="CU45" i="10"/>
  <c r="CG44" i="10"/>
  <c r="CG43" i="10"/>
  <c r="CH42" i="10"/>
  <c r="DO41" i="10"/>
  <c r="CN41" i="10"/>
  <c r="BT41" i="10"/>
  <c r="DN40" i="10"/>
  <c r="CX40" i="10"/>
  <c r="CH40" i="10"/>
  <c r="BR40" i="10"/>
  <c r="DP39" i="10"/>
  <c r="CZ39" i="10"/>
  <c r="CJ39" i="10"/>
  <c r="BT39" i="10"/>
  <c r="DR38" i="10"/>
  <c r="DB38" i="10"/>
  <c r="CL38" i="10"/>
  <c r="BV38" i="10"/>
  <c r="DT37" i="10"/>
  <c r="DD37" i="10"/>
  <c r="CN37" i="10"/>
  <c r="BX37" i="10"/>
  <c r="DV36" i="10"/>
  <c r="DF36" i="10"/>
  <c r="CP36" i="10"/>
  <c r="BZ36" i="10"/>
  <c r="BX55" i="10"/>
  <c r="DH48" i="10"/>
  <c r="DG47" i="10"/>
  <c r="CU46" i="10"/>
  <c r="CT45" i="10"/>
  <c r="CF44" i="10"/>
  <c r="CF43" i="10"/>
  <c r="CG42" i="10"/>
  <c r="DH41" i="10"/>
  <c r="CM41" i="10"/>
  <c r="BS41" i="10"/>
  <c r="DM40" i="10"/>
  <c r="CW40" i="10"/>
  <c r="CG40" i="10"/>
  <c r="BQ40" i="10"/>
  <c r="DO39" i="10"/>
  <c r="CY39" i="10"/>
  <c r="CI39" i="10"/>
  <c r="BS39" i="10"/>
  <c r="DQ38" i="10"/>
  <c r="DA38" i="10"/>
  <c r="CK38" i="10"/>
  <c r="BU38" i="10"/>
  <c r="DS37" i="10"/>
  <c r="DC37" i="10"/>
  <c r="CM37" i="10"/>
  <c r="BW37" i="10"/>
  <c r="DU36" i="10"/>
  <c r="DE36" i="10"/>
  <c r="CO36" i="10"/>
  <c r="BY36" i="10"/>
  <c r="DW35" i="10"/>
  <c r="DG35" i="10"/>
  <c r="CQ35" i="10"/>
  <c r="CA35" i="10"/>
  <c r="DI34" i="10"/>
  <c r="CS34" i="10"/>
  <c r="CC34" i="10"/>
  <c r="DG48" i="10"/>
  <c r="CS47" i="10"/>
  <c r="CT46" i="10"/>
  <c r="CF45" i="10"/>
  <c r="CE44" i="10"/>
  <c r="BR43" i="10"/>
  <c r="BS42" i="10"/>
  <c r="DG41" i="10"/>
  <c r="CL41" i="10"/>
  <c r="DL40" i="10"/>
  <c r="CV40" i="10"/>
  <c r="CF40" i="10"/>
  <c r="BP40" i="10"/>
  <c r="DN39" i="10"/>
  <c r="CX39" i="10"/>
  <c r="CH39" i="10"/>
  <c r="BR39" i="10"/>
  <c r="DP38" i="10"/>
  <c r="CZ38" i="10"/>
  <c r="CJ38" i="10"/>
  <c r="BT38" i="10"/>
  <c r="DR37" i="10"/>
  <c r="DB37" i="10"/>
  <c r="CL37" i="10"/>
  <c r="BV37" i="10"/>
  <c r="DT36" i="10"/>
  <c r="DD36" i="10"/>
  <c r="CN36" i="10"/>
  <c r="BX36" i="10"/>
  <c r="DV35" i="10"/>
  <c r="DF35" i="10"/>
  <c r="CP35" i="10"/>
  <c r="BZ35" i="10"/>
  <c r="DH34" i="10"/>
  <c r="CR34" i="10"/>
  <c r="CB34" i="10"/>
  <c r="DV51" i="10"/>
  <c r="DF48" i="10"/>
  <c r="CR47" i="10"/>
  <c r="CS46" i="10"/>
  <c r="CE45" i="10"/>
  <c r="BQ44" i="10"/>
  <c r="BQ43" i="10"/>
  <c r="BR42" i="10"/>
  <c r="DF41" i="10"/>
  <c r="CK41" i="10"/>
  <c r="DK40" i="10"/>
  <c r="CU40" i="10"/>
  <c r="CE40" i="10"/>
  <c r="DM39" i="10"/>
  <c r="CW39" i="10"/>
  <c r="CG39" i="10"/>
  <c r="BQ39" i="10"/>
  <c r="DO38" i="10"/>
  <c r="CY38" i="10"/>
  <c r="CI38" i="10"/>
  <c r="BS38" i="10"/>
  <c r="DG51" i="10"/>
  <c r="CP48" i="10"/>
  <c r="CC47" i="10"/>
  <c r="CD46" i="10"/>
  <c r="BP45" i="10"/>
  <c r="DD41" i="10"/>
  <c r="CI41" i="10"/>
  <c r="DI40" i="10"/>
  <c r="CS40" i="10"/>
  <c r="CC40" i="10"/>
  <c r="DK39" i="10"/>
  <c r="CU39" i="10"/>
  <c r="CE39" i="10"/>
  <c r="DM38" i="10"/>
  <c r="CW38" i="10"/>
  <c r="CG38" i="10"/>
  <c r="BQ38" i="10"/>
  <c r="DO37" i="10"/>
  <c r="CY37" i="10"/>
  <c r="CI37" i="10"/>
  <c r="BS37" i="10"/>
  <c r="DQ36" i="10"/>
  <c r="DA36" i="10"/>
  <c r="CK36" i="10"/>
  <c r="BU36" i="10"/>
  <c r="DS35" i="10"/>
  <c r="DC35" i="10"/>
  <c r="CM35" i="10"/>
  <c r="BW35" i="10"/>
  <c r="DU34" i="10"/>
  <c r="DE34" i="10"/>
  <c r="CO34" i="10"/>
  <c r="BY34" i="10"/>
  <c r="DW33" i="10"/>
  <c r="DG33" i="10"/>
  <c r="CO48" i="10"/>
  <c r="CB47" i="10"/>
  <c r="CC46" i="10"/>
  <c r="DC41" i="10"/>
  <c r="CD41" i="10"/>
  <c r="DH40" i="10"/>
  <c r="CR40" i="10"/>
  <c r="CB40" i="10"/>
  <c r="DJ39" i="10"/>
  <c r="CT39" i="10"/>
  <c r="CD39" i="10"/>
  <c r="DL38" i="10"/>
  <c r="CV38" i="10"/>
  <c r="CF38" i="10"/>
  <c r="BP38" i="10"/>
  <c r="DN37" i="10"/>
  <c r="CX37" i="10"/>
  <c r="CH37" i="10"/>
  <c r="BR37" i="10"/>
  <c r="DP36" i="10"/>
  <c r="CZ36" i="10"/>
  <c r="CJ36" i="10"/>
  <c r="BT36" i="10"/>
  <c r="DR35" i="10"/>
  <c r="DB35" i="10"/>
  <c r="CL35" i="10"/>
  <c r="BV35" i="10"/>
  <c r="DT34" i="10"/>
  <c r="DD34" i="10"/>
  <c r="CN34" i="10"/>
  <c r="BX34" i="10"/>
  <c r="CT40" i="10"/>
  <c r="CF39" i="10"/>
  <c r="CE38" i="10"/>
  <c r="DA37" i="10"/>
  <c r="CH36" i="10"/>
  <c r="DU35" i="10"/>
  <c r="BX35" i="10"/>
  <c r="CA34" i="10"/>
  <c r="DF33" i="10"/>
  <c r="CN33" i="10"/>
  <c r="BW33" i="10"/>
  <c r="DT32" i="10"/>
  <c r="DD32" i="10"/>
  <c r="CN32" i="10"/>
  <c r="BX32" i="10"/>
  <c r="DU31" i="10"/>
  <c r="DE31" i="10"/>
  <c r="CO31" i="10"/>
  <c r="BY31" i="10"/>
  <c r="DV30" i="10"/>
  <c r="DF30" i="10"/>
  <c r="CP30" i="10"/>
  <c r="BZ30" i="10"/>
  <c r="DW29" i="10"/>
  <c r="DG29" i="10"/>
  <c r="CQ29" i="10"/>
  <c r="CA29" i="10"/>
  <c r="DH28" i="10"/>
  <c r="CR28" i="10"/>
  <c r="CB28" i="10"/>
  <c r="DI27" i="10"/>
  <c r="CS27" i="10"/>
  <c r="CC27" i="10"/>
  <c r="CQ48" i="10"/>
  <c r="DE41" i="10"/>
  <c r="CQ40" i="10"/>
  <c r="CC39" i="10"/>
  <c r="CD38" i="10"/>
  <c r="CZ37" i="10"/>
  <c r="BW36" i="10"/>
  <c r="DT35" i="10"/>
  <c r="BU35" i="10"/>
  <c r="DW34" i="10"/>
  <c r="BZ34" i="10"/>
  <c r="DE33" i="10"/>
  <c r="CM33" i="10"/>
  <c r="BV33" i="10"/>
  <c r="DS32" i="10"/>
  <c r="DC32" i="10"/>
  <c r="CM32" i="10"/>
  <c r="BW32" i="10"/>
  <c r="DT31" i="10"/>
  <c r="DD31" i="10"/>
  <c r="CN31" i="10"/>
  <c r="BX31" i="10"/>
  <c r="DU30" i="10"/>
  <c r="DE30" i="10"/>
  <c r="CO30" i="10"/>
  <c r="BY30" i="10"/>
  <c r="DV29" i="10"/>
  <c r="DF29" i="10"/>
  <c r="CP29" i="10"/>
  <c r="BZ29" i="10"/>
  <c r="DW28" i="10"/>
  <c r="DG28" i="10"/>
  <c r="CQ28" i="10"/>
  <c r="CA28" i="10"/>
  <c r="DH27" i="10"/>
  <c r="CR27" i="10"/>
  <c r="CB27" i="10"/>
  <c r="DI26" i="10"/>
  <c r="CS26" i="10"/>
  <c r="CC26" i="10"/>
  <c r="CA48" i="10"/>
  <c r="CD45" i="10"/>
  <c r="DB41" i="10"/>
  <c r="CP40" i="10"/>
  <c r="CB39" i="10"/>
  <c r="BR38" i="10"/>
  <c r="CW37" i="10"/>
  <c r="BV36" i="10"/>
  <c r="DQ35" i="10"/>
  <c r="BT35" i="10"/>
  <c r="DV34" i="10"/>
  <c r="BW34" i="10"/>
  <c r="DD33" i="10"/>
  <c r="CK33" i="10"/>
  <c r="BU33" i="10"/>
  <c r="DR32" i="10"/>
  <c r="DB32" i="10"/>
  <c r="CL32" i="10"/>
  <c r="BV32" i="10"/>
  <c r="DS31" i="10"/>
  <c r="DC31" i="10"/>
  <c r="CM31" i="10"/>
  <c r="BW31" i="10"/>
  <c r="DT30" i="10"/>
  <c r="DD30" i="10"/>
  <c r="CN30" i="10"/>
  <c r="BX30" i="10"/>
  <c r="DU29" i="10"/>
  <c r="DE29" i="10"/>
  <c r="CO29" i="10"/>
  <c r="BY29" i="10"/>
  <c r="DV28" i="10"/>
  <c r="DF28" i="10"/>
  <c r="CP28" i="10"/>
  <c r="BZ28" i="10"/>
  <c r="DW27" i="10"/>
  <c r="DG27" i="10"/>
  <c r="CQ27" i="10"/>
  <c r="CA27" i="10"/>
  <c r="DH26" i="10"/>
  <c r="BZ48" i="10"/>
  <c r="BQ42" i="10"/>
  <c r="DA41" i="10"/>
  <c r="CD40" i="10"/>
  <c r="BP39" i="10"/>
  <c r="CV37" i="10"/>
  <c r="BS36" i="10"/>
  <c r="DP35" i="10"/>
  <c r="DS34" i="10"/>
  <c r="BV34" i="10"/>
  <c r="DC33" i="10"/>
  <c r="CJ33" i="10"/>
  <c r="BT33" i="10"/>
  <c r="DQ32" i="10"/>
  <c r="DA32" i="10"/>
  <c r="CK32" i="10"/>
  <c r="BU32" i="10"/>
  <c r="DR31" i="10"/>
  <c r="DB31" i="10"/>
  <c r="CL31" i="10"/>
  <c r="BV31" i="10"/>
  <c r="DS30" i="10"/>
  <c r="DC30" i="10"/>
  <c r="CM30" i="10"/>
  <c r="BW30" i="10"/>
  <c r="DT29" i="10"/>
  <c r="DD29" i="10"/>
  <c r="CN29" i="10"/>
  <c r="BX29" i="10"/>
  <c r="DU28" i="10"/>
  <c r="DE28" i="10"/>
  <c r="CO28" i="10"/>
  <c r="BY28" i="10"/>
  <c r="DV27" i="10"/>
  <c r="DF27" i="10"/>
  <c r="CP27" i="10"/>
  <c r="BZ27" i="10"/>
  <c r="CJ41" i="10"/>
  <c r="CA40" i="10"/>
  <c r="CK37" i="10"/>
  <c r="BR36" i="10"/>
  <c r="DH35" i="10"/>
  <c r="DR34" i="10"/>
  <c r="BS34" i="10"/>
  <c r="DA33" i="10"/>
  <c r="CI33" i="10"/>
  <c r="BS33" i="10"/>
  <c r="DP32" i="10"/>
  <c r="CZ32" i="10"/>
  <c r="CJ32" i="10"/>
  <c r="BT32" i="10"/>
  <c r="DQ31" i="10"/>
  <c r="DA31" i="10"/>
  <c r="CK31" i="10"/>
  <c r="BU31" i="10"/>
  <c r="DR30" i="10"/>
  <c r="DB30" i="10"/>
  <c r="CL30" i="10"/>
  <c r="BV30" i="10"/>
  <c r="DS29" i="10"/>
  <c r="DC29" i="10"/>
  <c r="CM29" i="10"/>
  <c r="BW29" i="10"/>
  <c r="DT28" i="10"/>
  <c r="DD28" i="10"/>
  <c r="CN28" i="10"/>
  <c r="BX28" i="10"/>
  <c r="DU27" i="10"/>
  <c r="DE27" i="10"/>
  <c r="CC41" i="10"/>
  <c r="BZ40" i="10"/>
  <c r="CJ37" i="10"/>
  <c r="DS36" i="10"/>
  <c r="DE35" i="10"/>
  <c r="DJ34" i="10"/>
  <c r="DV33" i="10"/>
  <c r="CY33" i="10"/>
  <c r="CH33" i="10"/>
  <c r="BR33" i="10"/>
  <c r="DO32" i="10"/>
  <c r="CY32" i="10"/>
  <c r="CI32" i="10"/>
  <c r="BS32" i="10"/>
  <c r="DP31" i="10"/>
  <c r="CZ31" i="10"/>
  <c r="CJ31" i="10"/>
  <c r="BT31" i="10"/>
  <c r="DQ30" i="10"/>
  <c r="DA30" i="10"/>
  <c r="CK30" i="10"/>
  <c r="BU30" i="10"/>
  <c r="DR29" i="10"/>
  <c r="DB29" i="10"/>
  <c r="CL29" i="10"/>
  <c r="BV29" i="10"/>
  <c r="DS28" i="10"/>
  <c r="DC28" i="10"/>
  <c r="CM28" i="10"/>
  <c r="BW28" i="10"/>
  <c r="DT27" i="10"/>
  <c r="DD27" i="10"/>
  <c r="CN27" i="10"/>
  <c r="CB41" i="10"/>
  <c r="CG37" i="10"/>
  <c r="DR36" i="10"/>
  <c r="DD35" i="10"/>
  <c r="DG34" i="10"/>
  <c r="DU33" i="10"/>
  <c r="CX33" i="10"/>
  <c r="CG33" i="10"/>
  <c r="BQ33" i="10"/>
  <c r="DN32" i="10"/>
  <c r="CX32" i="10"/>
  <c r="CH32" i="10"/>
  <c r="BR32" i="10"/>
  <c r="DO31" i="10"/>
  <c r="CY31" i="10"/>
  <c r="CI31" i="10"/>
  <c r="BS31" i="10"/>
  <c r="DP30" i="10"/>
  <c r="CZ30" i="10"/>
  <c r="CJ30" i="10"/>
  <c r="BT30" i="10"/>
  <c r="DQ29" i="10"/>
  <c r="DA29" i="10"/>
  <c r="CK29" i="10"/>
  <c r="BU29" i="10"/>
  <c r="DR28" i="10"/>
  <c r="DB28" i="10"/>
  <c r="CL28" i="10"/>
  <c r="BV28" i="10"/>
  <c r="DS27" i="10"/>
  <c r="DC27" i="10"/>
  <c r="CM27" i="10"/>
  <c r="CF37" i="10"/>
  <c r="DO36" i="10"/>
  <c r="DA35" i="10"/>
  <c r="DF34" i="10"/>
  <c r="DT33" i="10"/>
  <c r="CW33" i="10"/>
  <c r="CF33" i="10"/>
  <c r="BP33" i="10"/>
  <c r="DM32" i="10"/>
  <c r="CW32" i="10"/>
  <c r="CG32" i="10"/>
  <c r="BQ32" i="10"/>
  <c r="DN31" i="10"/>
  <c r="CX31" i="10"/>
  <c r="CH31" i="10"/>
  <c r="BR31" i="10"/>
  <c r="DO30" i="10"/>
  <c r="CY30" i="10"/>
  <c r="CI30" i="10"/>
  <c r="BS30" i="10"/>
  <c r="DP29" i="10"/>
  <c r="CZ29" i="10"/>
  <c r="CJ29" i="10"/>
  <c r="BT29" i="10"/>
  <c r="DQ28" i="10"/>
  <c r="DA28" i="10"/>
  <c r="CK28" i="10"/>
  <c r="BU28" i="10"/>
  <c r="DR27" i="10"/>
  <c r="DB27" i="10"/>
  <c r="CE46" i="10"/>
  <c r="BP43" i="10"/>
  <c r="BU37" i="10"/>
  <c r="DN36" i="10"/>
  <c r="CZ35" i="10"/>
  <c r="DC34" i="10"/>
  <c r="DQ33" i="10"/>
  <c r="CV33" i="10"/>
  <c r="CE33" i="10"/>
  <c r="DL32" i="10"/>
  <c r="CV32" i="10"/>
  <c r="CF32" i="10"/>
  <c r="BP32" i="10"/>
  <c r="DM31" i="10"/>
  <c r="CW31" i="10"/>
  <c r="CG31" i="10"/>
  <c r="BQ31" i="10"/>
  <c r="DN30" i="10"/>
  <c r="CX30" i="10"/>
  <c r="CH30" i="10"/>
  <c r="BR30" i="10"/>
  <c r="DO29" i="10"/>
  <c r="CY29" i="10"/>
  <c r="CI29" i="10"/>
  <c r="BS29" i="10"/>
  <c r="DP28" i="10"/>
  <c r="CZ28" i="10"/>
  <c r="CJ28" i="10"/>
  <c r="BT28" i="10"/>
  <c r="DQ27" i="10"/>
  <c r="DA27" i="10"/>
  <c r="DU51" i="10"/>
  <c r="DN38" i="10"/>
  <c r="BT37" i="10"/>
  <c r="DC36" i="10"/>
  <c r="CR35" i="10"/>
  <c r="DB34" i="10"/>
  <c r="DN33" i="10"/>
  <c r="CU33" i="10"/>
  <c r="CD33" i="10"/>
  <c r="DP56" i="10"/>
  <c r="DV40" i="10"/>
  <c r="DH39" i="10"/>
  <c r="CX38" i="10"/>
  <c r="DQ37" i="10"/>
  <c r="CX36" i="10"/>
  <c r="CK35" i="10"/>
  <c r="CP34" i="10"/>
  <c r="DK33" i="10"/>
  <c r="CR33" i="10"/>
  <c r="CA33" i="10"/>
  <c r="DH32" i="10"/>
  <c r="CR32" i="10"/>
  <c r="CB32" i="10"/>
  <c r="DI31" i="10"/>
  <c r="CS31" i="10"/>
  <c r="CC31" i="10"/>
  <c r="DJ30" i="10"/>
  <c r="CT30" i="10"/>
  <c r="CD30" i="10"/>
  <c r="DK29" i="10"/>
  <c r="CU29" i="10"/>
  <c r="CE29" i="10"/>
  <c r="DL28" i="10"/>
  <c r="CV28" i="10"/>
  <c r="CF28" i="10"/>
  <c r="BP28" i="10"/>
  <c r="DM27" i="10"/>
  <c r="CW27" i="10"/>
  <c r="CG27" i="10"/>
  <c r="BQ27" i="10"/>
  <c r="DN26" i="10"/>
  <c r="CQ47" i="10"/>
  <c r="BP44" i="10"/>
  <c r="DJ40" i="10"/>
  <c r="CV39" i="10"/>
  <c r="CU38" i="10"/>
  <c r="DP37" i="10"/>
  <c r="CM36" i="10"/>
  <c r="CJ35" i="10"/>
  <c r="CM34" i="10"/>
  <c r="DJ33" i="10"/>
  <c r="CQ33" i="10"/>
  <c r="BZ33" i="10"/>
  <c r="DW32" i="10"/>
  <c r="DG32" i="10"/>
  <c r="CQ32" i="10"/>
  <c r="CA32" i="10"/>
  <c r="DH31" i="10"/>
  <c r="CR31" i="10"/>
  <c r="CB31" i="10"/>
  <c r="DI30" i="10"/>
  <c r="CS30" i="10"/>
  <c r="CC30" i="10"/>
  <c r="DJ29" i="10"/>
  <c r="CT29" i="10"/>
  <c r="CD29" i="10"/>
  <c r="DK28" i="10"/>
  <c r="CU28" i="10"/>
  <c r="CE28" i="10"/>
  <c r="DL27" i="10"/>
  <c r="CV27" i="10"/>
  <c r="CF27" i="10"/>
  <c r="BP27" i="10"/>
  <c r="DM26" i="10"/>
  <c r="DI39" i="10"/>
  <c r="CS33" i="10"/>
  <c r="DV32" i="10"/>
  <c r="BY32" i="10"/>
  <c r="DV31" i="10"/>
  <c r="BP31" i="10"/>
  <c r="DM30" i="10"/>
  <c r="BP30" i="10"/>
  <c r="DL29" i="10"/>
  <c r="DJ28" i="10"/>
  <c r="DK27" i="10"/>
  <c r="BX27" i="10"/>
  <c r="DG26" i="10"/>
  <c r="CP26" i="10"/>
  <c r="BY26" i="10"/>
  <c r="DV25" i="10"/>
  <c r="DF25" i="10"/>
  <c r="CP25" i="10"/>
  <c r="BZ25" i="10"/>
  <c r="DW24" i="10"/>
  <c r="DG24" i="10"/>
  <c r="CQ24" i="10"/>
  <c r="CA24" i="10"/>
  <c r="CS39" i="10"/>
  <c r="CP33" i="10"/>
  <c r="DU32" i="10"/>
  <c r="DL31" i="10"/>
  <c r="DL30" i="10"/>
  <c r="DI29" i="10"/>
  <c r="DI28" i="10"/>
  <c r="DJ27" i="10"/>
  <c r="BW27" i="10"/>
  <c r="DF26" i="10"/>
  <c r="CO26" i="10"/>
  <c r="BX26" i="10"/>
  <c r="DU25" i="10"/>
  <c r="DE25" i="10"/>
  <c r="CO25" i="10"/>
  <c r="BY25" i="10"/>
  <c r="DV24" i="10"/>
  <c r="DF24" i="10"/>
  <c r="CP24" i="10"/>
  <c r="BZ24" i="10"/>
  <c r="DW23" i="10"/>
  <c r="DG23" i="10"/>
  <c r="CQ23" i="10"/>
  <c r="CA23" i="10"/>
  <c r="DH22" i="10"/>
  <c r="CR22" i="10"/>
  <c r="CB22" i="10"/>
  <c r="DI21" i="10"/>
  <c r="CS21" i="10"/>
  <c r="CC21" i="10"/>
  <c r="DJ20" i="10"/>
  <c r="CT20" i="10"/>
  <c r="CD20" i="10"/>
  <c r="CA47" i="10"/>
  <c r="CR39" i="10"/>
  <c r="CO33" i="10"/>
  <c r="DK32" i="10"/>
  <c r="DK31" i="10"/>
  <c r="DK30" i="10"/>
  <c r="DH29" i="10"/>
  <c r="CY28" i="10"/>
  <c r="CZ27" i="10"/>
  <c r="BV27" i="10"/>
  <c r="DE26" i="10"/>
  <c r="CN26" i="10"/>
  <c r="BW26" i="10"/>
  <c r="DT25" i="10"/>
  <c r="DD25" i="10"/>
  <c r="CN25" i="10"/>
  <c r="BX25" i="10"/>
  <c r="DU24" i="10"/>
  <c r="DE24" i="10"/>
  <c r="CO24" i="10"/>
  <c r="BY24" i="10"/>
  <c r="DV23" i="10"/>
  <c r="DF23" i="10"/>
  <c r="CP23" i="10"/>
  <c r="BZ23" i="10"/>
  <c r="DW22" i="10"/>
  <c r="DG22" i="10"/>
  <c r="CQ22" i="10"/>
  <c r="CA22" i="10"/>
  <c r="DH21" i="10"/>
  <c r="CR21" i="10"/>
  <c r="CB21" i="10"/>
  <c r="DI20" i="10"/>
  <c r="CS20" i="10"/>
  <c r="CC33" i="10"/>
  <c r="DJ32" i="10"/>
  <c r="DJ31" i="10"/>
  <c r="DH30" i="10"/>
  <c r="CX29" i="10"/>
  <c r="CX28" i="10"/>
  <c r="CY27" i="10"/>
  <c r="BU27" i="10"/>
  <c r="DD26" i="10"/>
  <c r="CM26" i="10"/>
  <c r="BV26" i="10"/>
  <c r="DS25" i="10"/>
  <c r="DC25" i="10"/>
  <c r="CM25" i="10"/>
  <c r="BW25" i="10"/>
  <c r="DT24" i="10"/>
  <c r="DD24" i="10"/>
  <c r="CN24" i="10"/>
  <c r="BX24" i="10"/>
  <c r="DU23" i="10"/>
  <c r="DE23" i="10"/>
  <c r="CO23" i="10"/>
  <c r="BY23" i="10"/>
  <c r="DV22" i="10"/>
  <c r="DF22" i="10"/>
  <c r="CP22" i="10"/>
  <c r="BZ22" i="10"/>
  <c r="DW21" i="10"/>
  <c r="DG21" i="10"/>
  <c r="CQ21" i="10"/>
  <c r="CA21" i="10"/>
  <c r="DH20" i="10"/>
  <c r="CR20" i="10"/>
  <c r="CB20" i="10"/>
  <c r="DW40" i="10"/>
  <c r="CB33" i="10"/>
  <c r="DI32" i="10"/>
  <c r="DG31" i="10"/>
  <c r="DG30" i="10"/>
  <c r="CW29" i="10"/>
  <c r="CW28" i="10"/>
  <c r="CX27" i="10"/>
  <c r="BT27" i="10"/>
  <c r="DW26" i="10"/>
  <c r="DC26" i="10"/>
  <c r="CL26" i="10"/>
  <c r="BU26" i="10"/>
  <c r="DR25" i="10"/>
  <c r="DB25" i="10"/>
  <c r="CL25" i="10"/>
  <c r="BV25" i="10"/>
  <c r="DS24" i="10"/>
  <c r="DC24" i="10"/>
  <c r="CM24" i="10"/>
  <c r="BW24" i="10"/>
  <c r="DT23" i="10"/>
  <c r="DD23" i="10"/>
  <c r="CN23" i="10"/>
  <c r="BX23" i="10"/>
  <c r="DU22" i="10"/>
  <c r="DE22" i="10"/>
  <c r="CO22" i="10"/>
  <c r="BY22" i="10"/>
  <c r="DV21" i="10"/>
  <c r="DF21" i="10"/>
  <c r="CP21" i="10"/>
  <c r="BZ21" i="10"/>
  <c r="DG40" i="10"/>
  <c r="BY33" i="10"/>
  <c r="DF32" i="10"/>
  <c r="DF31" i="10"/>
  <c r="CW30" i="10"/>
  <c r="CV29" i="10"/>
  <c r="CT28" i="10"/>
  <c r="CU27" i="10"/>
  <c r="BS27" i="10"/>
  <c r="DV26" i="10"/>
  <c r="DB26" i="10"/>
  <c r="CK26" i="10"/>
  <c r="BT26" i="10"/>
  <c r="DQ25" i="10"/>
  <c r="DA25" i="10"/>
  <c r="CK25" i="10"/>
  <c r="BU25" i="10"/>
  <c r="DR24" i="10"/>
  <c r="DB24" i="10"/>
  <c r="CL24" i="10"/>
  <c r="BV24" i="10"/>
  <c r="DF40" i="10"/>
  <c r="CT34" i="10"/>
  <c r="BX33" i="10"/>
  <c r="DE32" i="10"/>
  <c r="CV31" i="10"/>
  <c r="CV30" i="10"/>
  <c r="CS29" i="10"/>
  <c r="CS28" i="10"/>
  <c r="CT27" i="10"/>
  <c r="BR27" i="10"/>
  <c r="DU26" i="10"/>
  <c r="DA26" i="10"/>
  <c r="CJ26" i="10"/>
  <c r="BS26" i="10"/>
  <c r="DP25" i="10"/>
  <c r="CZ25" i="10"/>
  <c r="CJ25" i="10"/>
  <c r="BT25" i="10"/>
  <c r="DQ24" i="10"/>
  <c r="DA24" i="10"/>
  <c r="CK24" i="10"/>
  <c r="BU24" i="10"/>
  <c r="DR23" i="10"/>
  <c r="DB23" i="10"/>
  <c r="CL23" i="10"/>
  <c r="BV23" i="10"/>
  <c r="DS22" i="10"/>
  <c r="DC22" i="10"/>
  <c r="CM22" i="10"/>
  <c r="BW22" i="10"/>
  <c r="DT21" i="10"/>
  <c r="DD21" i="10"/>
  <c r="CN21" i="10"/>
  <c r="BX21" i="10"/>
  <c r="DU20" i="10"/>
  <c r="DE20" i="10"/>
  <c r="DB36" i="10"/>
  <c r="CO35" i="10"/>
  <c r="CQ34" i="10"/>
  <c r="CU32" i="10"/>
  <c r="CU31" i="10"/>
  <c r="CU30" i="10"/>
  <c r="CR29" i="10"/>
  <c r="CI28" i="10"/>
  <c r="CO27" i="10"/>
  <c r="DT26" i="10"/>
  <c r="CZ26" i="10"/>
  <c r="CI26" i="10"/>
  <c r="BR26" i="10"/>
  <c r="DO25" i="10"/>
  <c r="CY25" i="10"/>
  <c r="CI25" i="10"/>
  <c r="BS25" i="10"/>
  <c r="DP24" i="10"/>
  <c r="CZ24" i="10"/>
  <c r="CJ24" i="10"/>
  <c r="BT24" i="10"/>
  <c r="DQ23" i="10"/>
  <c r="DA23" i="10"/>
  <c r="CK23" i="10"/>
  <c r="BU23" i="10"/>
  <c r="DR22" i="10"/>
  <c r="DB22" i="10"/>
  <c r="CL22" i="10"/>
  <c r="BV22" i="10"/>
  <c r="DS21" i="10"/>
  <c r="DC21" i="10"/>
  <c r="CM21" i="10"/>
  <c r="BW21" i="10"/>
  <c r="DT20" i="10"/>
  <c r="DD20" i="10"/>
  <c r="CN20" i="10"/>
  <c r="BX20" i="10"/>
  <c r="DM37" i="10"/>
  <c r="CY36" i="10"/>
  <c r="CN35" i="10"/>
  <c r="CL34" i="10"/>
  <c r="CT32" i="10"/>
  <c r="CT31" i="10"/>
  <c r="CR30" i="10"/>
  <c r="CH29" i="10"/>
  <c r="CH28" i="10"/>
  <c r="CL27" i="10"/>
  <c r="DS26" i="10"/>
  <c r="CY26" i="10"/>
  <c r="CH26" i="10"/>
  <c r="BQ26" i="10"/>
  <c r="DN25" i="10"/>
  <c r="CX25" i="10"/>
  <c r="CH25" i="10"/>
  <c r="BR25" i="10"/>
  <c r="DO24" i="10"/>
  <c r="CY24" i="10"/>
  <c r="CI24" i="10"/>
  <c r="BS24" i="10"/>
  <c r="DP23" i="10"/>
  <c r="CZ23" i="10"/>
  <c r="CJ23" i="10"/>
  <c r="BT23" i="10"/>
  <c r="DQ22" i="10"/>
  <c r="DA22" i="10"/>
  <c r="CK22" i="10"/>
  <c r="BU22" i="10"/>
  <c r="DR21" i="10"/>
  <c r="DB21" i="10"/>
  <c r="CL21" i="10"/>
  <c r="BV21" i="10"/>
  <c r="DL37" i="10"/>
  <c r="CL36" i="10"/>
  <c r="CB35" i="10"/>
  <c r="CD34" i="10"/>
  <c r="CS32" i="10"/>
  <c r="CQ31" i="10"/>
  <c r="CQ30" i="10"/>
  <c r="CG29" i="10"/>
  <c r="CG28" i="10"/>
  <c r="CK27" i="10"/>
  <c r="DR26" i="10"/>
  <c r="CX26" i="10"/>
  <c r="CG26" i="10"/>
  <c r="BP26" i="10"/>
  <c r="DM25" i="10"/>
  <c r="CW25" i="10"/>
  <c r="CG25" i="10"/>
  <c r="BQ25" i="10"/>
  <c r="DN24" i="10"/>
  <c r="CX24" i="10"/>
  <c r="CH24" i="10"/>
  <c r="BR24" i="10"/>
  <c r="DO23" i="10"/>
  <c r="CY23" i="10"/>
  <c r="CI23" i="10"/>
  <c r="BS23" i="10"/>
  <c r="DP22" i="10"/>
  <c r="CZ22" i="10"/>
  <c r="CJ22" i="10"/>
  <c r="BT22" i="10"/>
  <c r="DQ21" i="10"/>
  <c r="DA21" i="10"/>
  <c r="CK21" i="10"/>
  <c r="BU21" i="10"/>
  <c r="DK38" i="10"/>
  <c r="BQ37" i="10"/>
  <c r="CI36" i="10"/>
  <c r="BY35" i="10"/>
  <c r="CP32" i="10"/>
  <c r="CP31" i="10"/>
  <c r="CG30" i="10"/>
  <c r="CF29" i="10"/>
  <c r="CD28" i="10"/>
  <c r="CJ27" i="10"/>
  <c r="DQ26" i="10"/>
  <c r="CW26" i="10"/>
  <c r="CF26" i="10"/>
  <c r="DL25" i="10"/>
  <c r="CV25" i="10"/>
  <c r="CF25" i="10"/>
  <c r="BP25" i="10"/>
  <c r="DM24" i="10"/>
  <c r="CW24" i="10"/>
  <c r="CG24" i="10"/>
  <c r="BQ24" i="10"/>
  <c r="DN23" i="10"/>
  <c r="CX23" i="10"/>
  <c r="CH23" i="10"/>
  <c r="BR23" i="10"/>
  <c r="DO22" i="10"/>
  <c r="CY22" i="10"/>
  <c r="CI22" i="10"/>
  <c r="BS22" i="10"/>
  <c r="DP21" i="10"/>
  <c r="CZ21" i="10"/>
  <c r="CJ21" i="10"/>
  <c r="BT21" i="10"/>
  <c r="CT38" i="10"/>
  <c r="DL33" i="10"/>
  <c r="CE32" i="10"/>
  <c r="CE31" i="10"/>
  <c r="CE30" i="10"/>
  <c r="CB29" i="10"/>
  <c r="BS28" i="10"/>
  <c r="CH27" i="10"/>
  <c r="DO26" i="10"/>
  <c r="CU26" i="10"/>
  <c r="CD26" i="10"/>
  <c r="DJ25" i="10"/>
  <c r="CT25" i="10"/>
  <c r="CD25" i="10"/>
  <c r="DK24" i="10"/>
  <c r="CU24" i="10"/>
  <c r="CE24" i="10"/>
  <c r="DL23" i="10"/>
  <c r="CV23" i="10"/>
  <c r="CF23" i="10"/>
  <c r="BP23" i="10"/>
  <c r="DM22" i="10"/>
  <c r="CW22" i="10"/>
  <c r="CG22" i="10"/>
  <c r="BQ22" i="10"/>
  <c r="DN21" i="10"/>
  <c r="CX21" i="10"/>
  <c r="CH21" i="10"/>
  <c r="BR21" i="10"/>
  <c r="DO20" i="10"/>
  <c r="CY20" i="10"/>
  <c r="CI20" i="10"/>
  <c r="BS20" i="10"/>
  <c r="DH33" i="10"/>
  <c r="CC32" i="10"/>
  <c r="CA31" i="10"/>
  <c r="CA30" i="10"/>
  <c r="DN29" i="10"/>
  <c r="BQ29" i="10"/>
  <c r="CF31" i="10"/>
  <c r="BQ30" i="10"/>
  <c r="CC25" i="10"/>
  <c r="CT24" i="10"/>
  <c r="CG23" i="10"/>
  <c r="DD22" i="10"/>
  <c r="CG21" i="10"/>
  <c r="DQ20" i="10"/>
  <c r="CQ20" i="10"/>
  <c r="BV20" i="10"/>
  <c r="DM19" i="10"/>
  <c r="CW19" i="10"/>
  <c r="CG19" i="10"/>
  <c r="BQ19" i="10"/>
  <c r="DN18" i="10"/>
  <c r="CX18" i="10"/>
  <c r="CH18" i="10"/>
  <c r="BR18" i="10"/>
  <c r="DP17" i="10"/>
  <c r="CZ17" i="10"/>
  <c r="CJ17" i="10"/>
  <c r="BT17" i="10"/>
  <c r="DP16" i="10"/>
  <c r="CZ16" i="10"/>
  <c r="CJ16" i="10"/>
  <c r="BT16" i="10"/>
  <c r="DN15" i="10"/>
  <c r="CX15" i="10"/>
  <c r="CH15" i="10"/>
  <c r="BR15" i="10"/>
  <c r="DL14" i="10"/>
  <c r="CV14" i="10"/>
  <c r="CF14" i="10"/>
  <c r="BP14" i="10"/>
  <c r="CD31" i="10"/>
  <c r="DP26" i="10"/>
  <c r="CB25" i="10"/>
  <c r="CS24" i="10"/>
  <c r="CE23" i="10"/>
  <c r="CX22" i="10"/>
  <c r="CF21" i="10"/>
  <c r="DP20" i="10"/>
  <c r="CP20" i="10"/>
  <c r="BU20" i="10"/>
  <c r="DL19" i="10"/>
  <c r="CV19" i="10"/>
  <c r="CF19" i="10"/>
  <c r="BP19" i="10"/>
  <c r="DM18" i="10"/>
  <c r="CW18" i="10"/>
  <c r="CG18" i="10"/>
  <c r="BQ18" i="10"/>
  <c r="DO17" i="10"/>
  <c r="CY17" i="10"/>
  <c r="CI17" i="10"/>
  <c r="BS17" i="10"/>
  <c r="DO16" i="10"/>
  <c r="CY16" i="10"/>
  <c r="CI16" i="10"/>
  <c r="BS16" i="10"/>
  <c r="DM15" i="10"/>
  <c r="CW15" i="10"/>
  <c r="CG15" i="10"/>
  <c r="BQ15" i="10"/>
  <c r="DK14" i="10"/>
  <c r="CU14" i="10"/>
  <c r="CE14" i="10"/>
  <c r="DI13" i="10"/>
  <c r="CS13" i="10"/>
  <c r="BZ31" i="10"/>
  <c r="DL26" i="10"/>
  <c r="CA25" i="10"/>
  <c r="CR24" i="10"/>
  <c r="CD23" i="10"/>
  <c r="CV22" i="10"/>
  <c r="DU21" i="10"/>
  <c r="CE21" i="10"/>
  <c r="DN20" i="10"/>
  <c r="CO20" i="10"/>
  <c r="BT20" i="10"/>
  <c r="DK19" i="10"/>
  <c r="CU19" i="10"/>
  <c r="CE19" i="10"/>
  <c r="DL18" i="10"/>
  <c r="CV18" i="10"/>
  <c r="CF18" i="10"/>
  <c r="BP18" i="10"/>
  <c r="DN17" i="10"/>
  <c r="CX17" i="10"/>
  <c r="CH17" i="10"/>
  <c r="BR17" i="10"/>
  <c r="DN16" i="10"/>
  <c r="CX16" i="10"/>
  <c r="CH16" i="10"/>
  <c r="BR16" i="10"/>
  <c r="DL15" i="10"/>
  <c r="CV15" i="10"/>
  <c r="CF15" i="10"/>
  <c r="BP15" i="10"/>
  <c r="DJ14" i="10"/>
  <c r="CT14" i="10"/>
  <c r="CD14" i="10"/>
  <c r="DH13" i="10"/>
  <c r="CR13" i="10"/>
  <c r="CB13" i="10"/>
  <c r="CO32" i="10"/>
  <c r="DK26" i="10"/>
  <c r="CF24" i="10"/>
  <c r="DS23" i="10"/>
  <c r="CC23" i="10"/>
  <c r="CU22" i="10"/>
  <c r="DO21" i="10"/>
  <c r="CD21" i="10"/>
  <c r="DM20" i="10"/>
  <c r="CM20" i="10"/>
  <c r="BR20" i="10"/>
  <c r="DJ19" i="10"/>
  <c r="CT19" i="10"/>
  <c r="CD19" i="10"/>
  <c r="DK18" i="10"/>
  <c r="CU18" i="10"/>
  <c r="CE18" i="10"/>
  <c r="DM17" i="10"/>
  <c r="CW17" i="10"/>
  <c r="CG17" i="10"/>
  <c r="BQ17" i="10"/>
  <c r="DM16" i="10"/>
  <c r="CW16" i="10"/>
  <c r="CG16" i="10"/>
  <c r="BQ16" i="10"/>
  <c r="DK15" i="10"/>
  <c r="CU15" i="10"/>
  <c r="CE15" i="10"/>
  <c r="DI14" i="10"/>
  <c r="CS14" i="10"/>
  <c r="CC14" i="10"/>
  <c r="DW13" i="10"/>
  <c r="DG13" i="10"/>
  <c r="CQ13" i="10"/>
  <c r="CA13" i="10"/>
  <c r="CD32" i="10"/>
  <c r="DJ26" i="10"/>
  <c r="CD24" i="10"/>
  <c r="DM23" i="10"/>
  <c r="CB23" i="10"/>
  <c r="CT22" i="10"/>
  <c r="DM21" i="10"/>
  <c r="BY21" i="10"/>
  <c r="DL20" i="10"/>
  <c r="CL20" i="10"/>
  <c r="BQ20" i="10"/>
  <c r="DI19" i="10"/>
  <c r="CS19" i="10"/>
  <c r="CC19" i="10"/>
  <c r="DJ18" i="10"/>
  <c r="CT18" i="10"/>
  <c r="CD18" i="10"/>
  <c r="DL17" i="10"/>
  <c r="CV17" i="10"/>
  <c r="CF17" i="10"/>
  <c r="BP17" i="10"/>
  <c r="DL16" i="10"/>
  <c r="CV16" i="10"/>
  <c r="CF16" i="10"/>
  <c r="BP16" i="10"/>
  <c r="DJ15" i="10"/>
  <c r="CT15" i="10"/>
  <c r="CD15" i="10"/>
  <c r="DH14" i="10"/>
  <c r="CR14" i="10"/>
  <c r="CB14" i="10"/>
  <c r="DV13" i="10"/>
  <c r="DF13" i="10"/>
  <c r="CP13" i="10"/>
  <c r="BZ13" i="10"/>
  <c r="DJ38" i="10"/>
  <c r="BZ32" i="10"/>
  <c r="DP27" i="10"/>
  <c r="CV26" i="10"/>
  <c r="CC24" i="10"/>
  <c r="DK23" i="10"/>
  <c r="BW23" i="10"/>
  <c r="CS22" i="10"/>
  <c r="DL21" i="10"/>
  <c r="BS21" i="10"/>
  <c r="DK20" i="10"/>
  <c r="CK20" i="10"/>
  <c r="BP20" i="10"/>
  <c r="DH19" i="10"/>
  <c r="CR19" i="10"/>
  <c r="CB19" i="10"/>
  <c r="DI18" i="10"/>
  <c r="CS18" i="10"/>
  <c r="CC18" i="10"/>
  <c r="DK17" i="10"/>
  <c r="CU17" i="10"/>
  <c r="CE17" i="10"/>
  <c r="DK16" i="10"/>
  <c r="CU16" i="10"/>
  <c r="CE16" i="10"/>
  <c r="DI15" i="10"/>
  <c r="CS15" i="10"/>
  <c r="CC15" i="10"/>
  <c r="DW14" i="10"/>
  <c r="DG14" i="10"/>
  <c r="CQ14" i="10"/>
  <c r="CA14" i="10"/>
  <c r="DU13" i="10"/>
  <c r="DE13" i="10"/>
  <c r="CO13" i="10"/>
  <c r="BY13" i="10"/>
  <c r="CH38" i="10"/>
  <c r="DO28" i="10"/>
  <c r="DO27" i="10"/>
  <c r="CT26" i="10"/>
  <c r="DW25" i="10"/>
  <c r="CB24" i="10"/>
  <c r="DJ23" i="10"/>
  <c r="BQ23" i="10"/>
  <c r="CN22" i="10"/>
  <c r="DK21" i="10"/>
  <c r="BQ21" i="10"/>
  <c r="DG20" i="10"/>
  <c r="CJ20" i="10"/>
  <c r="DW19" i="10"/>
  <c r="DG19" i="10"/>
  <c r="CQ19" i="10"/>
  <c r="CA19" i="10"/>
  <c r="DH18" i="10"/>
  <c r="CR18" i="10"/>
  <c r="CB18" i="10"/>
  <c r="DJ17" i="10"/>
  <c r="CT17" i="10"/>
  <c r="CD17" i="10"/>
  <c r="DJ16" i="10"/>
  <c r="CT16" i="10"/>
  <c r="CD16" i="10"/>
  <c r="DH15" i="10"/>
  <c r="CR15" i="10"/>
  <c r="CB15" i="10"/>
  <c r="DV14" i="10"/>
  <c r="DF14" i="10"/>
  <c r="CP14" i="10"/>
  <c r="BZ14" i="10"/>
  <c r="DT13" i="10"/>
  <c r="DD13" i="10"/>
  <c r="CN13" i="10"/>
  <c r="BX13" i="10"/>
  <c r="DR12" i="10"/>
  <c r="DB12" i="10"/>
  <c r="CL12" i="10"/>
  <c r="DM33" i="10"/>
  <c r="DN28" i="10"/>
  <c r="DN27" i="10"/>
  <c r="CR26" i="10"/>
  <c r="DK25" i="10"/>
  <c r="BP24" i="10"/>
  <c r="DI23" i="10"/>
  <c r="CH22" i="10"/>
  <c r="DJ21" i="10"/>
  <c r="BP21" i="10"/>
  <c r="DF20" i="10"/>
  <c r="CH20" i="10"/>
  <c r="DV19" i="10"/>
  <c r="DF19" i="10"/>
  <c r="CP19" i="10"/>
  <c r="BZ19" i="10"/>
  <c r="DW18" i="10"/>
  <c r="DG18" i="10"/>
  <c r="CQ18" i="10"/>
  <c r="CA18" i="10"/>
  <c r="DI17" i="10"/>
  <c r="CS17" i="10"/>
  <c r="CC17" i="10"/>
  <c r="DI16" i="10"/>
  <c r="CS16" i="10"/>
  <c r="CC16" i="10"/>
  <c r="DI33" i="10"/>
  <c r="DM28" i="10"/>
  <c r="CI27" i="10"/>
  <c r="CQ26" i="10"/>
  <c r="DI25" i="10"/>
  <c r="DH23" i="10"/>
  <c r="CF22" i="10"/>
  <c r="DE21" i="10"/>
  <c r="DC20" i="10"/>
  <c r="CG20" i="10"/>
  <c r="DU19" i="10"/>
  <c r="DE19" i="10"/>
  <c r="CO19" i="10"/>
  <c r="BY19" i="10"/>
  <c r="DV18" i="10"/>
  <c r="DF18" i="10"/>
  <c r="CP18" i="10"/>
  <c r="BZ18" i="10"/>
  <c r="DH17" i="10"/>
  <c r="CR17" i="10"/>
  <c r="CB17" i="10"/>
  <c r="DH16" i="10"/>
  <c r="CR16" i="10"/>
  <c r="CB16" i="10"/>
  <c r="DV15" i="10"/>
  <c r="DF15" i="10"/>
  <c r="CP15" i="10"/>
  <c r="BZ15" i="10"/>
  <c r="DT14" i="10"/>
  <c r="DD14" i="10"/>
  <c r="CN14" i="10"/>
  <c r="BX14" i="10"/>
  <c r="DR13" i="10"/>
  <c r="DB13" i="10"/>
  <c r="CL13" i="10"/>
  <c r="BV13" i="10"/>
  <c r="CT33" i="10"/>
  <c r="CC28" i="10"/>
  <c r="CE27" i="10"/>
  <c r="CE26" i="10"/>
  <c r="DH25" i="10"/>
  <c r="DC23" i="10"/>
  <c r="CE22" i="10"/>
  <c r="CY21" i="10"/>
  <c r="DB20" i="10"/>
  <c r="CF20" i="10"/>
  <c r="DT19" i="10"/>
  <c r="DD19" i="10"/>
  <c r="CN19" i="10"/>
  <c r="BX19" i="10"/>
  <c r="DU18" i="10"/>
  <c r="DE18" i="10"/>
  <c r="CO18" i="10"/>
  <c r="BY18" i="10"/>
  <c r="DW17" i="10"/>
  <c r="DG17" i="10"/>
  <c r="CQ17" i="10"/>
  <c r="CA17" i="10"/>
  <c r="DW16" i="10"/>
  <c r="DG16" i="10"/>
  <c r="CQ16" i="10"/>
  <c r="CA16" i="10"/>
  <c r="DU15" i="10"/>
  <c r="DE15" i="10"/>
  <c r="CO15" i="10"/>
  <c r="BY15" i="10"/>
  <c r="DM29" i="10"/>
  <c r="BR28" i="10"/>
  <c r="CD27" i="10"/>
  <c r="CB26" i="10"/>
  <c r="DG25" i="10"/>
  <c r="CW23" i="10"/>
  <c r="DT22" i="10"/>
  <c r="CD22" i="10"/>
  <c r="CW21" i="10"/>
  <c r="DA20" i="10"/>
  <c r="CE20" i="10"/>
  <c r="DS19" i="10"/>
  <c r="DC19" i="10"/>
  <c r="CM19" i="10"/>
  <c r="BW19" i="10"/>
  <c r="DT18" i="10"/>
  <c r="DD18" i="10"/>
  <c r="CN18" i="10"/>
  <c r="BX18" i="10"/>
  <c r="DV17" i="10"/>
  <c r="DF17" i="10"/>
  <c r="CP17" i="10"/>
  <c r="BZ17" i="10"/>
  <c r="DV16" i="10"/>
  <c r="DF16" i="10"/>
  <c r="CP16" i="10"/>
  <c r="BZ16" i="10"/>
  <c r="DT15" i="10"/>
  <c r="DD15" i="10"/>
  <c r="CN15" i="10"/>
  <c r="BX15" i="10"/>
  <c r="DR14" i="10"/>
  <c r="DB14" i="10"/>
  <c r="CL14" i="10"/>
  <c r="BV14" i="10"/>
  <c r="DR56" i="10"/>
  <c r="CC29" i="10"/>
  <c r="BQ28" i="10"/>
  <c r="BY27" i="10"/>
  <c r="CA26" i="10"/>
  <c r="CU25" i="10"/>
  <c r="DL24" i="10"/>
  <c r="CU23" i="10"/>
  <c r="DN22" i="10"/>
  <c r="CC22" i="10"/>
  <c r="BR29" i="10"/>
  <c r="BZ26" i="10"/>
  <c r="CS25" i="10"/>
  <c r="DJ24" i="10"/>
  <c r="CT23" i="10"/>
  <c r="DL22" i="10"/>
  <c r="BX22" i="10"/>
  <c r="CU21" i="10"/>
  <c r="DW20" i="10"/>
  <c r="CX20" i="10"/>
  <c r="CA20" i="10"/>
  <c r="DQ19" i="10"/>
  <c r="DA19" i="10"/>
  <c r="CK19" i="10"/>
  <c r="BU19" i="10"/>
  <c r="DR18" i="10"/>
  <c r="DB18" i="10"/>
  <c r="CL18" i="10"/>
  <c r="BV18" i="10"/>
  <c r="DT17" i="10"/>
  <c r="DD17" i="10"/>
  <c r="CN17" i="10"/>
  <c r="BX17" i="10"/>
  <c r="DT16" i="10"/>
  <c r="DD16" i="10"/>
  <c r="CN16" i="10"/>
  <c r="BX16" i="10"/>
  <c r="DR15" i="10"/>
  <c r="DB15" i="10"/>
  <c r="CL15" i="10"/>
  <c r="BV15" i="10"/>
  <c r="DP14" i="10"/>
  <c r="CZ14" i="10"/>
  <c r="CJ14" i="10"/>
  <c r="BT14" i="10"/>
  <c r="DN13" i="10"/>
  <c r="BP37" i="10"/>
  <c r="DW30" i="10"/>
  <c r="BP29" i="10"/>
  <c r="CR25" i="10"/>
  <c r="DI24" i="10"/>
  <c r="CS23" i="10"/>
  <c r="DK22" i="10"/>
  <c r="BR22" i="10"/>
  <c r="CT21" i="10"/>
  <c r="DV20" i="10"/>
  <c r="CW20" i="10"/>
  <c r="BZ20" i="10"/>
  <c r="DP19" i="10"/>
  <c r="CZ19" i="10"/>
  <c r="CJ19" i="10"/>
  <c r="BT19" i="10"/>
  <c r="DQ18" i="10"/>
  <c r="DA18" i="10"/>
  <c r="CK18" i="10"/>
  <c r="BU18" i="10"/>
  <c r="DS17" i="10"/>
  <c r="DC17" i="10"/>
  <c r="CM17" i="10"/>
  <c r="BW17" i="10"/>
  <c r="DS16" i="10"/>
  <c r="DC16" i="10"/>
  <c r="CM16" i="10"/>
  <c r="BW16" i="10"/>
  <c r="DQ15" i="10"/>
  <c r="DA15" i="10"/>
  <c r="CV21" i="10"/>
  <c r="CY19" i="10"/>
  <c r="CZ18" i="10"/>
  <c r="DB17" i="10"/>
  <c r="CO16" i="10"/>
  <c r="CZ15" i="10"/>
  <c r="DE14" i="10"/>
  <c r="BR14" i="10"/>
  <c r="CZ13" i="10"/>
  <c r="CC13" i="10"/>
  <c r="DU12" i="10"/>
  <c r="DD12" i="10"/>
  <c r="CM12" i="10"/>
  <c r="BV12" i="10"/>
  <c r="DP11" i="10"/>
  <c r="CZ11" i="10"/>
  <c r="CJ11" i="10"/>
  <c r="BT11" i="10"/>
  <c r="DN10" i="10"/>
  <c r="CX10" i="10"/>
  <c r="CH10" i="10"/>
  <c r="BR10" i="10"/>
  <c r="DL9" i="10"/>
  <c r="CV9" i="10"/>
  <c r="CF9" i="10"/>
  <c r="BP9" i="10"/>
  <c r="DJ8" i="10"/>
  <c r="CT8" i="10"/>
  <c r="CD8" i="10"/>
  <c r="CO21" i="10"/>
  <c r="DS20" i="10"/>
  <c r="CX19" i="10"/>
  <c r="CY18" i="10"/>
  <c r="DA17" i="10"/>
  <c r="CL16" i="10"/>
  <c r="CY15" i="10"/>
  <c r="DC14" i="10"/>
  <c r="BQ14" i="10"/>
  <c r="CY13" i="10"/>
  <c r="BW13" i="10"/>
  <c r="DT12" i="10"/>
  <c r="DC12" i="10"/>
  <c r="CK12" i="10"/>
  <c r="BU12" i="10"/>
  <c r="DO11" i="10"/>
  <c r="CY11" i="10"/>
  <c r="CI11" i="10"/>
  <c r="BS11" i="10"/>
  <c r="DM10" i="10"/>
  <c r="CW10" i="10"/>
  <c r="CG10" i="10"/>
  <c r="BQ10" i="10"/>
  <c r="DK9" i="10"/>
  <c r="CU9" i="10"/>
  <c r="CE9" i="10"/>
  <c r="DI8" i="10"/>
  <c r="CS8" i="10"/>
  <c r="CC8" i="10"/>
  <c r="DW7" i="10"/>
  <c r="DG7" i="10"/>
  <c r="CQ7" i="10"/>
  <c r="CA7" i="10"/>
  <c r="DU6" i="10"/>
  <c r="DE6" i="10"/>
  <c r="CO6" i="10"/>
  <c r="BY6" i="10"/>
  <c r="DQ5" i="10"/>
  <c r="DA5" i="10"/>
  <c r="CK5" i="10"/>
  <c r="BU5" i="10"/>
  <c r="CI21" i="10"/>
  <c r="DR20" i="10"/>
  <c r="CL19" i="10"/>
  <c r="CM18" i="10"/>
  <c r="CO17" i="10"/>
  <c r="CK16" i="10"/>
  <c r="CQ15" i="10"/>
  <c r="DA14" i="10"/>
  <c r="CX13" i="10"/>
  <c r="BU13" i="10"/>
  <c r="DS12" i="10"/>
  <c r="DA12" i="10"/>
  <c r="CJ12" i="10"/>
  <c r="BT12" i="10"/>
  <c r="DN11" i="10"/>
  <c r="CX11" i="10"/>
  <c r="CH11" i="10"/>
  <c r="BR11" i="10"/>
  <c r="DL10" i="10"/>
  <c r="CV10" i="10"/>
  <c r="CF10" i="10"/>
  <c r="BP10" i="10"/>
  <c r="DJ9" i="10"/>
  <c r="CT9" i="10"/>
  <c r="CD9" i="10"/>
  <c r="DH8" i="10"/>
  <c r="CR8" i="10"/>
  <c r="CB8" i="10"/>
  <c r="DV7" i="10"/>
  <c r="DF7" i="10"/>
  <c r="CP7" i="10"/>
  <c r="BZ7" i="10"/>
  <c r="DT6" i="10"/>
  <c r="DD6" i="10"/>
  <c r="CN6" i="10"/>
  <c r="BX6" i="10"/>
  <c r="DH24" i="10"/>
  <c r="CZ20" i="10"/>
  <c r="CI19" i="10"/>
  <c r="CJ18" i="10"/>
  <c r="CL17" i="10"/>
  <c r="BY16" i="10"/>
  <c r="CM15" i="10"/>
  <c r="CY14" i="10"/>
  <c r="CW13" i="10"/>
  <c r="BT13" i="10"/>
  <c r="DQ12" i="10"/>
  <c r="CZ12" i="10"/>
  <c r="CI12" i="10"/>
  <c r="BS12" i="10"/>
  <c r="DM11" i="10"/>
  <c r="CW11" i="10"/>
  <c r="CG11" i="10"/>
  <c r="BQ11" i="10"/>
  <c r="DK10" i="10"/>
  <c r="CU10" i="10"/>
  <c r="CE10" i="10"/>
  <c r="DI9" i="10"/>
  <c r="CS9" i="10"/>
  <c r="CC9" i="10"/>
  <c r="DW8" i="10"/>
  <c r="DG8" i="10"/>
  <c r="CQ8" i="10"/>
  <c r="CA8" i="10"/>
  <c r="DU7" i="10"/>
  <c r="DE7" i="10"/>
  <c r="CO7" i="10"/>
  <c r="BY7" i="10"/>
  <c r="DS6" i="10"/>
  <c r="DC6" i="10"/>
  <c r="CM6" i="10"/>
  <c r="BW6" i="10"/>
  <c r="DO5" i="10"/>
  <c r="CY5" i="10"/>
  <c r="CI5" i="10"/>
  <c r="BS5" i="10"/>
  <c r="CV24" i="10"/>
  <c r="DJ22" i="10"/>
  <c r="CV20" i="10"/>
  <c r="CH19" i="10"/>
  <c r="CI18" i="10"/>
  <c r="CK17" i="10"/>
  <c r="BV16" i="10"/>
  <c r="CK15" i="10"/>
  <c r="CX14" i="10"/>
  <c r="CV13" i="10"/>
  <c r="BS13" i="10"/>
  <c r="DP12" i="10"/>
  <c r="CY12" i="10"/>
  <c r="CH12" i="10"/>
  <c r="BR12" i="10"/>
  <c r="DL11" i="10"/>
  <c r="CV11" i="10"/>
  <c r="CF11" i="10"/>
  <c r="BP11" i="10"/>
  <c r="DJ10" i="10"/>
  <c r="CT10" i="10"/>
  <c r="CD10" i="10"/>
  <c r="DH9" i="10"/>
  <c r="CR9" i="10"/>
  <c r="CB9" i="10"/>
  <c r="DV8" i="10"/>
  <c r="DF8" i="10"/>
  <c r="CP8" i="10"/>
  <c r="BZ8" i="10"/>
  <c r="DT7" i="10"/>
  <c r="DD7" i="10"/>
  <c r="CN7" i="10"/>
  <c r="BX7" i="10"/>
  <c r="DR6" i="10"/>
  <c r="DB6" i="10"/>
  <c r="CL6" i="10"/>
  <c r="BV6" i="10"/>
  <c r="DW31" i="10"/>
  <c r="DI22" i="10"/>
  <c r="CU20" i="10"/>
  <c r="BV19" i="10"/>
  <c r="BW18" i="10"/>
  <c r="BY17" i="10"/>
  <c r="BU16" i="10"/>
  <c r="CJ15" i="10"/>
  <c r="CW14" i="10"/>
  <c r="CU13" i="10"/>
  <c r="BR13" i="10"/>
  <c r="DO12" i="10"/>
  <c r="CX12" i="10"/>
  <c r="CG12" i="10"/>
  <c r="BQ12" i="10"/>
  <c r="DK11" i="10"/>
  <c r="CU11" i="10"/>
  <c r="CE11" i="10"/>
  <c r="DI10" i="10"/>
  <c r="CS10" i="10"/>
  <c r="CC10" i="10"/>
  <c r="DW9" i="10"/>
  <c r="DG9" i="10"/>
  <c r="CQ9" i="10"/>
  <c r="CA9" i="10"/>
  <c r="DU8" i="10"/>
  <c r="DE8" i="10"/>
  <c r="CO8" i="10"/>
  <c r="BY8" i="10"/>
  <c r="DS7" i="10"/>
  <c r="DC7" i="10"/>
  <c r="CM7" i="10"/>
  <c r="BW7" i="10"/>
  <c r="DQ6" i="10"/>
  <c r="DA6" i="10"/>
  <c r="CK6" i="10"/>
  <c r="BU6" i="10"/>
  <c r="DM5" i="10"/>
  <c r="CW5" i="10"/>
  <c r="BP22" i="10"/>
  <c r="CC20" i="10"/>
  <c r="BS19" i="10"/>
  <c r="BT18" i="10"/>
  <c r="BV17" i="10"/>
  <c r="CI15" i="10"/>
  <c r="CO14" i="10"/>
  <c r="DS13" i="10"/>
  <c r="CT13" i="10"/>
  <c r="BQ13" i="10"/>
  <c r="DN12" i="10"/>
  <c r="CW12" i="10"/>
  <c r="CF12" i="10"/>
  <c r="BP12" i="10"/>
  <c r="DJ11" i="10"/>
  <c r="CT11" i="10"/>
  <c r="CD11" i="10"/>
  <c r="DH10" i="10"/>
  <c r="CR10" i="10"/>
  <c r="CB10" i="10"/>
  <c r="DV9" i="10"/>
  <c r="DF9" i="10"/>
  <c r="CP9" i="10"/>
  <c r="BZ9" i="10"/>
  <c r="DT8" i="10"/>
  <c r="DD8" i="10"/>
  <c r="CN8" i="10"/>
  <c r="BX8" i="10"/>
  <c r="DR7" i="10"/>
  <c r="DB7" i="10"/>
  <c r="CL7" i="10"/>
  <c r="BV7" i="10"/>
  <c r="DP6" i="10"/>
  <c r="CZ6" i="10"/>
  <c r="CJ6" i="10"/>
  <c r="BT6" i="10"/>
  <c r="DL5" i="10"/>
  <c r="CV5" i="10"/>
  <c r="BY20" i="10"/>
  <c r="BR19" i="10"/>
  <c r="BS18" i="10"/>
  <c r="BU17" i="10"/>
  <c r="CA15" i="10"/>
  <c r="CM14" i="10"/>
  <c r="DQ13" i="10"/>
  <c r="CM13" i="10"/>
  <c r="BP13" i="10"/>
  <c r="DM12" i="10"/>
  <c r="CV12" i="10"/>
  <c r="CE12" i="10"/>
  <c r="DI11" i="10"/>
  <c r="CS11" i="10"/>
  <c r="CC11" i="10"/>
  <c r="DW10" i="10"/>
  <c r="DG10" i="10"/>
  <c r="CQ10" i="10"/>
  <c r="CA10" i="10"/>
  <c r="DU9" i="10"/>
  <c r="DE9" i="10"/>
  <c r="CO9" i="10"/>
  <c r="BY9" i="10"/>
  <c r="DS8" i="10"/>
  <c r="DC8" i="10"/>
  <c r="CM8" i="10"/>
  <c r="BW8" i="10"/>
  <c r="DQ7" i="10"/>
  <c r="DA7" i="10"/>
  <c r="CK7" i="10"/>
  <c r="BU7" i="10"/>
  <c r="DO6" i="10"/>
  <c r="CY6" i="10"/>
  <c r="CI6" i="10"/>
  <c r="BS6" i="10"/>
  <c r="DK5" i="10"/>
  <c r="BW20" i="10"/>
  <c r="BW15" i="10"/>
  <c r="CK14" i="10"/>
  <c r="DP13" i="10"/>
  <c r="CK13" i="10"/>
  <c r="DL12" i="10"/>
  <c r="CU12" i="10"/>
  <c r="CD12" i="10"/>
  <c r="DH11" i="10"/>
  <c r="CR11" i="10"/>
  <c r="CB11" i="10"/>
  <c r="DV10" i="10"/>
  <c r="DF10" i="10"/>
  <c r="CP10" i="10"/>
  <c r="BZ10" i="10"/>
  <c r="DT9" i="10"/>
  <c r="DD9" i="10"/>
  <c r="CN9" i="10"/>
  <c r="BX9" i="10"/>
  <c r="DR8" i="10"/>
  <c r="DB8" i="10"/>
  <c r="CL8" i="10"/>
  <c r="BV8" i="10"/>
  <c r="DP7" i="10"/>
  <c r="CZ7" i="10"/>
  <c r="CJ7" i="10"/>
  <c r="BT7" i="10"/>
  <c r="BU15" i="10"/>
  <c r="CI14" i="10"/>
  <c r="DO13" i="10"/>
  <c r="CJ13" i="10"/>
  <c r="DK12" i="10"/>
  <c r="CT12" i="10"/>
  <c r="CC12" i="10"/>
  <c r="DW11" i="10"/>
  <c r="DG11" i="10"/>
  <c r="CQ11" i="10"/>
  <c r="CA11" i="10"/>
  <c r="DU10" i="10"/>
  <c r="DE10" i="10"/>
  <c r="CO10" i="10"/>
  <c r="BY10" i="10"/>
  <c r="DS9" i="10"/>
  <c r="DC9" i="10"/>
  <c r="CM9" i="10"/>
  <c r="BW9" i="10"/>
  <c r="DQ8" i="10"/>
  <c r="DA8" i="10"/>
  <c r="CK8" i="10"/>
  <c r="BU8" i="10"/>
  <c r="DO7" i="10"/>
  <c r="CY7" i="10"/>
  <c r="CI7" i="10"/>
  <c r="BS7" i="10"/>
  <c r="DM6" i="10"/>
  <c r="CW6" i="10"/>
  <c r="CG6" i="10"/>
  <c r="BQ6" i="10"/>
  <c r="DL39" i="10"/>
  <c r="CQ25" i="10"/>
  <c r="DU16" i="10"/>
  <c r="DW15" i="10"/>
  <c r="BT15" i="10"/>
  <c r="DU14" i="10"/>
  <c r="CH14" i="10"/>
  <c r="DM13" i="10"/>
  <c r="CI13" i="10"/>
  <c r="DJ12" i="10"/>
  <c r="CS12" i="10"/>
  <c r="CB12" i="10"/>
  <c r="DV11" i="10"/>
  <c r="DF11" i="10"/>
  <c r="CP11" i="10"/>
  <c r="BZ11" i="10"/>
  <c r="DT10" i="10"/>
  <c r="DD10" i="10"/>
  <c r="CN10" i="10"/>
  <c r="BX10" i="10"/>
  <c r="DR9" i="10"/>
  <c r="DB9" i="10"/>
  <c r="CL9" i="10"/>
  <c r="BV9" i="10"/>
  <c r="DP8" i="10"/>
  <c r="CZ8" i="10"/>
  <c r="CJ8" i="10"/>
  <c r="BT8" i="10"/>
  <c r="DN7" i="10"/>
  <c r="CX7" i="10"/>
  <c r="CH7" i="10"/>
  <c r="BR7" i="10"/>
  <c r="DL6" i="10"/>
  <c r="CV6" i="10"/>
  <c r="CF6" i="10"/>
  <c r="BP6" i="10"/>
  <c r="DH5" i="10"/>
  <c r="CF30" i="10"/>
  <c r="CE25" i="10"/>
  <c r="CR23" i="10"/>
  <c r="DR16" i="10"/>
  <c r="DS15" i="10"/>
  <c r="BS15" i="10"/>
  <c r="DS14" i="10"/>
  <c r="CG14" i="10"/>
  <c r="DL13" i="10"/>
  <c r="CH13" i="10"/>
  <c r="DI12" i="10"/>
  <c r="CR12" i="10"/>
  <c r="CA12" i="10"/>
  <c r="DU11" i="10"/>
  <c r="DE11" i="10"/>
  <c r="CO11" i="10"/>
  <c r="BY11" i="10"/>
  <c r="DS10" i="10"/>
  <c r="DC10" i="10"/>
  <c r="CM10" i="10"/>
  <c r="BW10" i="10"/>
  <c r="DQ9" i="10"/>
  <c r="DA9" i="10"/>
  <c r="CK9" i="10"/>
  <c r="BU9" i="10"/>
  <c r="DO8" i="10"/>
  <c r="CY8" i="10"/>
  <c r="CI8" i="10"/>
  <c r="BS8" i="10"/>
  <c r="DM7" i="10"/>
  <c r="CW7" i="10"/>
  <c r="CG7" i="10"/>
  <c r="BQ7" i="10"/>
  <c r="DK6" i="10"/>
  <c r="CU6" i="10"/>
  <c r="CE6" i="10"/>
  <c r="CB30" i="10"/>
  <c r="CM23" i="10"/>
  <c r="DR19" i="10"/>
  <c r="DS18" i="10"/>
  <c r="DU17" i="10"/>
  <c r="DQ16" i="10"/>
  <c r="DP15" i="10"/>
  <c r="DQ14" i="10"/>
  <c r="BY14" i="10"/>
  <c r="DK13" i="10"/>
  <c r="CG13" i="10"/>
  <c r="DH12" i="10"/>
  <c r="CQ12" i="10"/>
  <c r="BZ12" i="10"/>
  <c r="DT11" i="10"/>
  <c r="DD11" i="10"/>
  <c r="CN11" i="10"/>
  <c r="BX11" i="10"/>
  <c r="DR10" i="10"/>
  <c r="DB10" i="10"/>
  <c r="CL10" i="10"/>
  <c r="BV10" i="10"/>
  <c r="DP9" i="10"/>
  <c r="CZ9" i="10"/>
  <c r="CJ9" i="10"/>
  <c r="BT9" i="10"/>
  <c r="DN8" i="10"/>
  <c r="CX8" i="10"/>
  <c r="CH8" i="10"/>
  <c r="BR8" i="10"/>
  <c r="DL7" i="10"/>
  <c r="CV7" i="10"/>
  <c r="CF7" i="10"/>
  <c r="BP7" i="10"/>
  <c r="DJ6" i="10"/>
  <c r="CT6" i="10"/>
  <c r="CD6" i="10"/>
  <c r="DV5" i="10"/>
  <c r="DF5" i="10"/>
  <c r="CP5" i="10"/>
  <c r="DO19" i="10"/>
  <c r="DP18" i="10"/>
  <c r="DR17" i="10"/>
  <c r="DE16" i="10"/>
  <c r="DO15" i="10"/>
  <c r="DO14" i="10"/>
  <c r="BW14" i="10"/>
  <c r="DJ13" i="10"/>
  <c r="CF13" i="10"/>
  <c r="DG12" i="10"/>
  <c r="CP12" i="10"/>
  <c r="BY12" i="10"/>
  <c r="DS11" i="10"/>
  <c r="DC11" i="10"/>
  <c r="CM11" i="10"/>
  <c r="BW11" i="10"/>
  <c r="DQ10" i="10"/>
  <c r="DA10" i="10"/>
  <c r="CK10" i="10"/>
  <c r="BU10" i="10"/>
  <c r="DO9" i="10"/>
  <c r="CY9" i="10"/>
  <c r="CI9" i="10"/>
  <c r="BS9" i="10"/>
  <c r="DM8" i="10"/>
  <c r="CW8" i="10"/>
  <c r="CG8" i="10"/>
  <c r="BQ8" i="10"/>
  <c r="DK7" i="10"/>
  <c r="CU7" i="10"/>
  <c r="CE2" i="10"/>
  <c r="CU2" i="10"/>
  <c r="DK2" i="10"/>
  <c r="J3" i="10"/>
  <c r="BS3" i="10"/>
  <c r="CI3" i="10"/>
  <c r="CY3" i="10"/>
  <c r="DO3" i="10"/>
  <c r="BW4" i="10"/>
  <c r="CM4" i="10"/>
  <c r="DC4" i="10"/>
  <c r="DS4" i="10"/>
  <c r="R5" i="10"/>
  <c r="CC5" i="10"/>
  <c r="CX5" i="10"/>
  <c r="S6" i="10"/>
  <c r="DH6" i="10"/>
  <c r="CE7" i="10"/>
  <c r="CG9" i="10"/>
  <c r="DR11" i="10"/>
  <c r="DE12" i="10"/>
  <c r="DA13" i="10"/>
  <c r="K15" i="10"/>
  <c r="BX2" i="10"/>
  <c r="CR3" i="10"/>
  <c r="BW5" i="10"/>
  <c r="BP2" i="10"/>
  <c r="CF2" i="10"/>
  <c r="CV2" i="10"/>
  <c r="DL2" i="10"/>
  <c r="K3" i="10"/>
  <c r="BT3" i="10"/>
  <c r="CJ3" i="10"/>
  <c r="CZ3" i="10"/>
  <c r="DP3" i="10"/>
  <c r="O4" i="10"/>
  <c r="BX4" i="10"/>
  <c r="CN4" i="10"/>
  <c r="DD4" i="10"/>
  <c r="DT4" i="10"/>
  <c r="S5" i="10"/>
  <c r="CD5" i="10"/>
  <c r="CZ5" i="10"/>
  <c r="DI6" i="10"/>
  <c r="CR7" i="10"/>
  <c r="CH9" i="10"/>
  <c r="DF12" i="10"/>
  <c r="DC13" i="10"/>
  <c r="L15" i="10"/>
  <c r="DP5" i="10"/>
  <c r="H2" i="10"/>
  <c r="BQ2" i="10"/>
  <c r="CG2" i="10"/>
  <c r="CW2" i="10"/>
  <c r="DM2" i="10"/>
  <c r="L3" i="10"/>
  <c r="BU3" i="10"/>
  <c r="CK3" i="10"/>
  <c r="DA3" i="10"/>
  <c r="DQ3" i="10"/>
  <c r="BY4" i="10"/>
  <c r="CO4" i="10"/>
  <c r="DE4" i="10"/>
  <c r="DU4" i="10"/>
  <c r="T5" i="10"/>
  <c r="CE5" i="10"/>
  <c r="DB5" i="10"/>
  <c r="V6" i="10"/>
  <c r="DN6" i="10"/>
  <c r="CS7" i="10"/>
  <c r="CW9" i="10"/>
  <c r="DV12" i="10"/>
  <c r="DC15" i="10"/>
  <c r="BP8" i="10"/>
  <c r="DD2" i="10"/>
  <c r="CV4" i="10"/>
  <c r="CE8" i="10"/>
  <c r="CO5" i="10"/>
  <c r="I2" i="10"/>
  <c r="BR2" i="10"/>
  <c r="CH2" i="10"/>
  <c r="CX2" i="10"/>
  <c r="DN2" i="10"/>
  <c r="M3" i="10"/>
  <c r="BV3" i="10"/>
  <c r="CL3" i="10"/>
  <c r="DB3" i="10"/>
  <c r="DR3" i="10"/>
  <c r="Q4" i="10"/>
  <c r="BZ4" i="10"/>
  <c r="CP4" i="10"/>
  <c r="DF4" i="10"/>
  <c r="DV4" i="10"/>
  <c r="CF5" i="10"/>
  <c r="DC5" i="10"/>
  <c r="BR6" i="10"/>
  <c r="DV6" i="10"/>
  <c r="CT7" i="10"/>
  <c r="CX9" i="10"/>
  <c r="J10" i="10"/>
  <c r="DW12" i="10"/>
  <c r="ES16" i="10"/>
  <c r="EU12" i="10"/>
  <c r="DG15" i="10"/>
  <c r="J2" i="10"/>
  <c r="BS2" i="10"/>
  <c r="CI2" i="10"/>
  <c r="CY2" i="10"/>
  <c r="DO2" i="10"/>
  <c r="BW3" i="10"/>
  <c r="CM3" i="10"/>
  <c r="DC3" i="10"/>
  <c r="DS3" i="10"/>
  <c r="R4" i="10"/>
  <c r="CA4" i="10"/>
  <c r="CQ4" i="10"/>
  <c r="DG4" i="10"/>
  <c r="DW4" i="10"/>
  <c r="V5" i="10"/>
  <c r="CG5" i="10"/>
  <c r="DD5" i="10"/>
  <c r="BZ6" i="10"/>
  <c r="DW6" i="10"/>
  <c r="ES10" i="10"/>
  <c r="EV6" i="10"/>
  <c r="DH7" i="10"/>
  <c r="DM9" i="10"/>
  <c r="K10" i="10"/>
  <c r="DC18" i="10"/>
  <c r="CJ10" i="10"/>
  <c r="DB16" i="10"/>
  <c r="CO2" i="10"/>
  <c r="K2" i="10"/>
  <c r="BT2" i="10"/>
  <c r="CJ2" i="10"/>
  <c r="CZ2" i="10"/>
  <c r="DP2" i="10"/>
  <c r="O3" i="10"/>
  <c r="BX3" i="10"/>
  <c r="CN3" i="10"/>
  <c r="DD3" i="10"/>
  <c r="DT3" i="10"/>
  <c r="S4" i="10"/>
  <c r="CB4" i="10"/>
  <c r="CR4" i="10"/>
  <c r="DH4" i="10"/>
  <c r="BP5" i="10"/>
  <c r="CH5" i="10"/>
  <c r="DE5" i="10"/>
  <c r="CA6" i="10"/>
  <c r="EV42" i="10"/>
  <c r="EU42" i="10"/>
  <c r="ET46" i="10"/>
  <c r="DI7" i="10"/>
  <c r="DN9" i="10"/>
  <c r="BS10" i="10"/>
  <c r="DO18" i="10"/>
  <c r="DK4" i="10"/>
  <c r="L2" i="10"/>
  <c r="BU2" i="10"/>
  <c r="CK2" i="10"/>
  <c r="DA2" i="10"/>
  <c r="DQ2" i="10"/>
  <c r="BY3" i="10"/>
  <c r="CO3" i="10"/>
  <c r="DE3" i="10"/>
  <c r="DU3" i="10"/>
  <c r="T4" i="10"/>
  <c r="CC4" i="10"/>
  <c r="CS4" i="10"/>
  <c r="DI4" i="10"/>
  <c r="H5" i="10"/>
  <c r="BQ5" i="10"/>
  <c r="CJ5" i="10"/>
  <c r="DG5" i="10"/>
  <c r="CB6" i="10"/>
  <c r="DJ7" i="10"/>
  <c r="EV11" i="10"/>
  <c r="EU11" i="10"/>
  <c r="ES15" i="10"/>
  <c r="BT10" i="10"/>
  <c r="CN2" i="10"/>
  <c r="CB3" i="10"/>
  <c r="M2" i="10"/>
  <c r="BV2" i="10"/>
  <c r="CL2" i="10"/>
  <c r="DB2" i="10"/>
  <c r="DR2" i="10"/>
  <c r="Q3" i="10"/>
  <c r="BZ3" i="10"/>
  <c r="CP3" i="10"/>
  <c r="DF3" i="10"/>
  <c r="DV3" i="10"/>
  <c r="U4" i="10"/>
  <c r="CD4" i="10"/>
  <c r="CT4" i="10"/>
  <c r="DJ4" i="10"/>
  <c r="I5" i="10"/>
  <c r="BR5" i="10"/>
  <c r="CL5" i="10"/>
  <c r="DI5" i="10"/>
  <c r="CC6" i="10"/>
  <c r="EV43" i="10"/>
  <c r="EU43" i="10"/>
  <c r="ET47" i="10"/>
  <c r="ET51" i="10" s="1"/>
  <c r="ET55" i="10" s="1"/>
  <c r="ET59" i="10" s="1"/>
  <c r="V8" i="10"/>
  <c r="CI10" i="10"/>
  <c r="L11" i="10"/>
  <c r="DA16" i="10"/>
  <c r="ET12" i="10"/>
  <c r="ET16" i="10" s="1"/>
  <c r="ET20" i="10" s="1"/>
  <c r="ET24" i="10" s="1"/>
  <c r="ET28" i="10" s="1"/>
  <c r="ET32" i="10" s="1"/>
  <c r="ET36" i="10" s="1"/>
  <c r="ET40" i="10" s="1"/>
  <c r="ET44" i="10" s="1"/>
  <c r="EU13" i="10"/>
  <c r="ES17" i="10"/>
  <c r="ET49" i="10"/>
  <c r="EU45" i="10"/>
  <c r="EV45" i="10"/>
  <c r="EU9" i="10"/>
  <c r="E35" i="10"/>
  <c r="P22" i="10" s="1"/>
  <c r="E28" i="10"/>
  <c r="N3" i="10" s="1"/>
  <c r="E29" i="10"/>
  <c r="ES52" i="10"/>
  <c r="ES51" i="10"/>
  <c r="EV47" i="10"/>
  <c r="EU47" i="10"/>
  <c r="ES54" i="10"/>
  <c r="ES57" i="10"/>
  <c r="E53" i="10"/>
  <c r="T6" i="10" s="1"/>
  <c r="E55" i="10"/>
  <c r="U42" i="10" s="1"/>
  <c r="N42" i="10" l="1"/>
  <c r="U9" i="10"/>
  <c r="U17" i="10"/>
  <c r="P58" i="10"/>
  <c r="ES56" i="10"/>
  <c r="EV15" i="10"/>
  <c r="ES19" i="10"/>
  <c r="EU15" i="10"/>
  <c r="P25" i="10"/>
  <c r="U3" i="10"/>
  <c r="U7" i="10"/>
  <c r="U52" i="10"/>
  <c r="U8" i="10"/>
  <c r="U6" i="10"/>
  <c r="U37" i="10"/>
  <c r="U19" i="10"/>
  <c r="U18" i="10"/>
  <c r="U56" i="10"/>
  <c r="U45" i="10"/>
  <c r="U43" i="10"/>
  <c r="U60" i="10"/>
  <c r="U32" i="10"/>
  <c r="U16" i="10"/>
  <c r="U47" i="10"/>
  <c r="U36" i="10"/>
  <c r="U15" i="10"/>
  <c r="U51" i="10"/>
  <c r="U41" i="10"/>
  <c r="U26" i="10"/>
  <c r="U14" i="10"/>
  <c r="U54" i="10"/>
  <c r="U48" i="10"/>
  <c r="U21" i="10"/>
  <c r="U23" i="10"/>
  <c r="U30" i="10"/>
  <c r="U20" i="10"/>
  <c r="U13" i="10"/>
  <c r="U22" i="10"/>
  <c r="U49" i="10"/>
  <c r="U46" i="10"/>
  <c r="U59" i="10"/>
  <c r="U44" i="10"/>
  <c r="U2" i="10"/>
  <c r="U55" i="10"/>
  <c r="U53" i="10"/>
  <c r="U33" i="10"/>
  <c r="U38" i="10"/>
  <c r="P50" i="10"/>
  <c r="P56" i="10"/>
  <c r="P26" i="10"/>
  <c r="P51" i="10"/>
  <c r="P36" i="10"/>
  <c r="P18" i="10"/>
  <c r="P11" i="10"/>
  <c r="P5" i="10"/>
  <c r="P54" i="10"/>
  <c r="P46" i="10"/>
  <c r="P52" i="10"/>
  <c r="P31" i="10"/>
  <c r="P29" i="10"/>
  <c r="P12" i="10"/>
  <c r="P61" i="10"/>
  <c r="P44" i="10"/>
  <c r="P21" i="10"/>
  <c r="P40" i="10"/>
  <c r="P23" i="10"/>
  <c r="P34" i="10"/>
  <c r="P59" i="10"/>
  <c r="P42" i="10"/>
  <c r="P39" i="10"/>
  <c r="P37" i="10"/>
  <c r="P33" i="10"/>
  <c r="P57" i="10"/>
  <c r="P38" i="10"/>
  <c r="P32" i="10"/>
  <c r="P19" i="10"/>
  <c r="P6" i="10"/>
  <c r="P7" i="10"/>
  <c r="P24" i="10"/>
  <c r="P17" i="10"/>
  <c r="P14" i="10"/>
  <c r="P8" i="10"/>
  <c r="P9" i="10"/>
  <c r="P10" i="10"/>
  <c r="P35" i="10"/>
  <c r="P30" i="10"/>
  <c r="P28" i="10"/>
  <c r="P45" i="10"/>
  <c r="P49" i="10"/>
  <c r="P41" i="10"/>
  <c r="P20" i="10"/>
  <c r="P27" i="10"/>
  <c r="P15" i="10"/>
  <c r="P16" i="10"/>
  <c r="P47" i="10"/>
  <c r="T3" i="10"/>
  <c r="P4" i="10"/>
  <c r="N4" i="10"/>
  <c r="U10" i="10"/>
  <c r="U61" i="10"/>
  <c r="T23" i="10"/>
  <c r="U25" i="10"/>
  <c r="P48" i="10"/>
  <c r="N2" i="10"/>
  <c r="N5" i="10"/>
  <c r="N12" i="10"/>
  <c r="N52" i="10"/>
  <c r="N43" i="10"/>
  <c r="N33" i="10"/>
  <c r="N31" i="10"/>
  <c r="N47" i="10"/>
  <c r="N15" i="10"/>
  <c r="N46" i="10"/>
  <c r="N29" i="10"/>
  <c r="N23" i="10"/>
  <c r="N14" i="10"/>
  <c r="N10" i="10"/>
  <c r="N25" i="10"/>
  <c r="N21" i="10"/>
  <c r="N27" i="10"/>
  <c r="N11" i="10"/>
  <c r="N60" i="10"/>
  <c r="N55" i="10"/>
  <c r="N44" i="10"/>
  <c r="N19" i="10"/>
  <c r="N50" i="10"/>
  <c r="N40" i="10"/>
  <c r="N38" i="10"/>
  <c r="N20" i="10"/>
  <c r="N58" i="10"/>
  <c r="N34" i="10"/>
  <c r="N39" i="10"/>
  <c r="N26" i="10"/>
  <c r="N49" i="10"/>
  <c r="N32" i="10"/>
  <c r="N30" i="10"/>
  <c r="N18" i="10"/>
  <c r="N17" i="10"/>
  <c r="N53" i="10"/>
  <c r="N36" i="10"/>
  <c r="N22" i="10"/>
  <c r="N6" i="10"/>
  <c r="N37" i="10"/>
  <c r="N16" i="10"/>
  <c r="N7" i="10"/>
  <c r="N8" i="10"/>
  <c r="N9" i="10"/>
  <c r="N13" i="10"/>
  <c r="N57" i="10"/>
  <c r="N59" i="10"/>
  <c r="N45" i="10"/>
  <c r="N56" i="10"/>
  <c r="N61" i="10"/>
  <c r="N54" i="10"/>
  <c r="U24" i="10"/>
  <c r="U39" i="10"/>
  <c r="U57" i="10"/>
  <c r="N51" i="10"/>
  <c r="ES14" i="10"/>
  <c r="EV10" i="10"/>
  <c r="EU10" i="10"/>
  <c r="T7" i="10"/>
  <c r="T60" i="10"/>
  <c r="T49" i="10"/>
  <c r="T58" i="10"/>
  <c r="T46" i="10"/>
  <c r="T44" i="10"/>
  <c r="T21" i="10"/>
  <c r="T39" i="10"/>
  <c r="T13" i="10"/>
  <c r="T55" i="10"/>
  <c r="T53" i="10"/>
  <c r="T22" i="10"/>
  <c r="T33" i="10"/>
  <c r="T31" i="10"/>
  <c r="T59" i="10"/>
  <c r="T42" i="10"/>
  <c r="T27" i="10"/>
  <c r="T25" i="10"/>
  <c r="T8" i="10"/>
  <c r="T9" i="10"/>
  <c r="T61" i="10"/>
  <c r="T50" i="10"/>
  <c r="T38" i="10"/>
  <c r="T19" i="10"/>
  <c r="T10" i="10"/>
  <c r="T11" i="10"/>
  <c r="T12" i="10"/>
  <c r="T2" i="10"/>
  <c r="T57" i="10"/>
  <c r="T34" i="10"/>
  <c r="T18" i="10"/>
  <c r="T24" i="10"/>
  <c r="T52" i="10"/>
  <c r="T45" i="10"/>
  <c r="T37" i="10"/>
  <c r="T35" i="10"/>
  <c r="T30" i="10"/>
  <c r="T51" i="10"/>
  <c r="T36" i="10"/>
  <c r="T40" i="10"/>
  <c r="T29" i="10"/>
  <c r="T16" i="10"/>
  <c r="T17" i="10"/>
  <c r="T26" i="10"/>
  <c r="T56" i="10"/>
  <c r="T48" i="10"/>
  <c r="T15" i="10"/>
  <c r="T43" i="10"/>
  <c r="T47" i="10"/>
  <c r="T28" i="10"/>
  <c r="T14" i="10"/>
  <c r="T20" i="10"/>
  <c r="P3" i="10"/>
  <c r="ES61" i="10"/>
  <c r="EV12" i="10"/>
  <c r="U5" i="10"/>
  <c r="P2" i="10"/>
  <c r="N24" i="10"/>
  <c r="U35" i="10"/>
  <c r="ES20" i="10"/>
  <c r="EV16" i="10"/>
  <c r="EU16" i="10"/>
  <c r="U11" i="10"/>
  <c r="N28" i="10"/>
  <c r="P53" i="10"/>
  <c r="ES55" i="10"/>
  <c r="EV51" i="10"/>
  <c r="EU51" i="10"/>
  <c r="ES58" i="10"/>
  <c r="ES21" i="10"/>
  <c r="EV17" i="10"/>
  <c r="EU17" i="10"/>
  <c r="U34" i="10"/>
  <c r="P43" i="10"/>
  <c r="P55" i="10"/>
  <c r="U12" i="10"/>
  <c r="U31" i="10"/>
  <c r="N35" i="10"/>
  <c r="U40" i="10"/>
  <c r="ET53" i="10"/>
  <c r="EV49" i="10"/>
  <c r="EU49" i="10"/>
  <c r="EV44" i="10"/>
  <c r="EU44" i="10"/>
  <c r="ET48" i="10"/>
  <c r="EV46" i="10"/>
  <c r="EU46" i="10"/>
  <c r="ET50" i="10"/>
  <c r="U28" i="10"/>
  <c r="T32" i="10"/>
  <c r="T41" i="10"/>
  <c r="N48" i="10"/>
  <c r="P60" i="10"/>
  <c r="P13" i="10"/>
  <c r="U29" i="10"/>
  <c r="N41" i="10"/>
  <c r="U58" i="10"/>
  <c r="EU20" i="10" l="1"/>
  <c r="ES24" i="10"/>
  <c r="EV20" i="10"/>
  <c r="ET54" i="10"/>
  <c r="EV50" i="10"/>
  <c r="EU50" i="10"/>
  <c r="ET57" i="10"/>
  <c r="EU53" i="10"/>
  <c r="EV53" i="10"/>
  <c r="ET52" i="10"/>
  <c r="EU48" i="10"/>
  <c r="EV48" i="10"/>
  <c r="EV21" i="10"/>
  <c r="EU21" i="10"/>
  <c r="ES25" i="10"/>
  <c r="ES59" i="10"/>
  <c r="EV55" i="10"/>
  <c r="EU55" i="10"/>
  <c r="EV14" i="10"/>
  <c r="EU14" i="10"/>
  <c r="ES18" i="10"/>
  <c r="ES23" i="10"/>
  <c r="EV19" i="10"/>
  <c r="EU19" i="10"/>
  <c r="ES60" i="10"/>
  <c r="ET58" i="10" l="1"/>
  <c r="EV54" i="10"/>
  <c r="EU54" i="10"/>
  <c r="ES27" i="10"/>
  <c r="EU23" i="10"/>
  <c r="EV23" i="10"/>
  <c r="ES22" i="10"/>
  <c r="EV18" i="10"/>
  <c r="EU18" i="10"/>
  <c r="ET61" i="10"/>
  <c r="EU57" i="10"/>
  <c r="EV57" i="10"/>
  <c r="EV59" i="10"/>
  <c r="EU59" i="10"/>
  <c r="ET56" i="10"/>
  <c r="EV52" i="10"/>
  <c r="EU52" i="10"/>
  <c r="EU25" i="10"/>
  <c r="EV25" i="10"/>
  <c r="ES29" i="10"/>
  <c r="ES28" i="10"/>
  <c r="EV24" i="10"/>
  <c r="EU24" i="10"/>
  <c r="ES32" i="10" l="1"/>
  <c r="EV28" i="10"/>
  <c r="EU28" i="10"/>
  <c r="ES33" i="10"/>
  <c r="EV29" i="10"/>
  <c r="EU29" i="10"/>
  <c r="ET60" i="10"/>
  <c r="EU56" i="10"/>
  <c r="EV56" i="10"/>
  <c r="EV61" i="10"/>
  <c r="EU61" i="10"/>
  <c r="ES26" i="10"/>
  <c r="EV22" i="10"/>
  <c r="EU22" i="10"/>
  <c r="ES31" i="10"/>
  <c r="EU27" i="10"/>
  <c r="EV27" i="10"/>
  <c r="EV58" i="10"/>
  <c r="EU58" i="10"/>
  <c r="ES35" i="10" l="1"/>
  <c r="EU31" i="10"/>
  <c r="EV31" i="10"/>
  <c r="EV26" i="10"/>
  <c r="EU26" i="10"/>
  <c r="ES30" i="10"/>
  <c r="EV60" i="10"/>
  <c r="EU60" i="10"/>
  <c r="ES37" i="10"/>
  <c r="EV33" i="10"/>
  <c r="EU33" i="10"/>
  <c r="ES36" i="10"/>
  <c r="EU32" i="10"/>
  <c r="EV32" i="10"/>
  <c r="EV37" i="10" l="1"/>
  <c r="EU37" i="10"/>
  <c r="ES41" i="10"/>
  <c r="ES34" i="10"/>
  <c r="EU30" i="10"/>
  <c r="EV30" i="10"/>
  <c r="EV36" i="10"/>
  <c r="EU36" i="10"/>
  <c r="ES40" i="10"/>
  <c r="EV35" i="10"/>
  <c r="EU35" i="10"/>
  <c r="ES39" i="10"/>
  <c r="EV39" i="10" l="1"/>
  <c r="EU39" i="10"/>
  <c r="EV40" i="10"/>
  <c r="EU40" i="10"/>
  <c r="ES38" i="10"/>
  <c r="EV34" i="10"/>
  <c r="EU34" i="10"/>
  <c r="EV41" i="10"/>
  <c r="EU41" i="10"/>
  <c r="FC22" i="10" l="1"/>
  <c r="FW5" i="10"/>
  <c r="FE20" i="10"/>
  <c r="HD40" i="10"/>
  <c r="GW12" i="10"/>
  <c r="GD2" i="10"/>
  <c r="GM49" i="10"/>
  <c r="GN20" i="10"/>
  <c r="FW14" i="10"/>
  <c r="HC35" i="10"/>
  <c r="EY51" i="10"/>
  <c r="GA39" i="10"/>
  <c r="GT39" i="10"/>
  <c r="FN50" i="10"/>
  <c r="GQ19" i="10"/>
  <c r="FB6" i="10"/>
  <c r="FW57" i="10"/>
  <c r="FG26" i="10"/>
  <c r="FF44" i="10"/>
  <c r="FZ10" i="10"/>
  <c r="FU2" i="10"/>
  <c r="FZ7" i="10"/>
  <c r="HF11" i="10"/>
  <c r="GY11" i="10"/>
  <c r="GJ43" i="10"/>
  <c r="HC8" i="10"/>
  <c r="FZ23" i="10"/>
  <c r="FA4" i="10"/>
  <c r="EY58" i="10"/>
  <c r="GL33" i="10"/>
  <c r="FN12" i="10"/>
  <c r="FQ29" i="10"/>
  <c r="FD14" i="10"/>
  <c r="GL47" i="10"/>
  <c r="FY18" i="10"/>
  <c r="EZ2" i="10"/>
  <c r="GM20" i="10"/>
  <c r="FS12" i="10"/>
  <c r="FI57" i="10"/>
  <c r="HF16" i="10"/>
  <c r="FY2" i="10"/>
  <c r="FO10" i="10"/>
  <c r="HA7" i="10"/>
  <c r="GP3" i="10"/>
  <c r="GP30" i="10"/>
  <c r="FX9" i="10"/>
  <c r="FS10" i="10"/>
  <c r="GL11" i="10"/>
  <c r="FJ3" i="10"/>
  <c r="GB61" i="10"/>
  <c r="GD20" i="10"/>
  <c r="FU53" i="10"/>
  <c r="GY61" i="10"/>
  <c r="GF40" i="10"/>
  <c r="FZ34" i="10"/>
  <c r="FK50" i="10"/>
  <c r="GY22" i="10"/>
  <c r="GR20" i="10"/>
  <c r="GP45" i="10"/>
  <c r="FQ27" i="10"/>
  <c r="FA2" i="10"/>
  <c r="GG53" i="10"/>
  <c r="FP43" i="10"/>
  <c r="GR55" i="10"/>
  <c r="GH61" i="10"/>
  <c r="FH11" i="10"/>
  <c r="FX35" i="10"/>
  <c r="GJ11" i="10"/>
  <c r="EZ38" i="10"/>
  <c r="GG42" i="10"/>
  <c r="EY10" i="10"/>
  <c r="HC31" i="10"/>
  <c r="FA38" i="10"/>
  <c r="GK57" i="10"/>
  <c r="HF19" i="10"/>
  <c r="FV39" i="10"/>
  <c r="FC53" i="10"/>
  <c r="FZ3" i="10"/>
  <c r="EZ50" i="10"/>
  <c r="GG28" i="10"/>
  <c r="FG45" i="10"/>
  <c r="GB28" i="10"/>
  <c r="GW37" i="10"/>
  <c r="FD21" i="10"/>
  <c r="GZ40" i="10"/>
  <c r="FI51" i="10"/>
  <c r="GV52" i="10"/>
  <c r="FX25" i="10"/>
  <c r="GD4" i="10"/>
  <c r="GT24" i="10"/>
  <c r="HD4" i="10"/>
  <c r="FV25" i="10"/>
  <c r="FB14" i="10"/>
  <c r="FA15" i="10"/>
  <c r="GW38" i="10"/>
  <c r="GW11" i="10"/>
  <c r="GV5" i="10"/>
  <c r="FG12" i="10"/>
  <c r="FN8" i="10"/>
  <c r="GI13" i="10"/>
  <c r="GX9" i="10"/>
  <c r="HF55" i="10"/>
  <c r="GF36" i="10"/>
  <c r="FQ43" i="10"/>
  <c r="GR36" i="10"/>
  <c r="FN25" i="10"/>
  <c r="FR24" i="10"/>
  <c r="FS46" i="10"/>
  <c r="GC29" i="10"/>
  <c r="GA54" i="10"/>
  <c r="GS8" i="10"/>
  <c r="GS58" i="10"/>
  <c r="GZ51" i="10"/>
  <c r="GA31" i="10"/>
  <c r="GE44" i="10"/>
  <c r="FL30" i="10"/>
  <c r="GL38" i="10"/>
  <c r="GT37" i="10"/>
  <c r="GR56" i="10"/>
  <c r="GH34" i="10"/>
  <c r="FU49" i="10"/>
  <c r="FE45" i="10"/>
  <c r="FX56" i="10"/>
  <c r="GS12" i="10"/>
  <c r="GC56" i="10"/>
  <c r="FJ7" i="10"/>
  <c r="GJ60" i="10"/>
  <c r="FB32" i="10"/>
  <c r="FS5" i="10"/>
  <c r="HA44" i="10"/>
  <c r="GN33" i="10"/>
  <c r="HC60" i="10"/>
  <c r="GC17" i="10"/>
  <c r="FH4" i="10"/>
  <c r="FH54" i="10"/>
  <c r="GH57" i="10"/>
  <c r="GB54" i="10"/>
  <c r="FE59" i="10"/>
  <c r="FA7" i="10"/>
  <c r="GF37" i="10"/>
  <c r="EZ49" i="10"/>
  <c r="FY61" i="10"/>
  <c r="FM25" i="10"/>
  <c r="GR6" i="10"/>
  <c r="HF33" i="10"/>
  <c r="FH52" i="10"/>
  <c r="HA31" i="10"/>
  <c r="FC52" i="10"/>
  <c r="FI56" i="10"/>
  <c r="FH28" i="10"/>
  <c r="FY43" i="10"/>
  <c r="FZ38" i="10"/>
  <c r="FE49" i="10"/>
  <c r="GH2" i="10"/>
  <c r="FV26" i="10"/>
  <c r="GK45" i="10"/>
  <c r="GG38" i="10"/>
  <c r="HC41" i="10"/>
  <c r="FS55" i="10"/>
  <c r="GO42" i="10"/>
  <c r="GX30" i="10"/>
  <c r="GS24" i="10"/>
  <c r="FU58" i="10"/>
  <c r="GM51" i="10"/>
  <c r="FQ57" i="10"/>
  <c r="GS52" i="10"/>
  <c r="GH7" i="10"/>
  <c r="FD23" i="10"/>
  <c r="FA18" i="10"/>
  <c r="GD59" i="10"/>
  <c r="FK40" i="10"/>
  <c r="GN53" i="10"/>
  <c r="HF17" i="10"/>
  <c r="FG51" i="10"/>
  <c r="FY27" i="10"/>
  <c r="GT53" i="10"/>
  <c r="GM19" i="10"/>
  <c r="GZ35" i="10"/>
  <c r="FO3" i="10"/>
  <c r="GZ5" i="10"/>
  <c r="EY38" i="10"/>
  <c r="HB34" i="10"/>
  <c r="FZ48" i="10"/>
  <c r="GB56" i="10"/>
  <c r="FP41" i="10"/>
  <c r="FR61" i="10"/>
  <c r="GG6" i="10"/>
  <c r="GR19" i="10"/>
  <c r="FX61" i="10"/>
  <c r="FQ38" i="10"/>
  <c r="GN17" i="10"/>
  <c r="GA61" i="10"/>
  <c r="FS58" i="10"/>
  <c r="HA14" i="10"/>
  <c r="FM13" i="10"/>
  <c r="GE52" i="10"/>
  <c r="FA55" i="10"/>
  <c r="FC39" i="10"/>
  <c r="GI55" i="10"/>
  <c r="EZ57" i="10"/>
  <c r="HB33" i="10"/>
  <c r="FP3" i="10"/>
  <c r="HA42" i="10"/>
  <c r="GE39" i="10"/>
  <c r="FN46" i="10"/>
  <c r="FT45" i="10"/>
  <c r="FO54" i="10"/>
  <c r="GG13" i="10"/>
  <c r="FO22" i="10"/>
  <c r="FJ10" i="10"/>
  <c r="GF6" i="10"/>
  <c r="GL30" i="10"/>
  <c r="HB28" i="10"/>
  <c r="FN9" i="10"/>
  <c r="GL27" i="10"/>
  <c r="FF10" i="10"/>
  <c r="GN37" i="10"/>
  <c r="FG49" i="10"/>
  <c r="GZ4" i="10"/>
  <c r="HB9" i="10"/>
  <c r="FO36" i="10"/>
  <c r="GL61" i="10"/>
  <c r="EZ47" i="10"/>
  <c r="GJ23" i="10"/>
  <c r="HB8" i="10"/>
  <c r="HB11" i="10"/>
  <c r="GK50" i="10"/>
  <c r="GF34" i="10"/>
  <c r="FB47" i="10"/>
  <c r="GA11" i="10"/>
  <c r="GO16" i="10"/>
  <c r="FL41" i="10"/>
  <c r="GS20" i="10"/>
  <c r="FX31" i="10"/>
  <c r="GV21" i="10"/>
  <c r="HF53" i="10"/>
  <c r="GJ27" i="10"/>
  <c r="FY3" i="10"/>
  <c r="FG23" i="10"/>
  <c r="HC23" i="10"/>
  <c r="GB44" i="10"/>
  <c r="FK11" i="10"/>
  <c r="GG21" i="10"/>
  <c r="GB60" i="10"/>
  <c r="FW30" i="10"/>
  <c r="GQ31" i="10"/>
  <c r="GM14" i="10"/>
  <c r="GQ38" i="10"/>
  <c r="GU6" i="10"/>
  <c r="GR52" i="10"/>
  <c r="GZ30" i="10"/>
  <c r="GJ26" i="10"/>
  <c r="GM38" i="10"/>
  <c r="GQ51" i="10"/>
  <c r="GX14" i="10"/>
  <c r="FT38" i="10"/>
  <c r="FL51" i="10"/>
  <c r="FG6" i="10"/>
  <c r="FJ23" i="10"/>
  <c r="GX17" i="10"/>
  <c r="FA17" i="10"/>
  <c r="FT60" i="10"/>
  <c r="FD49" i="10"/>
  <c r="GG29" i="10"/>
  <c r="EY45" i="10"/>
  <c r="GT60" i="10"/>
  <c r="FZ27" i="10"/>
  <c r="FT61" i="10"/>
  <c r="GT57" i="10"/>
  <c r="GJ57" i="10"/>
  <c r="GB15" i="10"/>
  <c r="GT13" i="10"/>
  <c r="GJ42" i="10"/>
  <c r="FK3" i="10"/>
  <c r="GS18" i="10"/>
  <c r="HD47" i="10"/>
  <c r="HD58" i="10"/>
  <c r="GS27" i="10"/>
  <c r="GE28" i="10"/>
  <c r="GV42" i="10"/>
  <c r="FM36" i="10"/>
  <c r="FX52" i="10"/>
  <c r="FQ54" i="10"/>
  <c r="GY41" i="10"/>
  <c r="FX16" i="10"/>
  <c r="HF60" i="10"/>
  <c r="GD49" i="10"/>
  <c r="EY47" i="10"/>
  <c r="HA22" i="10"/>
  <c r="FJ37" i="10"/>
  <c r="GX41" i="10"/>
  <c r="GO32" i="10"/>
  <c r="GO23" i="10"/>
  <c r="GF58" i="10"/>
  <c r="GX51" i="10"/>
  <c r="FK8" i="10"/>
  <c r="EZ56" i="10"/>
  <c r="GP56" i="10"/>
  <c r="GT45" i="10"/>
  <c r="GN25" i="10"/>
  <c r="FZ21" i="10"/>
  <c r="FL6" i="10"/>
  <c r="GQ5" i="10"/>
  <c r="FD22" i="10"/>
  <c r="GI47" i="10"/>
  <c r="HB23" i="10"/>
  <c r="FP35" i="10"/>
  <c r="FG47" i="10"/>
  <c r="GU54" i="10"/>
  <c r="GB25" i="10"/>
  <c r="HA25" i="10"/>
  <c r="GO36" i="10"/>
  <c r="FH15" i="10"/>
  <c r="FX23" i="10"/>
  <c r="GO35" i="10"/>
  <c r="GC50" i="10"/>
  <c r="FM35" i="10"/>
  <c r="FF29" i="10"/>
  <c r="GE10" i="10"/>
  <c r="FU23" i="10"/>
  <c r="GD54" i="10"/>
  <c r="FL33" i="10"/>
  <c r="FV24" i="10"/>
  <c r="GJ8" i="10"/>
  <c r="FW26" i="10"/>
  <c r="EZ22" i="10"/>
  <c r="FV30" i="10"/>
  <c r="EV38" i="10"/>
  <c r="GB17" i="10" s="1"/>
  <c r="EU38" i="10"/>
  <c r="FF47" i="10"/>
  <c r="GL29" i="10"/>
  <c r="FC48" i="10"/>
  <c r="GP32" i="10"/>
  <c r="FV40" i="10"/>
  <c r="FN42" i="10"/>
  <c r="FO48" i="10"/>
  <c r="FY23" i="10"/>
  <c r="EY57" i="10"/>
  <c r="FA24" i="10"/>
  <c r="FF6" i="10"/>
  <c r="FJ38" i="10"/>
  <c r="GI59" i="10"/>
  <c r="FB45" i="10"/>
  <c r="FN52" i="10"/>
  <c r="GO45" i="10"/>
  <c r="FD32" i="10"/>
  <c r="FX17" i="10"/>
  <c r="FA31" i="10"/>
  <c r="GW56" i="10"/>
  <c r="GP61" i="10"/>
  <c r="GN43" i="10"/>
  <c r="GJ7" i="10"/>
  <c r="GZ49" i="10"/>
  <c r="GT61" i="10"/>
  <c r="GQ53" i="10"/>
  <c r="GV59" i="10"/>
  <c r="FQ28" i="10"/>
  <c r="GS39" i="10"/>
  <c r="FH2" i="10"/>
  <c r="HF10" i="10"/>
  <c r="GQ39" i="10"/>
  <c r="FI11" i="10"/>
  <c r="EY56" i="10"/>
  <c r="GT58" i="10"/>
  <c r="GD29" i="10"/>
  <c r="FG11" i="10"/>
  <c r="GL45" i="10"/>
  <c r="FN59" i="10"/>
  <c r="FY15" i="10"/>
  <c r="GR30" i="10"/>
  <c r="GX29" i="10"/>
  <c r="FH41" i="10"/>
  <c r="FU51" i="10"/>
  <c r="FV3" i="10"/>
  <c r="FD30" i="10"/>
  <c r="GN18" i="10"/>
  <c r="EY42" i="10"/>
  <c r="FW31" i="10"/>
  <c r="GK5" i="10"/>
  <c r="EY36" i="10"/>
  <c r="GO34" i="10"/>
  <c r="FH13" i="10"/>
  <c r="GN28" i="10"/>
  <c r="FR5" i="10"/>
  <c r="GH55" i="10"/>
  <c r="GO53" i="10"/>
  <c r="EZ36" i="10"/>
  <c r="GJ47" i="10"/>
  <c r="GD28" i="10"/>
  <c r="GK17" i="10"/>
  <c r="FC41" i="10"/>
  <c r="FR56" i="10"/>
  <c r="FG25" i="10"/>
  <c r="FR42" i="10"/>
  <c r="FO59" i="10"/>
  <c r="GD12" i="10"/>
  <c r="FV32" i="10"/>
  <c r="HE33" i="10"/>
  <c r="GE43" i="10"/>
  <c r="FJ35" i="10"/>
  <c r="GM44" i="10"/>
  <c r="GN19" i="10"/>
  <c r="GZ45" i="10"/>
  <c r="HC29" i="10"/>
  <c r="FN27" i="10"/>
  <c r="FX22" i="10"/>
  <c r="GA30" i="10"/>
  <c r="FK32" i="10"/>
  <c r="EZ54" i="10"/>
  <c r="FA29" i="10"/>
  <c r="GB13" i="10"/>
  <c r="HE34" i="10"/>
  <c r="GS50" i="10"/>
  <c r="FB5" i="10"/>
  <c r="HF15" i="10"/>
  <c r="HB46" i="10"/>
  <c r="GQ42" i="10"/>
  <c r="FJ57" i="10"/>
  <c r="HA51" i="10"/>
  <c r="GC21" i="10"/>
  <c r="FZ57" i="10"/>
  <c r="GB30" i="10"/>
  <c r="FQ39" i="10"/>
  <c r="GM8" i="10"/>
  <c r="HC56" i="10"/>
  <c r="FQ4" i="10"/>
  <c r="GN7" i="10"/>
  <c r="FJ13" i="10"/>
  <c r="FW59" i="10"/>
  <c r="GM36" i="10"/>
  <c r="FN11" i="10"/>
  <c r="GI18" i="10"/>
  <c r="FZ29" i="10"/>
  <c r="FA40" i="10"/>
  <c r="GM43" i="10"/>
  <c r="EY6" i="10"/>
  <c r="FA45" i="10"/>
  <c r="FJ24" i="10"/>
  <c r="GE26" i="10"/>
  <c r="FZ51" i="10"/>
  <c r="FK24" i="10"/>
  <c r="GR47" i="10"/>
  <c r="FD11" i="10"/>
  <c r="GF54" i="10"/>
  <c r="GL22" i="10"/>
  <c r="GH56" i="10"/>
  <c r="FD12" i="10"/>
  <c r="FT46" i="10"/>
  <c r="FZ32" i="10"/>
  <c r="HD22" i="10"/>
  <c r="GQ6" i="10"/>
  <c r="FZ40" i="10"/>
  <c r="HD41" i="10"/>
  <c r="HC16" i="10"/>
  <c r="FS52" i="10"/>
  <c r="GW22" i="10"/>
  <c r="FK23" i="10"/>
  <c r="FN58" i="10"/>
  <c r="FW19" i="10"/>
  <c r="GR24" i="10"/>
  <c r="FX15" i="10"/>
  <c r="GT18" i="10"/>
  <c r="FR55" i="10"/>
  <c r="FC32" i="10"/>
  <c r="GO9" i="10"/>
  <c r="FQ34" i="10"/>
  <c r="GA60" i="10"/>
  <c r="FU31" i="10"/>
  <c r="GG15" i="10"/>
  <c r="HD46" i="10"/>
  <c r="GT32" i="10"/>
  <c r="GM26" i="10"/>
  <c r="FZ26" i="10"/>
  <c r="GC45" i="10"/>
  <c r="GS41" i="10"/>
  <c r="GY48" i="10"/>
  <c r="GO6" i="10"/>
  <c r="GW20" i="10"/>
  <c r="FD52" i="10"/>
  <c r="FT53" i="10"/>
  <c r="FR9" i="10"/>
  <c r="GM6" i="10"/>
  <c r="HC27" i="10"/>
  <c r="FC28" i="10"/>
  <c r="GK60" i="10"/>
  <c r="FH56" i="10"/>
  <c r="GE22" i="10"/>
  <c r="HA59" i="10"/>
  <c r="GW41" i="10"/>
  <c r="GY38" i="10"/>
  <c r="HE44" i="10"/>
  <c r="HB53" i="10"/>
  <c r="FN36" i="10"/>
  <c r="GQ37" i="10"/>
  <c r="GN57" i="10"/>
  <c r="FM51" i="10"/>
  <c r="FB42" i="10"/>
  <c r="GV45" i="10"/>
  <c r="GF18" i="10"/>
  <c r="GN41" i="10"/>
  <c r="FI36" i="10"/>
  <c r="GK32" i="10"/>
  <c r="FE40" i="10"/>
  <c r="GH53" i="10"/>
  <c r="FV8" i="10"/>
  <c r="FJ46" i="10"/>
  <c r="GQ33" i="10"/>
  <c r="FT30" i="10"/>
  <c r="FY35" i="10"/>
  <c r="GQ44" i="10"/>
  <c r="FW60" i="10"/>
  <c r="GG46" i="10"/>
  <c r="GK27" i="10"/>
  <c r="FQ51" i="10"/>
  <c r="GW61" i="10"/>
  <c r="HC46" i="10"/>
  <c r="FN48" i="10"/>
  <c r="GR42" i="10"/>
  <c r="EZ40" i="10"/>
  <c r="FD54" i="10"/>
  <c r="GE25" i="10"/>
  <c r="GE19" i="10"/>
  <c r="GZ53" i="10"/>
  <c r="FN23" i="10"/>
  <c r="GQ30" i="10"/>
  <c r="GF47" i="10"/>
  <c r="FO33" i="10"/>
  <c r="GB27" i="10"/>
  <c r="GU36" i="10"/>
  <c r="FL43" i="10"/>
  <c r="GL52" i="10"/>
  <c r="FE15" i="10"/>
  <c r="FC31" i="10"/>
  <c r="FD60" i="10"/>
  <c r="GA23" i="10"/>
  <c r="FU32" i="10"/>
  <c r="GD55" i="10"/>
  <c r="GE33" i="10"/>
  <c r="FK54" i="10"/>
  <c r="GI60" i="10"/>
  <c r="GV35" i="10"/>
  <c r="HC40" i="10"/>
  <c r="HA56" i="10"/>
  <c r="GG5" i="10"/>
  <c r="EZ43" i="10"/>
  <c r="FS28" i="10"/>
  <c r="EY49" i="10"/>
  <c r="FT36" i="10"/>
  <c r="HF9" i="10"/>
  <c r="FT9" i="10"/>
  <c r="GI22" i="10"/>
  <c r="FH12" i="10"/>
  <c r="HD32" i="10"/>
  <c r="GT16" i="10"/>
  <c r="FJ8" i="10"/>
  <c r="FT56" i="10"/>
  <c r="FV61" i="10"/>
  <c r="FD10" i="10"/>
  <c r="FQ10" i="10"/>
  <c r="FY37" i="10"/>
  <c r="FS13" i="10"/>
  <c r="EY26" i="10"/>
  <c r="FQ37" i="10"/>
  <c r="FZ50" i="10"/>
  <c r="FU29" i="10"/>
  <c r="GU4" i="10"/>
  <c r="FZ12" i="10"/>
  <c r="FG52" i="10"/>
  <c r="GS17" i="10"/>
  <c r="GT6" i="10"/>
  <c r="FD47" i="10"/>
  <c r="HB40" i="10"/>
  <c r="FF31" i="10"/>
  <c r="HB14" i="10"/>
  <c r="GA17" i="10"/>
  <c r="GT20" i="10"/>
  <c r="FT13" i="10"/>
  <c r="GL25" i="10"/>
  <c r="GQ28" i="10"/>
  <c r="GG49" i="10"/>
  <c r="FX57" i="10"/>
  <c r="GO60" i="10"/>
  <c r="GD60" i="10"/>
  <c r="GA38" i="10"/>
  <c r="GE18" i="10"/>
  <c r="GX52" i="10"/>
  <c r="GK39" i="10"/>
  <c r="GA35" i="10"/>
  <c r="GP11" i="10"/>
  <c r="HA35" i="10"/>
  <c r="GL14" i="10"/>
  <c r="FU15" i="10"/>
  <c r="FW34" i="10"/>
  <c r="FK4" i="10"/>
  <c r="FZ5" i="10"/>
  <c r="GW43" i="10"/>
  <c r="FB27" i="10"/>
  <c r="HC28" i="10"/>
  <c r="FE51" i="10"/>
  <c r="FZ18" i="10"/>
  <c r="HB25" i="10"/>
  <c r="FU41" i="10"/>
  <c r="FF8" i="10"/>
  <c r="FO58" i="10"/>
  <c r="GY31" i="10"/>
  <c r="HF26" i="10"/>
  <c r="GP39" i="10"/>
  <c r="FJ31" i="10"/>
  <c r="GE31" i="10"/>
  <c r="FM41" i="10"/>
  <c r="GH6" i="10"/>
  <c r="GW18" i="10"/>
  <c r="GV51" i="10"/>
  <c r="HD39" i="10"/>
  <c r="FY40" i="10"/>
  <c r="HE27" i="10"/>
  <c r="GW42" i="10"/>
  <c r="HA43" i="10"/>
  <c r="GP9" i="10"/>
  <c r="FU43" i="10"/>
  <c r="HB6" i="10"/>
  <c r="FF24" i="10"/>
  <c r="HE53" i="10"/>
  <c r="GN22" i="10"/>
  <c r="FA12" i="10"/>
  <c r="GG18" i="10"/>
  <c r="FI40" i="10"/>
  <c r="HA58" i="10"/>
  <c r="GD50" i="10"/>
  <c r="GK58" i="10"/>
  <c r="FH5" i="10"/>
  <c r="FC40" i="10"/>
  <c r="FB46" i="10"/>
  <c r="EY16" i="10"/>
  <c r="GV26" i="10"/>
  <c r="GS45" i="10"/>
  <c r="FG46" i="10"/>
  <c r="HD51" i="10"/>
  <c r="FE13" i="10"/>
  <c r="GK47" i="10"/>
  <c r="FR44" i="10"/>
  <c r="FB7" i="10"/>
  <c r="HD61" i="10"/>
  <c r="FT39" i="10"/>
  <c r="HF25" i="10"/>
  <c r="HE52" i="10"/>
  <c r="FW36" i="10"/>
  <c r="GE35" i="10"/>
  <c r="FH35" i="10"/>
  <c r="GT2" i="10"/>
  <c r="GS21" i="10"/>
  <c r="FB24" i="10"/>
  <c r="GY60" i="10"/>
  <c r="FI41" i="10"/>
  <c r="FF51" i="10"/>
  <c r="GA59" i="10"/>
  <c r="GY56" i="10"/>
  <c r="GU47" i="10"/>
  <c r="GB48" i="10"/>
  <c r="FP60" i="10"/>
  <c r="FE6" i="10"/>
  <c r="HC43" i="10"/>
  <c r="GZ33" i="10"/>
  <c r="FM19" i="10"/>
  <c r="GR3" i="10"/>
  <c r="FW48" i="10"/>
  <c r="FM8" i="10"/>
  <c r="GY21" i="10"/>
  <c r="FK19" i="10"/>
  <c r="GJ18" i="10"/>
  <c r="FL61" i="10"/>
  <c r="FT33" i="10"/>
  <c r="HA13" i="10"/>
  <c r="FY7" i="10"/>
  <c r="FI6" i="10"/>
  <c r="GT44" i="10"/>
  <c r="FX58" i="10"/>
  <c r="FX27" i="10"/>
  <c r="GR34" i="10"/>
  <c r="GY16" i="10"/>
  <c r="GR17" i="10"/>
  <c r="FQ32" i="10"/>
  <c r="GT22" i="10"/>
  <c r="GZ14" i="10"/>
  <c r="FB26" i="10"/>
  <c r="FV17" i="10"/>
  <c r="GB59" i="10"/>
  <c r="GG40" i="10"/>
  <c r="GP54" i="10"/>
  <c r="GS49" i="10"/>
  <c r="GZ12" i="10"/>
  <c r="FQ30" i="10"/>
  <c r="FD40" i="10"/>
  <c r="GU51" i="10"/>
  <c r="FN17" i="10"/>
  <c r="HA53" i="10"/>
  <c r="GO43" i="10"/>
  <c r="GP31" i="10"/>
  <c r="FO6" i="10"/>
  <c r="GH33" i="10"/>
  <c r="GG16" i="10"/>
  <c r="GV49" i="10"/>
  <c r="FU9" i="10"/>
  <c r="FT8" i="10"/>
  <c r="FH48" i="10"/>
  <c r="GR7" i="10"/>
  <c r="GR4" i="10"/>
  <c r="EZ12" i="10"/>
  <c r="GR16" i="10"/>
  <c r="GY8" i="10"/>
  <c r="FR49" i="10"/>
  <c r="GI40" i="10"/>
  <c r="FB55" i="10"/>
  <c r="FK17" i="10"/>
  <c r="FC18" i="10"/>
  <c r="FX51" i="10"/>
  <c r="FP7" i="10"/>
  <c r="FH60" i="10"/>
  <c r="FL38" i="10"/>
  <c r="GF55" i="10"/>
  <c r="GR58" i="10"/>
  <c r="FK41" i="10"/>
  <c r="GR29" i="10"/>
  <c r="FP11" i="10"/>
  <c r="FB41" i="10"/>
  <c r="GU45" i="10"/>
  <c r="HF61" i="10"/>
  <c r="GJ17" i="10"/>
  <c r="GT49" i="10" l="1"/>
  <c r="FE7" i="10"/>
  <c r="GG33" i="10"/>
  <c r="GF2" i="10"/>
  <c r="GL28" i="10"/>
  <c r="GT52" i="10"/>
  <c r="FU19" i="10"/>
  <c r="FS20" i="10"/>
  <c r="GA21" i="10"/>
  <c r="GN6" i="10"/>
  <c r="FD53" i="10"/>
  <c r="FB57" i="10"/>
  <c r="GE41" i="10"/>
  <c r="GB22" i="10"/>
  <c r="EZ8" i="10"/>
  <c r="FE17" i="10"/>
  <c r="GO18" i="10"/>
  <c r="GL31" i="10"/>
  <c r="GZ42" i="10"/>
  <c r="FE37" i="10"/>
  <c r="HC10" i="10"/>
  <c r="GA15" i="10"/>
  <c r="FO16" i="10"/>
  <c r="FK43" i="10"/>
  <c r="GJ28" i="10"/>
  <c r="FL37" i="10"/>
  <c r="FN47" i="10"/>
  <c r="GI14" i="10"/>
  <c r="FE39" i="10"/>
  <c r="FM22" i="10"/>
  <c r="FE35" i="10"/>
  <c r="FE8" i="10"/>
  <c r="HA45" i="10"/>
  <c r="FW23" i="10"/>
  <c r="EY29" i="10"/>
  <c r="FJ43" i="10"/>
  <c r="GG56" i="10"/>
  <c r="GS53" i="10"/>
  <c r="GK49" i="10"/>
  <c r="FW46" i="10"/>
  <c r="GH38" i="10"/>
  <c r="FC14" i="10"/>
  <c r="GW39" i="10"/>
  <c r="GY58" i="10"/>
  <c r="GZ7" i="10"/>
  <c r="EZ6" i="10"/>
  <c r="GF24" i="10"/>
  <c r="GW33" i="10"/>
  <c r="FH55" i="10"/>
  <c r="FC23" i="10"/>
  <c r="GI53" i="10"/>
  <c r="FB25" i="10"/>
  <c r="GV2" i="10"/>
  <c r="FD27" i="10"/>
  <c r="GD10" i="10"/>
  <c r="FJ9" i="10"/>
  <c r="EZ20" i="10"/>
  <c r="GM35" i="10"/>
  <c r="FD56" i="10"/>
  <c r="FW12" i="10"/>
  <c r="HF49" i="10"/>
  <c r="GV24" i="10"/>
  <c r="FZ56" i="10"/>
  <c r="GV61" i="10"/>
  <c r="FF9" i="10"/>
  <c r="HE45" i="10"/>
  <c r="FQ46" i="10"/>
  <c r="GJ41" i="10"/>
  <c r="EY43" i="10"/>
  <c r="FZ61" i="10"/>
  <c r="FO47" i="10"/>
  <c r="FN37" i="10"/>
  <c r="FW18" i="10"/>
  <c r="FU37" i="10"/>
  <c r="FA16" i="10"/>
  <c r="HA6" i="10"/>
  <c r="FN31" i="10"/>
  <c r="GV46" i="10"/>
  <c r="FY57" i="10"/>
  <c r="FE31" i="10"/>
  <c r="GP35" i="10"/>
  <c r="EY32" i="10"/>
  <c r="GD43" i="10"/>
  <c r="FO11" i="10"/>
  <c r="HC53" i="10"/>
  <c r="GA40" i="10"/>
  <c r="FX4" i="10"/>
  <c r="EZ58" i="10"/>
  <c r="FJ30" i="10"/>
  <c r="GZ37" i="10"/>
  <c r="FM16" i="10"/>
  <c r="GG17" i="10"/>
  <c r="GH48" i="10"/>
  <c r="FQ49" i="10"/>
  <c r="GX23" i="10"/>
  <c r="FA56" i="10"/>
  <c r="FI37" i="10"/>
  <c r="GG36" i="10"/>
  <c r="GB9" i="10"/>
  <c r="GT50" i="10"/>
  <c r="FG15" i="10"/>
  <c r="GO61" i="10"/>
  <c r="HA57" i="10"/>
  <c r="FI2" i="10"/>
  <c r="FX42" i="10"/>
  <c r="FG14" i="10"/>
  <c r="FF38" i="10"/>
  <c r="GW58" i="10"/>
  <c r="FA48" i="10"/>
  <c r="GN31" i="10"/>
  <c r="FF45" i="10"/>
  <c r="FR31" i="10"/>
  <c r="HC26" i="10"/>
  <c r="FG59" i="10"/>
  <c r="EZ26" i="10"/>
  <c r="GI50" i="10"/>
  <c r="EY20" i="10"/>
  <c r="HB5" i="10"/>
  <c r="GR46" i="10"/>
  <c r="HC42" i="10"/>
  <c r="FM61" i="10"/>
  <c r="GJ10" i="10"/>
  <c r="GC30" i="10"/>
  <c r="HD30" i="10"/>
  <c r="GH18" i="10"/>
  <c r="FF32" i="10"/>
  <c r="GG58" i="10"/>
  <c r="GZ13" i="10"/>
  <c r="GT34" i="10"/>
  <c r="GM54" i="10"/>
  <c r="GW7" i="10"/>
  <c r="GJ29" i="10"/>
  <c r="FC35" i="10"/>
  <c r="GR51" i="10"/>
  <c r="FA22" i="10"/>
  <c r="HB59" i="10"/>
  <c r="FH20" i="10"/>
  <c r="GK7" i="10"/>
  <c r="FM3" i="10"/>
  <c r="FF23" i="10"/>
  <c r="GV8" i="10"/>
  <c r="EZ52" i="10"/>
  <c r="HB13" i="10"/>
  <c r="HE21" i="10"/>
  <c r="FQ20" i="10"/>
  <c r="GF56" i="10"/>
  <c r="FR21" i="10"/>
  <c r="GN13" i="10"/>
  <c r="HE37" i="10"/>
  <c r="GT9" i="10"/>
  <c r="FK7" i="10"/>
  <c r="FJ6" i="10"/>
  <c r="GE53" i="10"/>
  <c r="GI21" i="10"/>
  <c r="FO8" i="10"/>
  <c r="FW44" i="10"/>
  <c r="GU2" i="10"/>
  <c r="FZ35" i="10"/>
  <c r="FK34" i="10"/>
  <c r="FN13" i="10"/>
  <c r="GD33" i="10"/>
  <c r="GC8" i="10"/>
  <c r="FS42" i="10"/>
  <c r="GD38" i="10"/>
  <c r="FE36" i="10"/>
  <c r="HD37" i="10"/>
  <c r="FM30" i="10"/>
  <c r="GW55" i="10"/>
  <c r="FB54" i="10"/>
  <c r="FS23" i="10"/>
  <c r="GC38" i="10"/>
  <c r="FE43" i="10"/>
  <c r="FS53" i="10"/>
  <c r="FT44" i="10"/>
  <c r="FK10" i="10"/>
  <c r="GQ45" i="10"/>
  <c r="FU30" i="10"/>
  <c r="GW46" i="10"/>
  <c r="GN55" i="10"/>
  <c r="FV47" i="10"/>
  <c r="GK25" i="10"/>
  <c r="GX35" i="10"/>
  <c r="HB47" i="10"/>
  <c r="GO25" i="10"/>
  <c r="FC56" i="10"/>
  <c r="GE12" i="10"/>
  <c r="FS35" i="10"/>
  <c r="GX58" i="10"/>
  <c r="GH22" i="10"/>
  <c r="GC43" i="10"/>
  <c r="FX46" i="10"/>
  <c r="GV32" i="10"/>
  <c r="GQ55" i="10"/>
  <c r="FY36" i="10"/>
  <c r="HE60" i="10"/>
  <c r="GI23" i="10"/>
  <c r="GS55" i="10"/>
  <c r="GF28" i="10"/>
  <c r="HD26" i="10"/>
  <c r="GC42" i="10"/>
  <c r="GF51" i="10"/>
  <c r="HD34" i="10"/>
  <c r="FF36" i="10"/>
  <c r="GZ39" i="10"/>
  <c r="EY2" i="10"/>
  <c r="GX57" i="10"/>
  <c r="GO54" i="10"/>
  <c r="GR49" i="10"/>
  <c r="FT57" i="10"/>
  <c r="GQ17" i="10"/>
  <c r="FJ5" i="10"/>
  <c r="FN44" i="10"/>
  <c r="GH40" i="10"/>
  <c r="GH54" i="10"/>
  <c r="FZ37" i="10"/>
  <c r="FX44" i="10"/>
  <c r="FB2" i="10"/>
  <c r="FX60" i="10"/>
  <c r="FH49" i="10"/>
  <c r="FL19" i="10"/>
  <c r="GQ58" i="10"/>
  <c r="FD8" i="10"/>
  <c r="FQ55" i="10"/>
  <c r="EZ13" i="10"/>
  <c r="FW43" i="10"/>
  <c r="GY2" i="10"/>
  <c r="FA58" i="10"/>
  <c r="GO29" i="10"/>
  <c r="GA57" i="10"/>
  <c r="FN16" i="10"/>
  <c r="FF42" i="10"/>
  <c r="EY41" i="10"/>
  <c r="GS9" i="10"/>
  <c r="GS25" i="10"/>
  <c r="GW25" i="10"/>
  <c r="FW54" i="10"/>
  <c r="GO13" i="10"/>
  <c r="FH9" i="10"/>
  <c r="GE23" i="10"/>
  <c r="HC54" i="10"/>
  <c r="FX53" i="10"/>
  <c r="GP59" i="10"/>
  <c r="FC45" i="10"/>
  <c r="GY19" i="10"/>
  <c r="GT28" i="10"/>
  <c r="HD60" i="10"/>
  <c r="HB24" i="10"/>
  <c r="FL44" i="10"/>
  <c r="EZ11" i="10"/>
  <c r="GJ30" i="10"/>
  <c r="GH5" i="10"/>
  <c r="GW47" i="10"/>
  <c r="FO25" i="10"/>
  <c r="FY28" i="10"/>
  <c r="GD36" i="10"/>
  <c r="FL18" i="10"/>
  <c r="HC14" i="10"/>
  <c r="GG41" i="10"/>
  <c r="FM33" i="10"/>
  <c r="FP33" i="10"/>
  <c r="GI61" i="10"/>
  <c r="FB58" i="10"/>
  <c r="FU14" i="10"/>
  <c r="FK48" i="10"/>
  <c r="GH9" i="10"/>
  <c r="FL25" i="10"/>
  <c r="FW28" i="10"/>
  <c r="GF14" i="10"/>
  <c r="HA33" i="10"/>
  <c r="GC41" i="10"/>
  <c r="FS24" i="10"/>
  <c r="GF7" i="10"/>
  <c r="GN12" i="10"/>
  <c r="FS2" i="10"/>
  <c r="GZ21" i="10"/>
  <c r="GS23" i="10"/>
  <c r="GW31" i="10"/>
  <c r="GV34" i="10"/>
  <c r="HF8" i="10"/>
  <c r="FR2" i="10"/>
  <c r="FQ3" i="10"/>
  <c r="FA43" i="10"/>
  <c r="EZ27" i="10"/>
  <c r="FY8" i="10"/>
  <c r="FV57" i="10"/>
  <c r="GN58" i="10"/>
  <c r="FQ11" i="10"/>
  <c r="EZ14" i="10"/>
  <c r="FL4" i="10"/>
  <c r="FE55" i="10"/>
  <c r="GU23" i="10"/>
  <c r="GC6" i="10"/>
  <c r="HB21" i="10"/>
  <c r="HC19" i="10"/>
  <c r="FR14" i="10"/>
  <c r="GO4" i="10"/>
  <c r="FQ50" i="10"/>
  <c r="FE5" i="10"/>
  <c r="GA20" i="10"/>
  <c r="HF3" i="10"/>
  <c r="GQ2" i="10"/>
  <c r="GG24" i="10"/>
  <c r="GE3" i="10"/>
  <c r="FL15" i="10"/>
  <c r="FW2" i="10"/>
  <c r="GB5" i="10"/>
  <c r="GJ54" i="10"/>
  <c r="HA11" i="10"/>
  <c r="EZ9" i="10"/>
  <c r="GM18" i="10"/>
  <c r="FD5" i="10"/>
  <c r="FO12" i="10"/>
  <c r="FO18" i="10"/>
  <c r="GX20" i="10"/>
  <c r="GK11" i="10"/>
  <c r="GH19" i="10"/>
  <c r="FQ16" i="10"/>
  <c r="FW8" i="10"/>
  <c r="GV31" i="10"/>
  <c r="GZ26" i="10"/>
  <c r="GI19" i="10"/>
  <c r="FT32" i="10"/>
  <c r="GB40" i="10"/>
  <c r="FF40" i="10"/>
  <c r="GB55" i="10"/>
  <c r="FR8" i="10"/>
  <c r="GA36" i="10"/>
  <c r="GI52" i="10"/>
  <c r="GS47" i="10"/>
  <c r="GZ47" i="10"/>
  <c r="FF28" i="10"/>
  <c r="FC46" i="10"/>
  <c r="FM60" i="10"/>
  <c r="GM32" i="10"/>
  <c r="FQ24" i="10"/>
  <c r="GK18" i="10"/>
  <c r="FF41" i="10"/>
  <c r="FU44" i="10"/>
  <c r="EZ32" i="10"/>
  <c r="GS7" i="10"/>
  <c r="FN45" i="10"/>
  <c r="EZ15" i="10"/>
  <c r="GL6" i="10"/>
  <c r="FJ44" i="10"/>
  <c r="FD45" i="10"/>
  <c r="GI44" i="10"/>
  <c r="FV12" i="10"/>
  <c r="GX59" i="10"/>
  <c r="GD61" i="10"/>
  <c r="GA41" i="10"/>
  <c r="GG27" i="10"/>
  <c r="GE24" i="10"/>
  <c r="GC13" i="10"/>
  <c r="FI24" i="10"/>
  <c r="GP16" i="10"/>
  <c r="HD5" i="10"/>
  <c r="GU38" i="10"/>
  <c r="FH33" i="10"/>
  <c r="GT21" i="10"/>
  <c r="GP4" i="10"/>
  <c r="FR35" i="10"/>
  <c r="GY52" i="10"/>
  <c r="GI9" i="10"/>
  <c r="GJ25" i="10"/>
  <c r="FG37" i="10"/>
  <c r="GD53" i="10"/>
  <c r="FM44" i="10"/>
  <c r="GZ19" i="10"/>
  <c r="FC49" i="10"/>
  <c r="FY32" i="10"/>
  <c r="GP46" i="10"/>
  <c r="FV46" i="10"/>
  <c r="FP38" i="10"/>
  <c r="GR10" i="10"/>
  <c r="FY42" i="10"/>
  <c r="GU8" i="10"/>
  <c r="FF46" i="10"/>
  <c r="FM4" i="10"/>
  <c r="GM53" i="10"/>
  <c r="GV13" i="10"/>
  <c r="FK57" i="10"/>
  <c r="EY11" i="10"/>
  <c r="GG52" i="10"/>
  <c r="FN28" i="10"/>
  <c r="GX61" i="10"/>
  <c r="GH20" i="10"/>
  <c r="GM27" i="10"/>
  <c r="GM46" i="10"/>
  <c r="GK16" i="10"/>
  <c r="HD11" i="10"/>
  <c r="GR57" i="10"/>
  <c r="GJ56" i="10"/>
  <c r="FD34" i="10"/>
  <c r="FL12" i="10"/>
  <c r="HB36" i="10"/>
  <c r="FO34" i="10"/>
  <c r="FA54" i="10"/>
  <c r="FH50" i="10"/>
  <c r="FW24" i="10"/>
  <c r="GK35" i="10"/>
  <c r="HA28" i="10"/>
  <c r="GX11" i="10"/>
  <c r="GO47" i="10"/>
  <c r="GF46" i="10"/>
  <c r="GO28" i="10"/>
  <c r="GN30" i="10"/>
  <c r="FW47" i="10"/>
  <c r="GC54" i="10"/>
  <c r="FJ53" i="10"/>
  <c r="FW45" i="10"/>
  <c r="FY10" i="10"/>
  <c r="HD9" i="10"/>
  <c r="GZ57" i="10"/>
  <c r="FI18" i="10"/>
  <c r="GU56" i="10"/>
  <c r="FE12" i="10"/>
  <c r="GJ5" i="10"/>
  <c r="GF33" i="10"/>
  <c r="FV15" i="10"/>
  <c r="FU47" i="10"/>
  <c r="FN26" i="10"/>
  <c r="FR29" i="10"/>
  <c r="HF29" i="10"/>
  <c r="FJ36" i="10"/>
  <c r="FO30" i="10"/>
  <c r="FT20" i="10"/>
  <c r="FS16" i="10"/>
  <c r="FJ29" i="10"/>
  <c r="GO27" i="10"/>
  <c r="FU55" i="10"/>
  <c r="FC55" i="10"/>
  <c r="FP57" i="10"/>
  <c r="FH34" i="10"/>
  <c r="GV23" i="10"/>
  <c r="GP60" i="10"/>
  <c r="EZ29" i="10"/>
  <c r="GG14" i="10"/>
  <c r="FT54" i="10"/>
  <c r="HB57" i="10"/>
  <c r="GQ52" i="10"/>
  <c r="GT14" i="10"/>
  <c r="FB19" i="10"/>
  <c r="FO13" i="10"/>
  <c r="HC57" i="10"/>
  <c r="GE40" i="10"/>
  <c r="FK51" i="10"/>
  <c r="GJ24" i="10"/>
  <c r="GS34" i="10"/>
  <c r="FS43" i="10"/>
  <c r="FW6" i="10"/>
  <c r="FQ2" i="10"/>
  <c r="FG44" i="10"/>
  <c r="GG44" i="10"/>
  <c r="GZ27" i="10"/>
  <c r="FV49" i="10"/>
  <c r="FO31" i="10"/>
  <c r="FT24" i="10"/>
  <c r="EZ51" i="10"/>
  <c r="FT15" i="10"/>
  <c r="GT51" i="10"/>
  <c r="GY4" i="10"/>
  <c r="GC55" i="10"/>
  <c r="EY37" i="10"/>
  <c r="FW20" i="10"/>
  <c r="FK58" i="10"/>
  <c r="FL5" i="10"/>
  <c r="FM7" i="10"/>
  <c r="FS9" i="10"/>
  <c r="FJ12" i="10"/>
  <c r="FF12" i="10"/>
  <c r="FI31" i="10"/>
  <c r="GQ3" i="10"/>
  <c r="HB37" i="10"/>
  <c r="GD30" i="10"/>
  <c r="GD27" i="10"/>
  <c r="GD14" i="10"/>
  <c r="FA5" i="10"/>
  <c r="GA43" i="10"/>
  <c r="GH13" i="10"/>
  <c r="FY33" i="10"/>
  <c r="FT47" i="10"/>
  <c r="FV13" i="10"/>
  <c r="GW32" i="10"/>
  <c r="GB49" i="10"/>
  <c r="FF5" i="10"/>
  <c r="HD48" i="10"/>
  <c r="FW41" i="10"/>
  <c r="GF53" i="10"/>
  <c r="GU53" i="10"/>
  <c r="FR50" i="10"/>
  <c r="GZ55" i="10"/>
  <c r="FD59" i="10"/>
  <c r="FU6" i="10"/>
  <c r="FN20" i="10"/>
  <c r="GA29" i="10"/>
  <c r="FI19" i="10"/>
  <c r="GQ21" i="10"/>
  <c r="GC19" i="10"/>
  <c r="FG35" i="10"/>
  <c r="FS11" i="10"/>
  <c r="GY5" i="10"/>
  <c r="GD21" i="10"/>
  <c r="FF49" i="10"/>
  <c r="GG32" i="10"/>
  <c r="GO21" i="10"/>
  <c r="GA52" i="10"/>
  <c r="HA9" i="10"/>
  <c r="FL54" i="10"/>
  <c r="FC26" i="10"/>
  <c r="FK52" i="10"/>
  <c r="GU31" i="10"/>
  <c r="FI42" i="10"/>
  <c r="FC21" i="10"/>
  <c r="FV5" i="10"/>
  <c r="FC29" i="10"/>
  <c r="GS29" i="10"/>
  <c r="FT37" i="10"/>
  <c r="HF56" i="10"/>
  <c r="GJ50" i="10"/>
  <c r="GE49" i="10"/>
  <c r="FM58" i="10"/>
  <c r="GB47" i="10"/>
  <c r="FV35" i="10"/>
  <c r="GV36" i="10"/>
  <c r="FW25" i="10"/>
  <c r="FW29" i="10"/>
  <c r="GH47" i="10"/>
  <c r="FA19" i="10"/>
  <c r="FU54" i="10"/>
  <c r="GU24" i="10"/>
  <c r="FJ28" i="10"/>
  <c r="HA52" i="10"/>
  <c r="FI60" i="10"/>
  <c r="GW16" i="10"/>
  <c r="EY18" i="10"/>
  <c r="HC18" i="10"/>
  <c r="FS32" i="10"/>
  <c r="GQ4" i="10"/>
  <c r="HD23" i="10"/>
  <c r="GD15" i="10"/>
  <c r="GV19" i="10"/>
  <c r="FE3" i="10"/>
  <c r="FH30" i="10"/>
  <c r="FN19" i="10"/>
  <c r="FV55" i="10"/>
  <c r="GN59" i="10"/>
  <c r="GN46" i="10"/>
  <c r="FL28" i="10"/>
  <c r="FZ20" i="10"/>
  <c r="GJ59" i="10"/>
  <c r="FW38" i="10"/>
  <c r="HF22" i="10"/>
  <c r="GF45" i="10"/>
  <c r="GN60" i="10"/>
  <c r="GF15" i="10"/>
  <c r="GR13" i="10"/>
  <c r="GG12" i="10"/>
  <c r="FI30" i="10"/>
  <c r="FL56" i="10"/>
  <c r="FH47" i="10"/>
  <c r="FV20" i="10"/>
  <c r="FY25" i="10"/>
  <c r="GC32" i="10"/>
  <c r="GN32" i="10"/>
  <c r="GD3" i="10"/>
  <c r="FL52" i="10"/>
  <c r="GZ23" i="10"/>
  <c r="FY38" i="10"/>
  <c r="GS42" i="10"/>
  <c r="HD20" i="10"/>
  <c r="GV56" i="10"/>
  <c r="GD39" i="10"/>
  <c r="GL50" i="10"/>
  <c r="FL20" i="10"/>
  <c r="EZ23" i="10"/>
  <c r="FT14" i="10"/>
  <c r="FK21" i="10"/>
  <c r="EY34" i="10"/>
  <c r="HE8" i="10"/>
  <c r="GD6" i="10"/>
  <c r="FE30" i="10"/>
  <c r="FY11" i="10"/>
  <c r="FU38" i="10"/>
  <c r="FO44" i="10"/>
  <c r="FL27" i="10"/>
  <c r="GC35" i="10"/>
  <c r="HE42" i="10"/>
  <c r="GV54" i="10"/>
  <c r="HB7" i="10"/>
  <c r="GK6" i="10"/>
  <c r="FD51" i="10"/>
  <c r="FH6" i="10"/>
  <c r="FY47" i="10"/>
  <c r="GQ49" i="10"/>
  <c r="GL58" i="10"/>
  <c r="FU16" i="10"/>
  <c r="GJ55" i="10"/>
  <c r="FX36" i="10"/>
  <c r="GA55" i="10"/>
  <c r="FK9" i="10"/>
  <c r="GS33" i="10"/>
  <c r="FF34" i="10"/>
  <c r="GB23" i="10"/>
  <c r="GV3" i="10"/>
  <c r="HE32" i="10"/>
  <c r="GP27" i="10"/>
  <c r="GC59" i="10"/>
  <c r="FL16" i="10"/>
  <c r="FC6" i="10"/>
  <c r="FV50" i="10"/>
  <c r="GH32" i="10"/>
  <c r="HE15" i="10"/>
  <c r="HA40" i="10"/>
  <c r="GV7" i="10"/>
  <c r="GC22" i="10"/>
  <c r="EY52" i="10"/>
  <c r="GF59" i="10"/>
  <c r="FZ52" i="10"/>
  <c r="FG3" i="10"/>
  <c r="GK51" i="10"/>
  <c r="FO26" i="10"/>
  <c r="GV41" i="10"/>
  <c r="HE22" i="10"/>
  <c r="FZ42" i="10"/>
  <c r="GC31" i="10"/>
  <c r="HC34" i="10"/>
  <c r="FY22" i="10"/>
  <c r="GQ59" i="10"/>
  <c r="EZ59" i="10"/>
  <c r="GD22" i="10"/>
  <c r="GW2" i="10"/>
  <c r="GJ61" i="10"/>
  <c r="GM16" i="10"/>
  <c r="HC5" i="10"/>
  <c r="GX42" i="10"/>
  <c r="FE33" i="10"/>
  <c r="GX28" i="10"/>
  <c r="FG30" i="10"/>
  <c r="GG61" i="10"/>
  <c r="GH10" i="10"/>
  <c r="FX32" i="10"/>
  <c r="GA47" i="10"/>
  <c r="GM47" i="10"/>
  <c r="GR45" i="10"/>
  <c r="GE50" i="10"/>
  <c r="HC58" i="10"/>
  <c r="GP28" i="10"/>
  <c r="FB44" i="10"/>
  <c r="GN42" i="10"/>
  <c r="GR33" i="10"/>
  <c r="HF51" i="10"/>
  <c r="GH8" i="10"/>
  <c r="GC40" i="10"/>
  <c r="GI29" i="10"/>
  <c r="HE11" i="10"/>
  <c r="GE32" i="10"/>
  <c r="GF43" i="10"/>
  <c r="FY46" i="10"/>
  <c r="FD43" i="10"/>
  <c r="FA26" i="10"/>
  <c r="GI20" i="10"/>
  <c r="FV54" i="10"/>
  <c r="FT6" i="10"/>
  <c r="FO24" i="10"/>
  <c r="FI32" i="10"/>
  <c r="GT31" i="10"/>
  <c r="FU24" i="10"/>
  <c r="FB28" i="10"/>
  <c r="FO60" i="10"/>
  <c r="GN39" i="10"/>
  <c r="GD51" i="10"/>
  <c r="FV2" i="10"/>
  <c r="GJ22" i="10"/>
  <c r="FX41" i="10"/>
  <c r="FF58" i="10"/>
  <c r="FN49" i="10"/>
  <c r="FI49" i="10"/>
  <c r="GA28" i="10"/>
  <c r="FO37" i="10"/>
  <c r="GM34" i="10"/>
  <c r="HE25" i="10"/>
  <c r="HF35" i="10"/>
  <c r="HF43" i="10"/>
  <c r="GR28" i="10"/>
  <c r="HA18" i="10"/>
  <c r="GE2" i="10"/>
  <c r="GL34" i="10"/>
  <c r="HA39" i="10"/>
  <c r="HB49" i="10"/>
  <c r="FY54" i="10"/>
  <c r="GJ40" i="10"/>
  <c r="GM58" i="10"/>
  <c r="GY18" i="10"/>
  <c r="FC34" i="10"/>
  <c r="FT18" i="10"/>
  <c r="FM42" i="10"/>
  <c r="FL47" i="10"/>
  <c r="HB4" i="10"/>
  <c r="GW5" i="10"/>
  <c r="FI34" i="10"/>
  <c r="GL12" i="10"/>
  <c r="HE31" i="10"/>
  <c r="GA33" i="10"/>
  <c r="GZ10" i="10"/>
  <c r="FD55" i="10"/>
  <c r="GQ25" i="10"/>
  <c r="GM33" i="10"/>
  <c r="FJ25" i="10"/>
  <c r="FJ42" i="10"/>
  <c r="FN51" i="10"/>
  <c r="GZ36" i="10"/>
  <c r="HF48" i="10"/>
  <c r="GU10" i="10"/>
  <c r="FB22" i="10"/>
  <c r="HA24" i="10"/>
  <c r="HE40" i="10"/>
  <c r="FB18" i="10"/>
  <c r="FR51" i="10"/>
  <c r="FS37" i="10"/>
  <c r="FR36" i="10"/>
  <c r="GZ59" i="10"/>
  <c r="GR37" i="10"/>
  <c r="FE22" i="10"/>
  <c r="GO3" i="10"/>
  <c r="GT15" i="10"/>
  <c r="GC58" i="10"/>
  <c r="GK40" i="10"/>
  <c r="FL35" i="10"/>
  <c r="GY20" i="10"/>
  <c r="FY14" i="10"/>
  <c r="GK9" i="10"/>
  <c r="GH16" i="10"/>
  <c r="FH24" i="10"/>
  <c r="GT35" i="10"/>
  <c r="GX47" i="10"/>
  <c r="FG10" i="10"/>
  <c r="GT46" i="10"/>
  <c r="GJ21" i="10"/>
  <c r="FA8" i="10"/>
  <c r="FR22" i="10"/>
  <c r="GS11" i="10"/>
  <c r="FX38" i="10"/>
  <c r="HD28" i="10"/>
  <c r="FT12" i="10"/>
  <c r="FF21" i="10"/>
  <c r="FN6" i="10"/>
  <c r="FY59" i="10"/>
  <c r="GV29" i="10"/>
  <c r="FP47" i="10"/>
  <c r="GX56" i="10"/>
  <c r="GO59" i="10"/>
  <c r="EY5" i="10"/>
  <c r="FK42" i="10"/>
  <c r="GZ52" i="10"/>
  <c r="GQ10" i="10"/>
  <c r="GT33" i="10"/>
  <c r="GN34" i="10"/>
  <c r="GN51" i="10"/>
  <c r="FO45" i="10"/>
  <c r="GS57" i="10"/>
  <c r="FP55" i="10"/>
  <c r="FD39" i="10"/>
  <c r="FD16" i="10"/>
  <c r="GU39" i="10"/>
  <c r="FQ12" i="10"/>
  <c r="GM40" i="10"/>
  <c r="HC36" i="10"/>
  <c r="HE4" i="10"/>
  <c r="GK33" i="10"/>
  <c r="GX5" i="10"/>
  <c r="FD35" i="10"/>
  <c r="EZ44" i="10"/>
  <c r="FJ26" i="10"/>
  <c r="FS17" i="10"/>
  <c r="HB18" i="10"/>
  <c r="FT59" i="10"/>
  <c r="GF26" i="10"/>
  <c r="GW28" i="10"/>
  <c r="FS8" i="10"/>
  <c r="FM9" i="10"/>
  <c r="FP53" i="10"/>
  <c r="FC57" i="10"/>
  <c r="FP21" i="10"/>
  <c r="FP52" i="10"/>
  <c r="GQ9" i="10"/>
  <c r="GD13" i="10"/>
  <c r="FS15" i="10"/>
  <c r="FV41" i="10"/>
  <c r="GA5" i="10"/>
  <c r="GS51" i="10"/>
  <c r="FG58" i="10"/>
  <c r="GK43" i="10"/>
  <c r="GO22" i="10"/>
  <c r="GR50" i="10"/>
  <c r="FA46" i="10"/>
  <c r="GR31" i="10"/>
  <c r="FX10" i="10"/>
  <c r="FK45" i="10"/>
  <c r="FV18" i="10"/>
  <c r="FZ45" i="10"/>
  <c r="HB61" i="10"/>
  <c r="GK34" i="10"/>
  <c r="FR54" i="10"/>
  <c r="FF56" i="10"/>
  <c r="GT55" i="10"/>
  <c r="GT3" i="10"/>
  <c r="GQ60" i="10"/>
  <c r="GR61" i="10"/>
  <c r="FN18" i="10"/>
  <c r="FP13" i="10"/>
  <c r="EZ39" i="10"/>
  <c r="HA26" i="10"/>
  <c r="FK36" i="10"/>
  <c r="FS22" i="10"/>
  <c r="FV59" i="10"/>
  <c r="FI61" i="10"/>
  <c r="GG39" i="10"/>
  <c r="GI12" i="10"/>
  <c r="HD13" i="10"/>
  <c r="HD56" i="10"/>
  <c r="GC60" i="10"/>
  <c r="FD24" i="10"/>
  <c r="GF42" i="10"/>
  <c r="FC11" i="10"/>
  <c r="GL44" i="10"/>
  <c r="HA48" i="10"/>
  <c r="HD19" i="10"/>
  <c r="GW48" i="10"/>
  <c r="GI35" i="10"/>
  <c r="FS39" i="10"/>
  <c r="GV40" i="10"/>
  <c r="FE18" i="10"/>
  <c r="EY46" i="10"/>
  <c r="FN5" i="10"/>
  <c r="GC27" i="10"/>
  <c r="GQ35" i="10"/>
  <c r="GP22" i="10"/>
  <c r="FA51" i="10"/>
  <c r="FQ13" i="10"/>
  <c r="GC48" i="10"/>
  <c r="FA50" i="10"/>
  <c r="HC51" i="10"/>
  <c r="GU28" i="10"/>
  <c r="FD33" i="10"/>
  <c r="GB46" i="10"/>
  <c r="FU35" i="10"/>
  <c r="GM55" i="10"/>
  <c r="FP10" i="10"/>
  <c r="FR23" i="10"/>
  <c r="GP41" i="10"/>
  <c r="GL55" i="10"/>
  <c r="FA28" i="10"/>
  <c r="GL53" i="10"/>
  <c r="FC51" i="10"/>
  <c r="GP33" i="10"/>
  <c r="GG50" i="10"/>
  <c r="GR60" i="10"/>
  <c r="GY29" i="10"/>
  <c r="GF48" i="10"/>
  <c r="GL26" i="10"/>
  <c r="GH59" i="10"/>
  <c r="HF42" i="10"/>
  <c r="FG61" i="10"/>
  <c r="FS56" i="10"/>
  <c r="FQ45" i="10"/>
  <c r="FI5" i="10"/>
  <c r="GI32" i="10"/>
  <c r="GV6" i="10"/>
  <c r="GC53" i="10"/>
  <c r="FM14" i="10"/>
  <c r="FI27" i="10"/>
  <c r="FO17" i="10"/>
  <c r="GL60" i="10"/>
  <c r="HD18" i="10"/>
  <c r="GP53" i="10"/>
  <c r="GP47" i="10"/>
  <c r="GU59" i="10"/>
  <c r="GJ9" i="10"/>
  <c r="FE52" i="10"/>
  <c r="GU11" i="10"/>
  <c r="GO48" i="10"/>
  <c r="GV10" i="10"/>
  <c r="FG21" i="10"/>
  <c r="GU44" i="10"/>
  <c r="GL5" i="10"/>
  <c r="FT19" i="10"/>
  <c r="HF58" i="10"/>
  <c r="GU5" i="10"/>
  <c r="HD35" i="10"/>
  <c r="GK4" i="10"/>
  <c r="GG25" i="10"/>
  <c r="HD31" i="10"/>
  <c r="FL34" i="10"/>
  <c r="GL41" i="10"/>
  <c r="GE59" i="10"/>
  <c r="HA4" i="10"/>
  <c r="GW34" i="10"/>
  <c r="FO46" i="10"/>
  <c r="HB56" i="10"/>
  <c r="GE58" i="10"/>
  <c r="HB43" i="10"/>
  <c r="FN39" i="10"/>
  <c r="FI33" i="10"/>
  <c r="FF43" i="10"/>
  <c r="GJ53" i="10"/>
  <c r="FB40" i="10"/>
  <c r="GX31" i="10"/>
  <c r="FE16" i="10"/>
  <c r="FG41" i="10"/>
  <c r="FY39" i="10"/>
  <c r="GS30" i="10"/>
  <c r="FH26" i="10"/>
  <c r="GG11" i="10"/>
  <c r="HC21" i="10"/>
  <c r="GK3" i="10"/>
  <c r="EY40" i="10"/>
  <c r="GU21" i="10"/>
  <c r="HC20" i="10"/>
  <c r="GT7" i="10"/>
  <c r="FK2" i="10"/>
  <c r="GG55" i="10"/>
  <c r="FJ11" i="10"/>
  <c r="HC30" i="10"/>
  <c r="FS7" i="10"/>
  <c r="FW40" i="10"/>
  <c r="FO39" i="10"/>
  <c r="GR9" i="10"/>
  <c r="GI57" i="10"/>
  <c r="FD17" i="10"/>
  <c r="FR48" i="10"/>
  <c r="GP17" i="10"/>
  <c r="FS18" i="10"/>
  <c r="FZ33" i="10"/>
  <c r="FY26" i="10"/>
  <c r="GB51" i="10"/>
  <c r="HF28" i="10"/>
  <c r="FQ7" i="10"/>
  <c r="GN61" i="10"/>
  <c r="FZ58" i="10"/>
  <c r="FP23" i="10"/>
  <c r="FI29" i="10"/>
  <c r="FE44" i="10"/>
  <c r="GB18" i="10"/>
  <c r="GE5" i="10"/>
  <c r="FG24" i="10"/>
  <c r="GL40" i="10"/>
  <c r="FP27" i="10"/>
  <c r="GG59" i="10"/>
  <c r="FE29" i="10"/>
  <c r="FB59" i="10"/>
  <c r="GY51" i="10"/>
  <c r="FN43" i="10"/>
  <c r="FX19" i="10"/>
  <c r="FS30" i="10"/>
  <c r="GP52" i="10"/>
  <c r="GQ54" i="10"/>
  <c r="GV50" i="10"/>
  <c r="GI31" i="10"/>
  <c r="EY19" i="10"/>
  <c r="FT43" i="10"/>
  <c r="FX34" i="10"/>
  <c r="GM39" i="10"/>
  <c r="GK14" i="10"/>
  <c r="FY55" i="10"/>
  <c r="FC24" i="10"/>
  <c r="FA6" i="10"/>
  <c r="GP5" i="10"/>
  <c r="FG53" i="10"/>
  <c r="FY30" i="10"/>
  <c r="GJ14" i="10"/>
  <c r="FZ53" i="10"/>
  <c r="FR41" i="10"/>
  <c r="FY29" i="10"/>
  <c r="GW36" i="10"/>
  <c r="FU61" i="10"/>
  <c r="FY49" i="10"/>
  <c r="GH52" i="10"/>
  <c r="GK19" i="10"/>
  <c r="GP13" i="10"/>
  <c r="HE13" i="10"/>
  <c r="FG28" i="10"/>
  <c r="HC37" i="10"/>
  <c r="GN38" i="10"/>
  <c r="GA50" i="10"/>
  <c r="GD31" i="10"/>
  <c r="FY16" i="10"/>
  <c r="GF60" i="10"/>
  <c r="FD37" i="10"/>
  <c r="GQ50" i="10"/>
  <c r="FN24" i="10"/>
  <c r="GV55" i="10"/>
  <c r="GY28" i="10"/>
  <c r="FL40" i="10"/>
  <c r="FT52" i="10"/>
  <c r="GW60" i="10"/>
  <c r="GS54" i="10"/>
  <c r="GE30" i="10"/>
  <c r="FK49" i="10"/>
  <c r="FI55" i="10"/>
  <c r="FQ25" i="10"/>
  <c r="GV53" i="10"/>
  <c r="FJ32" i="10"/>
  <c r="GY26" i="10"/>
  <c r="FV29" i="10"/>
  <c r="GS38" i="10"/>
  <c r="GH17" i="10"/>
  <c r="GG37" i="10"/>
  <c r="EZ10" i="10"/>
  <c r="FO57" i="10"/>
  <c r="GA42" i="10"/>
  <c r="GL59" i="10"/>
  <c r="GH51" i="10"/>
  <c r="GL2" i="10"/>
  <c r="GM60" i="10"/>
  <c r="HE18" i="10"/>
  <c r="GH46" i="10"/>
  <c r="GQ47" i="10"/>
  <c r="HE47" i="10"/>
  <c r="GP7" i="10"/>
  <c r="GD16" i="10"/>
  <c r="FZ28" i="10"/>
  <c r="HA8" i="10"/>
  <c r="FA9" i="10"/>
  <c r="FS6" i="10"/>
  <c r="FR6" i="10"/>
  <c r="GS13" i="10"/>
  <c r="FF52" i="10"/>
  <c r="FG33" i="10"/>
  <c r="FI14" i="10"/>
  <c r="HA36" i="10"/>
  <c r="GK38" i="10"/>
  <c r="FG39" i="10"/>
  <c r="GP37" i="10"/>
  <c r="FU17" i="10"/>
  <c r="GQ13" i="10"/>
  <c r="FT29" i="10"/>
  <c r="FG22" i="10"/>
  <c r="FQ48" i="10"/>
  <c r="FL36" i="10"/>
  <c r="GY40" i="10"/>
  <c r="EY15" i="10"/>
  <c r="GX10" i="10"/>
  <c r="FY48" i="10"/>
  <c r="FE21" i="10"/>
  <c r="GL56" i="10"/>
  <c r="FA11" i="10"/>
  <c r="GI51" i="10"/>
  <c r="FI20" i="10"/>
  <c r="GK10" i="10"/>
  <c r="GJ20" i="10"/>
  <c r="FO29" i="10"/>
  <c r="FQ18" i="10"/>
  <c r="GO20" i="10"/>
  <c r="FI35" i="10"/>
  <c r="GU48" i="10"/>
  <c r="FJ48" i="10"/>
  <c r="FJ45" i="10"/>
  <c r="HB2" i="10"/>
  <c r="FP49" i="10"/>
  <c r="FN61" i="10"/>
  <c r="FL13" i="10"/>
  <c r="GA32" i="10"/>
  <c r="FZ43" i="10"/>
  <c r="GU49" i="10"/>
  <c r="GQ24" i="10"/>
  <c r="GP6" i="10"/>
  <c r="FW15" i="10"/>
  <c r="GP2" i="10"/>
  <c r="FK37" i="10"/>
  <c r="GU42" i="10"/>
  <c r="FK12" i="10"/>
  <c r="FZ14" i="10"/>
  <c r="FF3" i="10"/>
  <c r="HB16" i="10"/>
  <c r="GH3" i="10"/>
  <c r="GS3" i="10"/>
  <c r="GO2" i="10"/>
  <c r="FS25" i="10"/>
  <c r="GT8" i="10"/>
  <c r="HC9" i="10"/>
  <c r="GF16" i="10"/>
  <c r="GH45" i="10"/>
  <c r="GE45" i="10"/>
  <c r="FH21" i="10"/>
  <c r="GU13" i="10"/>
  <c r="FM11" i="10"/>
  <c r="GI3" i="10"/>
  <c r="FG2" i="10"/>
  <c r="GJ15" i="10"/>
  <c r="FM15" i="10"/>
  <c r="FA61" i="10"/>
  <c r="GH49" i="10"/>
  <c r="GL57" i="10"/>
  <c r="FS36" i="10"/>
  <c r="GG7" i="10"/>
  <c r="FQ5" i="10"/>
  <c r="GD32" i="10"/>
  <c r="FB39" i="10"/>
  <c r="GE55" i="10"/>
  <c r="FX39" i="10"/>
  <c r="FI47" i="10"/>
  <c r="FA27" i="10"/>
  <c r="GF27" i="10"/>
  <c r="GT12" i="10"/>
  <c r="GK48" i="10"/>
  <c r="FL14" i="10"/>
  <c r="FP19" i="10"/>
  <c r="FO40" i="10"/>
  <c r="GL42" i="10"/>
  <c r="HC33" i="10"/>
  <c r="GV15" i="10"/>
  <c r="FY12" i="10"/>
  <c r="GY27" i="10"/>
  <c r="FL50" i="10"/>
  <c r="FK55" i="10"/>
  <c r="GB35" i="10"/>
  <c r="HE55" i="10"/>
  <c r="HE61" i="10"/>
  <c r="GD34" i="10"/>
  <c r="GD57" i="10"/>
  <c r="FK31" i="10"/>
  <c r="GW40" i="10"/>
  <c r="GZ15" i="10"/>
  <c r="GW27" i="10"/>
  <c r="FA33" i="10"/>
  <c r="FU11" i="10"/>
  <c r="GO19" i="10"/>
  <c r="FI13" i="10"/>
  <c r="FV56" i="10"/>
  <c r="FU21" i="10"/>
  <c r="EZ28" i="10"/>
  <c r="GL46" i="10"/>
  <c r="FK20" i="10"/>
  <c r="GQ7" i="10"/>
  <c r="FR4" i="10"/>
  <c r="GO41" i="10"/>
  <c r="FL10" i="10"/>
  <c r="FB21" i="10"/>
  <c r="GF12" i="10"/>
  <c r="EZ7" i="10"/>
  <c r="GS43" i="10"/>
  <c r="FP17" i="10"/>
  <c r="FL59" i="10"/>
  <c r="FS54" i="10"/>
  <c r="FE47" i="10"/>
  <c r="GN45" i="10"/>
  <c r="FE2" i="10"/>
  <c r="FL3" i="10"/>
  <c r="HF41" i="10"/>
  <c r="FX55" i="10"/>
  <c r="GL48" i="10"/>
  <c r="FV58" i="10"/>
  <c r="GI36" i="10"/>
  <c r="HA49" i="10"/>
  <c r="FW21" i="10"/>
  <c r="GZ34" i="10"/>
  <c r="FJ4" i="10"/>
  <c r="FK25" i="10"/>
  <c r="GJ48" i="10"/>
  <c r="GB38" i="10"/>
  <c r="GQ11" i="10"/>
  <c r="GT36" i="10"/>
  <c r="FP34" i="10"/>
  <c r="GM7" i="10"/>
  <c r="EZ25" i="10"/>
  <c r="GM22" i="10"/>
  <c r="FC2" i="10"/>
  <c r="FX5" i="10"/>
  <c r="GG54" i="10"/>
  <c r="GA25" i="10"/>
  <c r="FW53" i="10"/>
  <c r="GY17" i="10"/>
  <c r="FZ30" i="10"/>
  <c r="FA52" i="10"/>
  <c r="GJ44" i="10"/>
  <c r="HC17" i="10"/>
  <c r="FK16" i="10"/>
  <c r="GE37" i="10"/>
  <c r="FD36" i="10"/>
  <c r="GG22" i="10"/>
  <c r="FP15" i="10"/>
  <c r="GU25" i="10"/>
  <c r="GD26" i="10"/>
  <c r="FV23" i="10"/>
  <c r="GF25" i="10"/>
  <c r="FR59" i="10"/>
  <c r="FW9" i="10"/>
  <c r="FT4" i="10"/>
  <c r="FR57" i="10"/>
  <c r="FW7" i="10"/>
  <c r="GY46" i="10"/>
  <c r="HA10" i="10"/>
  <c r="FR30" i="10"/>
  <c r="GV28" i="10"/>
  <c r="GT54" i="10"/>
  <c r="GI28" i="10"/>
  <c r="GH35" i="10"/>
  <c r="GE14" i="10"/>
  <c r="GM21" i="10"/>
  <c r="GE15" i="10"/>
  <c r="FH57" i="10"/>
  <c r="GF22" i="10"/>
  <c r="GF13" i="10"/>
  <c r="HD7" i="10"/>
  <c r="FP2" i="10"/>
  <c r="GQ23" i="10"/>
  <c r="FS33" i="10"/>
  <c r="EY30" i="10"/>
  <c r="GP42" i="10"/>
  <c r="GK31" i="10"/>
  <c r="GH4" i="10"/>
  <c r="FY20" i="10"/>
  <c r="GQ57" i="10"/>
  <c r="FM27" i="10"/>
  <c r="FV4" i="10"/>
  <c r="GV48" i="10"/>
  <c r="HB60" i="10"/>
  <c r="FE23" i="10"/>
  <c r="HD55" i="10"/>
  <c r="GB45" i="10"/>
  <c r="GA45" i="10"/>
  <c r="HC45" i="10"/>
  <c r="FR60" i="10"/>
  <c r="GL24" i="10"/>
  <c r="HA15" i="10"/>
  <c r="FX29" i="10"/>
  <c r="GZ9" i="10"/>
  <c r="FJ33" i="10"/>
  <c r="GP23" i="10"/>
  <c r="FC20" i="10"/>
  <c r="FV36" i="10"/>
  <c r="FE4" i="10"/>
  <c r="GJ12" i="10"/>
  <c r="FQ8" i="10"/>
  <c r="GY6" i="10"/>
  <c r="GG8" i="10"/>
  <c r="FW4" i="10"/>
  <c r="GZ18" i="10"/>
  <c r="GJ33" i="10"/>
  <c r="GW50" i="10"/>
  <c r="GC57" i="10"/>
  <c r="FI16" i="10"/>
  <c r="FJ2" i="10"/>
  <c r="GC52" i="10"/>
  <c r="FZ2" i="10"/>
  <c r="FC58" i="10"/>
  <c r="FJ20" i="10"/>
  <c r="HE3" i="10"/>
  <c r="FS26" i="10"/>
  <c r="FD20" i="10"/>
  <c r="EZ35" i="10"/>
  <c r="HD29" i="10"/>
  <c r="GU35" i="10"/>
  <c r="EY23" i="10"/>
  <c r="GK28" i="10"/>
  <c r="GR44" i="10"/>
  <c r="GR54" i="10"/>
  <c r="FT34" i="10"/>
  <c r="FQ59" i="10"/>
  <c r="GB29" i="10"/>
  <c r="HF47" i="10"/>
  <c r="GF39" i="10"/>
  <c r="FS31" i="10"/>
  <c r="FP40" i="10"/>
  <c r="FH40" i="10"/>
  <c r="FH14" i="10"/>
  <c r="GF49" i="10"/>
  <c r="FZ15" i="10"/>
  <c r="FT40" i="10"/>
  <c r="GC44" i="10"/>
  <c r="GW30" i="10"/>
  <c r="GW8" i="10"/>
  <c r="GP51" i="10"/>
  <c r="FN38" i="10"/>
  <c r="GC25" i="10"/>
  <c r="FG42" i="10"/>
  <c r="FM53" i="10"/>
  <c r="FB3" i="10"/>
  <c r="FT10" i="10"/>
  <c r="GE36" i="10"/>
  <c r="EY4" i="10"/>
  <c r="FU28" i="10"/>
  <c r="FQ6" i="10"/>
  <c r="FR45" i="10"/>
  <c r="GO38" i="10"/>
  <c r="FG60" i="10"/>
  <c r="GG47" i="10"/>
  <c r="GX49" i="10"/>
  <c r="GU61" i="10"/>
  <c r="HC7" i="10"/>
  <c r="EY28" i="10"/>
  <c r="HA17" i="10"/>
  <c r="GR38" i="10"/>
  <c r="FH22" i="10"/>
  <c r="GN27" i="10"/>
  <c r="GE56" i="10"/>
  <c r="HC39" i="10"/>
  <c r="GA48" i="10"/>
  <c r="HC55" i="10"/>
  <c r="FM38" i="10"/>
  <c r="GA2" i="10"/>
  <c r="FU5" i="10"/>
  <c r="EZ48" i="10"/>
  <c r="FB31" i="10"/>
  <c r="FQ26" i="10"/>
  <c r="FO20" i="10"/>
  <c r="FL9" i="10"/>
  <c r="FU57" i="10"/>
  <c r="FX20" i="10"/>
  <c r="FL8" i="10"/>
  <c r="FA21" i="10"/>
  <c r="HD3" i="10"/>
  <c r="FX13" i="10"/>
  <c r="HA50" i="10"/>
  <c r="FR19" i="10"/>
  <c r="FV19" i="10"/>
  <c r="GT41" i="10"/>
  <c r="FI23" i="10"/>
  <c r="FP25" i="10"/>
  <c r="GC24" i="10"/>
  <c r="FC36" i="10"/>
  <c r="GB10" i="10"/>
  <c r="HC61" i="10"/>
  <c r="FZ39" i="10"/>
  <c r="FX45" i="10"/>
  <c r="GC18" i="10"/>
  <c r="FN34" i="10"/>
  <c r="GF21" i="10"/>
  <c r="FO53" i="10"/>
  <c r="FA14" i="10"/>
  <c r="FX30" i="10"/>
  <c r="GV57" i="10"/>
  <c r="FS34" i="10"/>
  <c r="GQ32" i="10"/>
  <c r="FD19" i="10"/>
  <c r="GT48" i="10"/>
  <c r="FM39" i="10"/>
  <c r="HD14" i="10"/>
  <c r="GX8" i="10"/>
  <c r="GX55" i="10"/>
  <c r="FV9" i="10"/>
  <c r="HA61" i="10"/>
  <c r="FV11" i="10"/>
  <c r="EY48" i="10"/>
  <c r="HF24" i="10"/>
  <c r="GH25" i="10"/>
  <c r="GI27" i="10"/>
  <c r="FT25" i="10"/>
  <c r="GS31" i="10"/>
  <c r="GU50" i="10"/>
  <c r="EZ53" i="10"/>
  <c r="GP38" i="10"/>
  <c r="FZ44" i="10"/>
  <c r="GR40" i="10"/>
  <c r="GH14" i="10"/>
  <c r="FA59" i="10"/>
  <c r="HD25" i="10"/>
  <c r="EY33" i="10"/>
  <c r="FR58" i="10"/>
  <c r="GE17" i="10"/>
  <c r="EY54" i="10"/>
  <c r="GN40" i="10"/>
  <c r="FQ23" i="10"/>
  <c r="GN24" i="10"/>
  <c r="GE38" i="10"/>
  <c r="FB60" i="10"/>
  <c r="GW45" i="10"/>
  <c r="FB12" i="10"/>
  <c r="GS37" i="10"/>
  <c r="HD6" i="10"/>
  <c r="FV33" i="10"/>
  <c r="GY24" i="10"/>
  <c r="FW55" i="10"/>
  <c r="FU8" i="10"/>
  <c r="FG19" i="10"/>
  <c r="GM29" i="10"/>
  <c r="FE25" i="10"/>
  <c r="FV21" i="10"/>
  <c r="FC59" i="10"/>
  <c r="HF13" i="10"/>
  <c r="HE20" i="10"/>
  <c r="GB21" i="10"/>
  <c r="FM34" i="10"/>
  <c r="FA41" i="10"/>
  <c r="FG32" i="10"/>
  <c r="FI50" i="10"/>
  <c r="GI43" i="10"/>
  <c r="GC9" i="10"/>
  <c r="GD18" i="10"/>
  <c r="FB53" i="10"/>
  <c r="FU7" i="10"/>
  <c r="GI11" i="10"/>
  <c r="FM32" i="10"/>
  <c r="GS10" i="10"/>
  <c r="HB38" i="10"/>
  <c r="FY17" i="10"/>
  <c r="GU9" i="10"/>
  <c r="GX6" i="10"/>
  <c r="FQ44" i="10"/>
  <c r="GX13" i="10"/>
  <c r="GU19" i="10"/>
  <c r="GS36" i="10"/>
  <c r="HC2" i="10"/>
  <c r="HF30" i="10"/>
  <c r="FC16" i="10"/>
  <c r="FP6" i="10"/>
  <c r="GC4" i="10"/>
  <c r="FE56" i="10"/>
  <c r="GY33" i="10"/>
  <c r="FV16" i="10"/>
  <c r="FW52" i="10"/>
  <c r="GY25" i="10"/>
  <c r="FH17" i="10"/>
  <c r="GB11" i="10"/>
  <c r="GI25" i="10"/>
  <c r="GA37" i="10"/>
  <c r="FQ52" i="10"/>
  <c r="HB31" i="10"/>
  <c r="GR5" i="10"/>
  <c r="FC44" i="10"/>
  <c r="FC7" i="10"/>
  <c r="GN49" i="10"/>
  <c r="FH46" i="10"/>
  <c r="GU57" i="10"/>
  <c r="FW27" i="10"/>
  <c r="GH43" i="10"/>
  <c r="GH29" i="10"/>
  <c r="FX11" i="10"/>
  <c r="FV44" i="10"/>
  <c r="GP18" i="10"/>
  <c r="GZ38" i="10"/>
  <c r="FM56" i="10"/>
  <c r="FG34" i="10"/>
  <c r="GT40" i="10"/>
  <c r="FR38" i="10"/>
  <c r="GZ43" i="10"/>
  <c r="GU26" i="10"/>
  <c r="HF57" i="10"/>
  <c r="GF29" i="10"/>
  <c r="GA53" i="10"/>
  <c r="FY53" i="10"/>
  <c r="GD52" i="10"/>
  <c r="GX7" i="10"/>
  <c r="FK53" i="10"/>
  <c r="GO51" i="10"/>
  <c r="FF25" i="10"/>
  <c r="GM17" i="10"/>
  <c r="GW57" i="10"/>
  <c r="FZ36" i="10"/>
  <c r="FP8" i="10"/>
  <c r="GX2" i="10"/>
  <c r="GM52" i="10"/>
  <c r="GD47" i="10"/>
  <c r="FG48" i="10"/>
  <c r="FZ25" i="10"/>
  <c r="GQ34" i="10"/>
  <c r="FS14" i="10"/>
  <c r="HE7" i="10"/>
  <c r="HA29" i="10"/>
  <c r="GP48" i="10"/>
  <c r="HC22" i="10"/>
  <c r="FF33" i="10"/>
  <c r="FT51" i="10"/>
  <c r="HE30" i="10"/>
  <c r="FJ55" i="10"/>
  <c r="FU25" i="10"/>
  <c r="HB48" i="10"/>
  <c r="GP15" i="10"/>
  <c r="FG18" i="10"/>
  <c r="FR53" i="10"/>
  <c r="HE10" i="10"/>
  <c r="GC47" i="10"/>
  <c r="FD29" i="10"/>
  <c r="GI58" i="10"/>
  <c r="FV14" i="10"/>
  <c r="FC25" i="10"/>
  <c r="FV37" i="10"/>
  <c r="FH25" i="10"/>
  <c r="FM52" i="10"/>
  <c r="GD23" i="10"/>
  <c r="GQ41" i="10"/>
  <c r="GI33" i="10"/>
  <c r="FP45" i="10"/>
  <c r="GF11" i="10"/>
  <c r="FW42" i="10"/>
  <c r="FS38" i="10"/>
  <c r="HE54" i="10"/>
  <c r="GQ12" i="10"/>
  <c r="HE9" i="10"/>
  <c r="FT26" i="10"/>
  <c r="HB27" i="10"/>
  <c r="FX49" i="10"/>
  <c r="FF20" i="10"/>
  <c r="GL19" i="10"/>
  <c r="HA27" i="10"/>
  <c r="GX60" i="10"/>
  <c r="FX6" i="10"/>
  <c r="FM47" i="10"/>
  <c r="FN15" i="10"/>
  <c r="HD53" i="10"/>
  <c r="FE11" i="10"/>
  <c r="FI43" i="10"/>
  <c r="GW54" i="10"/>
  <c r="GW29" i="10"/>
  <c r="HB50" i="10"/>
  <c r="FN35" i="10"/>
  <c r="GN15" i="10"/>
  <c r="HA55" i="10"/>
  <c r="EZ41" i="10"/>
  <c r="GM23" i="10"/>
  <c r="HA19" i="10"/>
  <c r="HB22" i="10"/>
  <c r="GV47" i="10"/>
  <c r="FS59" i="10"/>
  <c r="FK39" i="10"/>
  <c r="GO58" i="10"/>
  <c r="GC11" i="10"/>
  <c r="GG3" i="10"/>
  <c r="GX44" i="10"/>
  <c r="GT4" i="10"/>
  <c r="HD15" i="10"/>
  <c r="FE46" i="10"/>
  <c r="HB32" i="10"/>
  <c r="FU52" i="10"/>
  <c r="FH58" i="10"/>
  <c r="HB55" i="10"/>
  <c r="GM3" i="10"/>
  <c r="EZ3" i="10"/>
  <c r="FF59" i="10"/>
  <c r="GO40" i="10"/>
  <c r="GO52" i="10"/>
  <c r="GF41" i="10"/>
  <c r="GU22" i="10"/>
  <c r="FP16" i="10"/>
  <c r="GL17" i="10"/>
  <c r="FP29" i="10"/>
  <c r="FE34" i="10"/>
  <c r="FH51" i="10"/>
  <c r="FA23" i="10"/>
  <c r="FV51" i="10"/>
  <c r="HE41" i="10"/>
  <c r="FO7" i="10"/>
  <c r="GV14" i="10"/>
  <c r="GA44" i="10"/>
  <c r="GU12" i="10"/>
  <c r="GJ39" i="10"/>
  <c r="EZ21" i="10"/>
  <c r="FH32" i="10"/>
  <c r="FZ55" i="10"/>
  <c r="FZ6" i="10"/>
  <c r="GP19" i="10"/>
  <c r="GU37" i="10"/>
  <c r="GB3" i="10"/>
  <c r="FX24" i="10"/>
  <c r="GI17" i="10"/>
  <c r="FR25" i="10"/>
  <c r="FG4" i="10"/>
  <c r="FE10" i="10"/>
  <c r="FP31" i="10"/>
  <c r="HF6" i="10"/>
  <c r="GM5" i="10"/>
  <c r="GS59" i="10"/>
  <c r="GQ14" i="10"/>
  <c r="GA6" i="10"/>
  <c r="FM37" i="10"/>
  <c r="GB52" i="10"/>
  <c r="HE43" i="10"/>
  <c r="HB54" i="10"/>
  <c r="FM2" i="10"/>
  <c r="FD26" i="10"/>
  <c r="FN55" i="10"/>
  <c r="FH8" i="10"/>
  <c r="GA8" i="10"/>
  <c r="FJ54" i="10"/>
  <c r="GR11" i="10"/>
  <c r="FH45" i="10"/>
  <c r="FO43" i="10"/>
  <c r="HB19" i="10"/>
  <c r="FN60" i="10"/>
  <c r="GK29" i="10"/>
  <c r="GO37" i="10"/>
  <c r="GA16" i="10"/>
  <c r="GK30" i="10"/>
  <c r="FW10" i="10"/>
  <c r="GT43" i="10"/>
  <c r="GW24" i="10"/>
  <c r="EY9" i="10"/>
  <c r="FV43" i="10"/>
  <c r="GA9" i="10"/>
  <c r="GX38" i="10"/>
  <c r="GS44" i="10"/>
  <c r="GC61" i="10"/>
  <c r="HC6" i="10"/>
  <c r="GO11" i="10"/>
  <c r="FJ22" i="10"/>
  <c r="FS50" i="10"/>
  <c r="GF20" i="10"/>
  <c r="GX12" i="10"/>
  <c r="GI39" i="10"/>
  <c r="GM9" i="10"/>
  <c r="HE12" i="10"/>
  <c r="GR43" i="10"/>
  <c r="GY42" i="10"/>
  <c r="FN53" i="10"/>
  <c r="HC38" i="10"/>
  <c r="GI30" i="10"/>
  <c r="GF50" i="10"/>
  <c r="GA27" i="10"/>
  <c r="GG31" i="10"/>
  <c r="GL36" i="10"/>
  <c r="GI6" i="10"/>
  <c r="GA3" i="10"/>
  <c r="GS35" i="10"/>
  <c r="GY55" i="10"/>
  <c r="FC33" i="10"/>
  <c r="GP12" i="10"/>
  <c r="GA34" i="10"/>
  <c r="FD58" i="10"/>
  <c r="FD46" i="10"/>
  <c r="FS47" i="10"/>
  <c r="EY61" i="10"/>
  <c r="GV58" i="10"/>
  <c r="FF54" i="10"/>
  <c r="FG56" i="10"/>
  <c r="HB35" i="10"/>
  <c r="GG60" i="10"/>
  <c r="GS60" i="10"/>
  <c r="FO61" i="10"/>
  <c r="GZ56" i="10"/>
  <c r="GI34" i="10"/>
  <c r="FZ8" i="10"/>
  <c r="HE35" i="10"/>
  <c r="FX59" i="10"/>
  <c r="FB29" i="10"/>
  <c r="FF61" i="10"/>
  <c r="HD38" i="10"/>
  <c r="GH42" i="10"/>
  <c r="FG55" i="10"/>
  <c r="GM10" i="10"/>
  <c r="FT2" i="10"/>
  <c r="GX18" i="10"/>
  <c r="GY34" i="10"/>
  <c r="GM57" i="10"/>
  <c r="FQ61" i="10"/>
  <c r="FP36" i="10"/>
  <c r="FT49" i="10"/>
  <c r="FC50" i="10"/>
  <c r="EZ30" i="10"/>
  <c r="FF30" i="10"/>
  <c r="FS19" i="10"/>
  <c r="FU18" i="10"/>
  <c r="GZ16" i="10"/>
  <c r="FE60" i="10"/>
  <c r="FY51" i="10"/>
  <c r="GU18" i="10"/>
  <c r="GC15" i="10"/>
  <c r="GY14" i="10"/>
  <c r="EZ24" i="10"/>
  <c r="GM30" i="10"/>
  <c r="FT55" i="10"/>
  <c r="GT23" i="10"/>
  <c r="HC50" i="10"/>
  <c r="FR11" i="10"/>
  <c r="HF18" i="10"/>
  <c r="GV33" i="10"/>
  <c r="GM24" i="10"/>
  <c r="FI17" i="10"/>
  <c r="GQ61" i="10"/>
  <c r="FK22" i="10"/>
  <c r="FC27" i="10"/>
  <c r="FH44" i="10"/>
  <c r="GL39" i="10"/>
  <c r="FR32" i="10"/>
  <c r="FM49" i="10"/>
  <c r="FI53" i="10"/>
  <c r="GZ60" i="10"/>
  <c r="HB52" i="10"/>
  <c r="FF57" i="10"/>
  <c r="FW3" i="10"/>
  <c r="GU52" i="10"/>
  <c r="GW13" i="10"/>
  <c r="HB41" i="10"/>
  <c r="FW32" i="10"/>
  <c r="GH26" i="10"/>
  <c r="GR48" i="10"/>
  <c r="GV43" i="10"/>
  <c r="FP12" i="10"/>
  <c r="GX50" i="10"/>
  <c r="FC61" i="10"/>
  <c r="FB10" i="10"/>
  <c r="FU42" i="10"/>
  <c r="HB58" i="10"/>
  <c r="GE27" i="10"/>
  <c r="GB34" i="10"/>
  <c r="GU33" i="10"/>
  <c r="GH39" i="10"/>
  <c r="GC2" i="10"/>
  <c r="GC33" i="10"/>
  <c r="FA49" i="10"/>
  <c r="GK21" i="10"/>
  <c r="GK53" i="10"/>
  <c r="FI45" i="10"/>
  <c r="GI15" i="10"/>
  <c r="GA46" i="10"/>
  <c r="FX40" i="10"/>
  <c r="FN32" i="10"/>
  <c r="FV60" i="10"/>
  <c r="FU22" i="10"/>
  <c r="HB29" i="10"/>
  <c r="EZ5" i="10"/>
  <c r="FI12" i="10"/>
  <c r="HA5" i="10"/>
  <c r="HE16" i="10"/>
  <c r="FM57" i="10"/>
  <c r="GY50" i="10"/>
  <c r="HA20" i="10"/>
  <c r="GW14" i="10"/>
  <c r="EZ42" i="10"/>
  <c r="FT5" i="10"/>
  <c r="FB15" i="10"/>
  <c r="GK20" i="10"/>
  <c r="HA47" i="10"/>
  <c r="GY3" i="10"/>
  <c r="GK22" i="10"/>
  <c r="GF4" i="10"/>
  <c r="EZ19" i="10"/>
  <c r="GF5" i="10"/>
  <c r="GR26" i="10"/>
  <c r="GD8" i="10"/>
  <c r="FG8" i="10"/>
  <c r="GO10" i="10"/>
  <c r="HD59" i="10"/>
  <c r="EY25" i="10"/>
  <c r="GN10" i="10"/>
  <c r="FK15" i="10"/>
  <c r="FV27" i="10"/>
  <c r="FT50" i="10"/>
  <c r="FK60" i="10"/>
  <c r="FI46" i="10"/>
  <c r="FR12" i="10"/>
  <c r="EY17" i="10"/>
  <c r="HF37" i="10"/>
  <c r="GQ43" i="10"/>
  <c r="FB33" i="10"/>
  <c r="FR34" i="10"/>
  <c r="GA58" i="10"/>
  <c r="FZ46" i="10"/>
  <c r="FB35" i="10"/>
  <c r="FD61" i="10"/>
  <c r="FI3" i="10"/>
  <c r="FC54" i="10"/>
  <c r="GN44" i="10"/>
  <c r="FJ50" i="10"/>
  <c r="FT27" i="10"/>
  <c r="FP24" i="10"/>
  <c r="HB42" i="10"/>
  <c r="FW58" i="10"/>
  <c r="GJ4" i="10"/>
  <c r="FC5" i="10"/>
  <c r="GJ46" i="10"/>
  <c r="GI38" i="10"/>
  <c r="FA35" i="10"/>
  <c r="FB43" i="10"/>
  <c r="FS61" i="10"/>
  <c r="FI4" i="10"/>
  <c r="FT7" i="10"/>
  <c r="GL54" i="10"/>
  <c r="GB58" i="10"/>
  <c r="FK35" i="10"/>
  <c r="GW6" i="10"/>
  <c r="FQ17" i="10"/>
  <c r="GI37" i="10"/>
  <c r="GW3" i="10"/>
  <c r="GI7" i="10"/>
  <c r="GC7" i="10"/>
  <c r="FT16" i="10"/>
  <c r="FN7" i="10"/>
  <c r="FR52" i="10"/>
  <c r="FO51" i="10"/>
  <c r="GN35" i="10"/>
  <c r="FE28" i="10"/>
  <c r="GB19" i="10"/>
  <c r="FX7" i="10"/>
  <c r="FG43" i="10"/>
  <c r="HA32" i="10"/>
  <c r="GJ58" i="10"/>
  <c r="GN56" i="10"/>
  <c r="HD27" i="10"/>
  <c r="FD25" i="10"/>
  <c r="GR41" i="10"/>
  <c r="FL53" i="10"/>
  <c r="GZ3" i="10"/>
  <c r="HC24" i="10"/>
  <c r="GX27" i="10"/>
  <c r="FS51" i="10"/>
  <c r="FY4" i="10"/>
  <c r="GX33" i="10"/>
  <c r="FS49" i="10"/>
  <c r="FW49" i="10"/>
  <c r="HC25" i="10"/>
  <c r="HD54" i="10"/>
  <c r="GE20" i="10"/>
  <c r="HE26" i="10"/>
  <c r="GW49" i="10"/>
  <c r="HE24" i="10"/>
  <c r="GU43" i="10"/>
  <c r="HB39" i="10"/>
  <c r="GP29" i="10"/>
  <c r="HD52" i="10"/>
  <c r="HF54" i="10"/>
  <c r="FK28" i="10"/>
  <c r="GS56" i="10"/>
  <c r="GI54" i="10"/>
  <c r="GT56" i="10"/>
  <c r="GI56" i="10"/>
  <c r="GO15" i="10"/>
  <c r="GS4" i="10"/>
  <c r="FW50" i="10"/>
  <c r="HE39" i="10"/>
  <c r="FN22" i="10"/>
  <c r="FU48" i="10"/>
  <c r="EY39" i="10"/>
  <c r="GY39" i="10"/>
  <c r="FY41" i="10"/>
  <c r="FK56" i="10"/>
  <c r="GW26" i="10"/>
  <c r="FA36" i="10"/>
  <c r="FF13" i="10"/>
  <c r="HF27" i="10"/>
  <c r="FG40" i="10"/>
  <c r="FF35" i="10"/>
  <c r="HB44" i="10"/>
  <c r="FZ31" i="10"/>
  <c r="GI2" i="10"/>
  <c r="GI49" i="10"/>
  <c r="EZ33" i="10"/>
  <c r="EY14" i="10"/>
  <c r="GO24" i="10"/>
  <c r="GL3" i="10"/>
  <c r="FZ4" i="10"/>
  <c r="HE28" i="10"/>
  <c r="FJ15" i="10"/>
  <c r="GX32" i="10"/>
  <c r="FH31" i="10"/>
  <c r="GD11" i="10"/>
  <c r="FL24" i="10"/>
  <c r="GS48" i="10"/>
  <c r="GF57" i="10"/>
  <c r="FO28" i="10"/>
  <c r="FH7" i="10"/>
  <c r="GD19" i="10"/>
  <c r="GF52" i="10"/>
  <c r="GE16" i="10"/>
  <c r="FG13" i="10"/>
  <c r="FV31" i="10"/>
  <c r="HE57" i="10"/>
  <c r="FI9" i="10"/>
  <c r="FS27" i="10"/>
  <c r="FZ54" i="10"/>
  <c r="FJ27" i="10"/>
  <c r="HD10" i="10"/>
  <c r="FT28" i="10"/>
  <c r="FV28" i="10"/>
  <c r="HD36" i="10"/>
  <c r="GN11" i="10"/>
  <c r="FY21" i="10"/>
  <c r="FK27" i="10"/>
  <c r="FI59" i="10"/>
  <c r="FR10" i="10"/>
  <c r="GX53" i="10"/>
  <c r="HE5" i="10"/>
  <c r="FU40" i="10"/>
  <c r="FJ47" i="10"/>
  <c r="GG19" i="10"/>
  <c r="FB8" i="10"/>
  <c r="GK15" i="10"/>
  <c r="FM26" i="10"/>
  <c r="GN9" i="10"/>
  <c r="FZ19" i="10"/>
  <c r="GM45" i="10"/>
  <c r="FQ19" i="10"/>
  <c r="FY6" i="10"/>
  <c r="GS6" i="10"/>
  <c r="GC23" i="10"/>
  <c r="HB17" i="10"/>
  <c r="FH39" i="10"/>
  <c r="HA3" i="10"/>
  <c r="HB20" i="10"/>
  <c r="GF23" i="10"/>
  <c r="FV34" i="10"/>
  <c r="GA14" i="10"/>
  <c r="GR12" i="10"/>
  <c r="HA54" i="10"/>
  <c r="HA2" i="10"/>
  <c r="GK23" i="10"/>
  <c r="GD46" i="10"/>
  <c r="HC4" i="10"/>
  <c r="HD43" i="10"/>
  <c r="GF8" i="10"/>
  <c r="GZ50" i="10"/>
  <c r="FN40" i="10"/>
  <c r="FG57" i="10"/>
  <c r="HF21" i="10"/>
  <c r="GS46" i="10"/>
  <c r="FL55" i="10"/>
  <c r="FM43" i="10"/>
  <c r="GB2" i="10"/>
  <c r="FQ21" i="10"/>
  <c r="GB42" i="10"/>
  <c r="FV38" i="10"/>
  <c r="FU26" i="10"/>
  <c r="EY24" i="10"/>
  <c r="GB53" i="10"/>
  <c r="GK37" i="10"/>
  <c r="GV30" i="10"/>
  <c r="HF59" i="10"/>
  <c r="FI26" i="10"/>
  <c r="FE42" i="10"/>
  <c r="FX37" i="10"/>
  <c r="HD33" i="10"/>
  <c r="FF27" i="10"/>
  <c r="EZ34" i="10"/>
  <c r="FL22" i="10"/>
  <c r="FE24" i="10"/>
  <c r="FD6" i="10"/>
  <c r="FH16" i="10"/>
  <c r="FF17" i="10"/>
  <c r="GF38" i="10"/>
  <c r="GH30" i="10"/>
  <c r="FH38" i="10"/>
  <c r="GA12" i="10"/>
  <c r="GA18" i="10"/>
  <c r="FF26" i="10"/>
  <c r="FC3" i="10"/>
  <c r="GH60" i="10"/>
  <c r="GZ24" i="10"/>
  <c r="GS2" i="10"/>
  <c r="GK12" i="10"/>
  <c r="FW17" i="10"/>
  <c r="FF48" i="10"/>
  <c r="FR46" i="10"/>
  <c r="GZ31" i="10"/>
  <c r="FT21" i="10"/>
  <c r="GY49" i="10"/>
  <c r="FD57" i="10"/>
  <c r="GG23" i="10"/>
  <c r="HE49" i="10"/>
  <c r="GF19" i="10"/>
  <c r="GW17" i="10"/>
  <c r="GO49" i="10"/>
  <c r="FL58" i="10"/>
  <c r="FE61" i="10"/>
  <c r="FO27" i="10"/>
  <c r="EY35" i="10"/>
  <c r="FD48" i="10"/>
  <c r="GR27" i="10"/>
  <c r="GU7" i="10"/>
  <c r="FR7" i="10"/>
  <c r="FG36" i="10"/>
  <c r="FO56" i="10"/>
  <c r="GP8" i="10"/>
  <c r="FI28" i="10"/>
  <c r="EY27" i="10"/>
  <c r="FG29" i="10"/>
  <c r="EZ45" i="10"/>
  <c r="FA20" i="10"/>
  <c r="FC38" i="10"/>
  <c r="FI22" i="10"/>
  <c r="HD16" i="10"/>
  <c r="FF22" i="10"/>
  <c r="FC13" i="10"/>
  <c r="HE51" i="10"/>
  <c r="FO15" i="10"/>
  <c r="GB26" i="10"/>
  <c r="HF40" i="10"/>
  <c r="GK61" i="10"/>
  <c r="GU46" i="10"/>
  <c r="FP54" i="10"/>
  <c r="FR26" i="10"/>
  <c r="GM41" i="10"/>
  <c r="FI39" i="10"/>
  <c r="GC28" i="10"/>
  <c r="GN21" i="10"/>
  <c r="HE59" i="10"/>
  <c r="GE61" i="10"/>
  <c r="GD48" i="10"/>
  <c r="FA25" i="10"/>
  <c r="FI44" i="10"/>
  <c r="GE11" i="10"/>
  <c r="FB49" i="10"/>
  <c r="FF53" i="10"/>
  <c r="GG10" i="10"/>
  <c r="FL29" i="10"/>
  <c r="FH18" i="10"/>
  <c r="GS5" i="10"/>
  <c r="FP50" i="10"/>
  <c r="GO56" i="10"/>
  <c r="FA37" i="10"/>
  <c r="HE50" i="10"/>
  <c r="FP56" i="10"/>
  <c r="GN4" i="10"/>
  <c r="GC49" i="10"/>
  <c r="GR18" i="10"/>
  <c r="GL49" i="10"/>
  <c r="GF32" i="10"/>
  <c r="FS29" i="10"/>
  <c r="FA60" i="10"/>
  <c r="GE13" i="10"/>
  <c r="HF52" i="10"/>
  <c r="FH36" i="10"/>
  <c r="GE6" i="10"/>
  <c r="FA47" i="10"/>
  <c r="GC34" i="10"/>
  <c r="FM59" i="10"/>
  <c r="GG20" i="10"/>
  <c r="GM31" i="10"/>
  <c r="GE54" i="10"/>
  <c r="GM12" i="10"/>
  <c r="GC46" i="10"/>
  <c r="GR32" i="10"/>
  <c r="FL26" i="10"/>
  <c r="GG9" i="10"/>
  <c r="HA30" i="10"/>
  <c r="FM23" i="10"/>
  <c r="GO33" i="10"/>
  <c r="FZ59" i="10"/>
  <c r="FL23" i="10"/>
  <c r="FM12" i="10"/>
  <c r="GJ35" i="10"/>
  <c r="FW35" i="10"/>
  <c r="GF31" i="10"/>
  <c r="GU15" i="10"/>
  <c r="GM13" i="10"/>
  <c r="HA23" i="10"/>
  <c r="GL20" i="10"/>
  <c r="HD21" i="10"/>
  <c r="FB9" i="10"/>
  <c r="GJ2" i="10"/>
  <c r="GK2" i="10"/>
  <c r="FB20" i="10"/>
  <c r="FQ9" i="10"/>
  <c r="GO5" i="10"/>
  <c r="GU41" i="10"/>
  <c r="FG31" i="10"/>
  <c r="FL21" i="10"/>
  <c r="GR22" i="10"/>
  <c r="FL48" i="10"/>
  <c r="HC44" i="10"/>
  <c r="HE48" i="10"/>
  <c r="FK26" i="10"/>
  <c r="GL51" i="10"/>
  <c r="GG4" i="10"/>
  <c r="FN14" i="10"/>
  <c r="GY30" i="10"/>
  <c r="HC59" i="10"/>
  <c r="FE27" i="10"/>
  <c r="EY60" i="10"/>
  <c r="FP4" i="10"/>
  <c r="GO8" i="10"/>
  <c r="FQ58" i="10"/>
  <c r="FR3" i="10"/>
  <c r="FI52" i="10"/>
  <c r="GC5" i="10"/>
  <c r="GY9" i="10"/>
  <c r="FL49" i="10"/>
  <c r="HB12" i="10"/>
  <c r="FI48" i="10"/>
  <c r="FS60" i="10"/>
  <c r="GY23" i="10"/>
  <c r="GX22" i="10"/>
  <c r="GN47" i="10"/>
  <c r="FJ40" i="10"/>
  <c r="GB16" i="10"/>
  <c r="GN3" i="10"/>
  <c r="FD3" i="10"/>
  <c r="FX21" i="10"/>
  <c r="FU60" i="10"/>
  <c r="FG27" i="10"/>
  <c r="GF17" i="10"/>
  <c r="GO50" i="10"/>
  <c r="FY19" i="10"/>
  <c r="FP61" i="10"/>
  <c r="FB23" i="10"/>
  <c r="FY13" i="10"/>
  <c r="GB36" i="10"/>
  <c r="GA22" i="10"/>
  <c r="FL42" i="10"/>
  <c r="FM28" i="10"/>
  <c r="GZ44" i="10"/>
  <c r="FL17" i="10"/>
  <c r="FS45" i="10"/>
  <c r="GA26" i="10"/>
  <c r="FX47" i="10"/>
  <c r="GJ13" i="10"/>
  <c r="FH23" i="10"/>
  <c r="GE51" i="10"/>
  <c r="FE53" i="10"/>
  <c r="EY44" i="10"/>
  <c r="GK52" i="10"/>
  <c r="GR15" i="10"/>
  <c r="FL32" i="10"/>
  <c r="GH24" i="10"/>
  <c r="FB61" i="10"/>
  <c r="GV17" i="10"/>
  <c r="GB50" i="10"/>
  <c r="FB17" i="10"/>
  <c r="GF61" i="10"/>
  <c r="GB12" i="10"/>
  <c r="FM24" i="10"/>
  <c r="FW33" i="10"/>
  <c r="FO42" i="10"/>
  <c r="FG17" i="10"/>
  <c r="HA46" i="10"/>
  <c r="FX8" i="10"/>
  <c r="GH58" i="10"/>
  <c r="GQ16" i="10"/>
  <c r="FT11" i="10"/>
  <c r="FH3" i="10"/>
  <c r="GK8" i="10"/>
  <c r="GB37" i="10"/>
  <c r="GQ27" i="10"/>
  <c r="GE60" i="10"/>
  <c r="FF14" i="10"/>
  <c r="HA37" i="10"/>
  <c r="FE48" i="10"/>
  <c r="GL23" i="10"/>
  <c r="GA13" i="10"/>
  <c r="EY55" i="10"/>
  <c r="FE38" i="10"/>
  <c r="GX40" i="10"/>
  <c r="FC60" i="10"/>
  <c r="GO26" i="10"/>
  <c r="FI21" i="10"/>
  <c r="GP25" i="10"/>
  <c r="FW39" i="10"/>
  <c r="GM61" i="10"/>
  <c r="EZ55" i="10"/>
  <c r="GT59" i="10"/>
  <c r="GF44" i="10"/>
  <c r="GD37" i="10"/>
  <c r="GM4" i="10"/>
  <c r="FT58" i="10"/>
  <c r="GB31" i="10"/>
  <c r="FN29" i="10"/>
  <c r="FH61" i="10"/>
  <c r="FH43" i="10"/>
  <c r="GJ19" i="10"/>
  <c r="GW19" i="10"/>
  <c r="GU17" i="10"/>
  <c r="GI46" i="10"/>
  <c r="GM59" i="10"/>
  <c r="FL31" i="10"/>
  <c r="FV10" i="10"/>
  <c r="FJ34" i="10"/>
  <c r="HD42" i="10"/>
  <c r="GJ37" i="10"/>
  <c r="HF31" i="10"/>
  <c r="GB20" i="10"/>
  <c r="FH42" i="10"/>
  <c r="GV22" i="10"/>
  <c r="FR43" i="10"/>
  <c r="FV6" i="10"/>
  <c r="GV39" i="10"/>
  <c r="GB24" i="10"/>
  <c r="GI48" i="10"/>
  <c r="HA16" i="10"/>
  <c r="HB45" i="10"/>
  <c r="GN36" i="10"/>
  <c r="GE21" i="10"/>
  <c r="GJ16" i="10"/>
  <c r="GM48" i="10"/>
  <c r="GY12" i="10"/>
  <c r="GN16" i="10"/>
  <c r="FY60" i="10"/>
  <c r="GO14" i="10"/>
  <c r="GC39" i="10"/>
  <c r="FO49" i="10"/>
  <c r="FX33" i="10"/>
  <c r="FT35" i="10"/>
  <c r="GC14" i="10"/>
  <c r="FC4" i="10"/>
  <c r="FO50" i="10"/>
  <c r="FK46" i="10"/>
  <c r="FR37" i="10"/>
  <c r="FB30" i="10"/>
  <c r="FQ56" i="10"/>
  <c r="FH53" i="10"/>
  <c r="FD9" i="10"/>
  <c r="GE48" i="10"/>
  <c r="HF23" i="10"/>
  <c r="GZ8" i="10"/>
  <c r="GY53" i="10"/>
  <c r="GX36" i="10"/>
  <c r="GJ45" i="10"/>
  <c r="FB16" i="10"/>
  <c r="GR14" i="10"/>
  <c r="FN30" i="10"/>
  <c r="FD18" i="10"/>
  <c r="GA10" i="10"/>
  <c r="GX3" i="10"/>
  <c r="HF34" i="10"/>
  <c r="EY21" i="10"/>
  <c r="FN33" i="10"/>
  <c r="GX37" i="10"/>
  <c r="GW15" i="10"/>
  <c r="GL18" i="10"/>
  <c r="GK42" i="10"/>
  <c r="GB4" i="10"/>
  <c r="GL13" i="10"/>
  <c r="GA4" i="10"/>
  <c r="FN4" i="10"/>
  <c r="GQ29" i="10"/>
  <c r="HC12" i="10"/>
  <c r="FR15" i="10"/>
  <c r="FZ9" i="10"/>
  <c r="FP5" i="10"/>
  <c r="GT11" i="10"/>
  <c r="GR39" i="10"/>
  <c r="HF39" i="10"/>
  <c r="GT26" i="10"/>
  <c r="FD50" i="10"/>
  <c r="GN52" i="10"/>
  <c r="HA12" i="10"/>
  <c r="FH29" i="10"/>
  <c r="GR23" i="10"/>
  <c r="FV42" i="10"/>
  <c r="FM17" i="10"/>
  <c r="FO23" i="10"/>
  <c r="FZ24" i="10"/>
  <c r="FN3" i="10"/>
  <c r="GV20" i="10"/>
  <c r="FY56" i="10"/>
  <c r="FA34" i="10"/>
  <c r="HA21" i="10"/>
  <c r="FN21" i="10"/>
  <c r="FX28" i="10"/>
  <c r="GS16" i="10"/>
  <c r="GA19" i="10"/>
  <c r="FE14" i="10"/>
  <c r="GH21" i="10"/>
  <c r="GP44" i="10"/>
  <c r="FA42" i="10"/>
  <c r="GW35" i="10"/>
  <c r="GG2" i="10"/>
  <c r="GZ41" i="10"/>
  <c r="FW16" i="10"/>
  <c r="FQ36" i="10"/>
  <c r="HE46" i="10"/>
  <c r="FQ33" i="10"/>
  <c r="HD17" i="10"/>
  <c r="FY58" i="10"/>
  <c r="GP21" i="10"/>
  <c r="GJ36" i="10"/>
  <c r="GT29" i="10"/>
  <c r="FC12" i="10"/>
  <c r="GG51" i="10"/>
  <c r="GY45" i="10"/>
  <c r="GV44" i="10"/>
  <c r="FA57" i="10"/>
  <c r="GY7" i="10"/>
  <c r="HA60" i="10"/>
  <c r="GT38" i="10"/>
  <c r="GK54" i="10"/>
  <c r="FB48" i="10"/>
  <c r="GX25" i="10"/>
  <c r="FJ59" i="10"/>
  <c r="FO2" i="10"/>
  <c r="GX45" i="10"/>
  <c r="GB39" i="10"/>
  <c r="FD38" i="10"/>
  <c r="GW52" i="10"/>
  <c r="FQ41" i="10"/>
  <c r="GH37" i="10"/>
  <c r="HC49" i="10"/>
  <c r="GE29" i="10"/>
  <c r="HE17" i="10"/>
  <c r="FW37" i="10"/>
  <c r="GL15" i="10"/>
  <c r="GG26" i="10"/>
  <c r="FC30" i="10"/>
  <c r="HD44" i="10"/>
  <c r="FU20" i="10"/>
  <c r="FE32" i="10"/>
  <c r="EZ37" i="10"/>
  <c r="FQ31" i="10"/>
  <c r="GI45" i="10"/>
  <c r="FL57" i="10"/>
  <c r="FU56" i="10"/>
  <c r="GW44" i="10"/>
  <c r="GU58" i="10"/>
  <c r="GR53" i="10"/>
  <c r="GI42" i="10"/>
  <c r="FM29" i="10"/>
  <c r="FZ60" i="10"/>
  <c r="FS41" i="10"/>
  <c r="GP36" i="10"/>
  <c r="FP28" i="10"/>
  <c r="GP57" i="10"/>
  <c r="HF32" i="10"/>
  <c r="GY10" i="10"/>
  <c r="GH27" i="10"/>
  <c r="GK55" i="10"/>
  <c r="FH10" i="10"/>
  <c r="GG45" i="10"/>
  <c r="FW13" i="10"/>
  <c r="EZ31" i="10"/>
  <c r="FS40" i="10"/>
  <c r="GA49" i="10"/>
  <c r="GX43" i="10"/>
  <c r="GI10" i="10"/>
  <c r="FB4" i="10"/>
  <c r="GQ20" i="10"/>
  <c r="FT23" i="10"/>
  <c r="FY50" i="10"/>
  <c r="GY47" i="10"/>
  <c r="FW11" i="10"/>
  <c r="FG7" i="10"/>
  <c r="FV22" i="10"/>
  <c r="FP14" i="10"/>
  <c r="EY50" i="10"/>
  <c r="GL32" i="10"/>
  <c r="FY24" i="10"/>
  <c r="GS15" i="10"/>
  <c r="GK24" i="10"/>
  <c r="FV48" i="10"/>
  <c r="GN26" i="10"/>
  <c r="GC51" i="10"/>
  <c r="HC47" i="10"/>
  <c r="FM50" i="10"/>
  <c r="FQ35" i="10"/>
  <c r="EY59" i="10"/>
  <c r="GH28" i="10"/>
  <c r="GX46" i="10"/>
  <c r="FD44" i="10"/>
  <c r="FC37" i="10"/>
  <c r="FC42" i="10"/>
  <c r="GU20" i="10"/>
  <c r="GP43" i="10"/>
  <c r="GZ25" i="10"/>
  <c r="FB38" i="10"/>
  <c r="HC3" i="10"/>
  <c r="FF15" i="10"/>
  <c r="FO9" i="10"/>
  <c r="GM42" i="10"/>
  <c r="HE58" i="10"/>
  <c r="GP24" i="10"/>
  <c r="FP32" i="10"/>
  <c r="GP34" i="10"/>
  <c r="GE42" i="10"/>
  <c r="FE26" i="10"/>
  <c r="FJ52" i="10"/>
  <c r="GQ36" i="10"/>
  <c r="GV25" i="10"/>
  <c r="FO21" i="10"/>
  <c r="GR2" i="10"/>
  <c r="FX26" i="10"/>
  <c r="EZ46" i="10"/>
  <c r="FT22" i="10"/>
  <c r="GD40" i="10"/>
  <c r="GF9" i="10"/>
  <c r="HF14" i="10"/>
  <c r="FK5" i="10"/>
  <c r="FD15" i="10"/>
  <c r="GL8" i="10"/>
  <c r="GE4" i="10"/>
  <c r="FI10" i="10"/>
  <c r="GC12" i="10"/>
  <c r="GX39" i="10"/>
  <c r="GV11" i="10"/>
  <c r="GX4" i="10"/>
  <c r="FK30" i="10"/>
  <c r="GV27" i="10"/>
  <c r="GB8" i="10"/>
  <c r="HD12" i="10"/>
  <c r="GD7" i="10"/>
  <c r="GX15" i="10"/>
  <c r="GB7" i="10"/>
  <c r="FJ58" i="10"/>
  <c r="FS4" i="10"/>
  <c r="FX18" i="10"/>
  <c r="FN56" i="10"/>
  <c r="FP59" i="10"/>
  <c r="GH15" i="10"/>
  <c r="HE23" i="10"/>
  <c r="GX16" i="10"/>
  <c r="FP58" i="10"/>
  <c r="GS14" i="10"/>
  <c r="GY37" i="10"/>
  <c r="FQ60" i="10"/>
  <c r="GB41" i="10"/>
  <c r="GV60" i="10"/>
  <c r="FM20" i="10"/>
  <c r="FU4" i="10"/>
  <c r="FY44" i="10"/>
  <c r="GE9" i="10"/>
  <c r="FJ39" i="10"/>
  <c r="GC36" i="10"/>
  <c r="FR13" i="10"/>
  <c r="FS57" i="10"/>
  <c r="FP51" i="10"/>
  <c r="GD24" i="10"/>
  <c r="FY9" i="10"/>
  <c r="FF18" i="10"/>
  <c r="GK44" i="10"/>
  <c r="FP46" i="10"/>
  <c r="GV12" i="10"/>
  <c r="HE36" i="10"/>
  <c r="GR21" i="10"/>
  <c r="GN54" i="10"/>
  <c r="FM45" i="10"/>
  <c r="GV38" i="10"/>
  <c r="GP49" i="10"/>
  <c r="GD45" i="10"/>
  <c r="GL10" i="10"/>
  <c r="GO44" i="10"/>
  <c r="FN57" i="10"/>
  <c r="GE34" i="10"/>
  <c r="GO12" i="10"/>
  <c r="GE7" i="10"/>
  <c r="HE19" i="10"/>
  <c r="FZ13" i="10"/>
  <c r="HE38" i="10"/>
  <c r="FH27" i="10"/>
  <c r="GP55" i="10"/>
  <c r="GQ15" i="10"/>
  <c r="FU50" i="10"/>
  <c r="FU39" i="10"/>
  <c r="GJ51" i="10"/>
  <c r="GU55" i="10"/>
  <c r="GE47" i="10"/>
  <c r="GH31" i="10"/>
  <c r="FX43" i="10"/>
  <c r="GZ58" i="10"/>
  <c r="GS61" i="10"/>
  <c r="GU32" i="10"/>
  <c r="FM10" i="10"/>
  <c r="GE8" i="10"/>
  <c r="FD28" i="10"/>
  <c r="HC52" i="10"/>
  <c r="FY34" i="10"/>
  <c r="GK26" i="10"/>
  <c r="FU10" i="10"/>
  <c r="GK56" i="10"/>
  <c r="FO35" i="10"/>
  <c r="FG20" i="10"/>
  <c r="FR17" i="10"/>
  <c r="FD13" i="10"/>
  <c r="GZ32" i="10"/>
  <c r="FT48" i="10"/>
  <c r="FU12" i="10"/>
  <c r="FP26" i="10"/>
  <c r="FK18" i="10"/>
  <c r="GH50" i="10"/>
  <c r="FZ22" i="10"/>
  <c r="HD8" i="10"/>
  <c r="GG57" i="10"/>
  <c r="GZ46" i="10"/>
  <c r="GW21" i="10"/>
  <c r="FJ19" i="10"/>
  <c r="GI4" i="10"/>
  <c r="GX19" i="10"/>
  <c r="GY32" i="10"/>
  <c r="FH37" i="10"/>
  <c r="GQ26" i="10"/>
  <c r="FX3" i="10"/>
  <c r="FK33" i="10"/>
  <c r="FN54" i="10"/>
  <c r="GQ40" i="10"/>
  <c r="FP18" i="10"/>
  <c r="GJ31" i="10"/>
  <c r="GY15" i="10"/>
  <c r="HF20" i="10"/>
  <c r="EZ17" i="10"/>
  <c r="FL2" i="10"/>
  <c r="FO38" i="10"/>
  <c r="GO57" i="10"/>
  <c r="HC32" i="10"/>
  <c r="FN2" i="10"/>
  <c r="GU29" i="10"/>
  <c r="GQ46" i="10"/>
  <c r="FZ41" i="10"/>
  <c r="GF3" i="10"/>
  <c r="GK46" i="10"/>
  <c r="GD25" i="10"/>
  <c r="FJ51" i="10"/>
  <c r="FP37" i="10"/>
  <c r="FQ14" i="10"/>
  <c r="GB33" i="10"/>
  <c r="EZ60" i="10"/>
  <c r="FX12" i="10"/>
  <c r="FB37" i="10"/>
  <c r="FG50" i="10"/>
  <c r="FB34" i="10"/>
  <c r="GB43" i="10"/>
  <c r="FM46" i="10"/>
  <c r="FV52" i="10"/>
  <c r="FE54" i="10"/>
  <c r="HD2" i="10"/>
  <c r="GD17" i="10"/>
  <c r="FT42" i="10"/>
  <c r="FP22" i="10"/>
  <c r="GS26" i="10"/>
  <c r="GL7" i="10"/>
  <c r="GH36" i="10"/>
  <c r="GI5" i="10"/>
  <c r="FF37" i="10"/>
  <c r="GH23" i="10"/>
  <c r="GC20" i="10"/>
  <c r="GM50" i="10"/>
  <c r="GY36" i="10"/>
  <c r="GN23" i="10"/>
  <c r="HC48" i="10"/>
  <c r="FS48" i="10"/>
  <c r="GH12" i="10"/>
  <c r="GW59" i="10"/>
  <c r="GL21" i="10"/>
  <c r="GG30" i="10"/>
  <c r="FX48" i="10"/>
  <c r="FE41" i="10"/>
  <c r="FH59" i="10"/>
  <c r="GR8" i="10"/>
  <c r="FL46" i="10"/>
  <c r="GY43" i="10"/>
  <c r="GI16" i="10"/>
  <c r="EY3" i="10"/>
  <c r="GW4" i="10"/>
  <c r="HF12" i="10"/>
  <c r="FM5" i="10"/>
  <c r="FE19" i="10"/>
  <c r="GC3" i="10"/>
  <c r="FV7" i="10"/>
  <c r="GD41" i="10"/>
  <c r="GB6" i="10"/>
  <c r="FO4" i="10"/>
  <c r="GJ3" i="10"/>
  <c r="FT31" i="10"/>
  <c r="FF7" i="10"/>
  <c r="FO5" i="10"/>
  <c r="HC15" i="10"/>
  <c r="GU16" i="10"/>
  <c r="FP9" i="10"/>
  <c r="GZ2" i="10"/>
  <c r="FZ17" i="10"/>
  <c r="GA7" i="10"/>
  <c r="GU27" i="10"/>
  <c r="HF4" i="10"/>
  <c r="FO41" i="10"/>
  <c r="FJ18" i="10"/>
  <c r="GQ22" i="10"/>
  <c r="FP48" i="10"/>
  <c r="GR35" i="10"/>
  <c r="FC43" i="10"/>
  <c r="GL43" i="10"/>
  <c r="GL9" i="10"/>
  <c r="HE56" i="10"/>
  <c r="GS19" i="10"/>
  <c r="FJ41" i="10"/>
  <c r="FU45" i="10"/>
  <c r="GI26" i="10"/>
  <c r="EZ16" i="10"/>
  <c r="FB56" i="10"/>
  <c r="GV16" i="10"/>
  <c r="FF55" i="10"/>
  <c r="HC13" i="10"/>
  <c r="GW51" i="10"/>
  <c r="GZ54" i="10"/>
  <c r="GX26" i="10"/>
  <c r="FQ42" i="10"/>
  <c r="FW51" i="10"/>
  <c r="FJ16" i="10"/>
  <c r="FB50" i="10"/>
  <c r="EY7" i="10"/>
  <c r="FY5" i="10"/>
  <c r="GZ61" i="10"/>
  <c r="FI58" i="10"/>
  <c r="GN50" i="10"/>
  <c r="GK41" i="10"/>
  <c r="FE50" i="10"/>
  <c r="FC17" i="10"/>
  <c r="GQ56" i="10"/>
  <c r="FI8" i="10"/>
  <c r="FK47" i="10"/>
  <c r="HD45" i="10"/>
  <c r="HE29" i="10"/>
  <c r="GF10" i="10"/>
  <c r="FP39" i="10"/>
  <c r="HC11" i="10"/>
  <c r="HA34" i="10"/>
  <c r="EZ61" i="10"/>
  <c r="FU46" i="10"/>
  <c r="GT19" i="10"/>
  <c r="GA51" i="10"/>
  <c r="FB11" i="10"/>
  <c r="EY31" i="10"/>
  <c r="FW56" i="10"/>
  <c r="HD49" i="10"/>
  <c r="GG43" i="10"/>
  <c r="FM55" i="10"/>
  <c r="HF50" i="10"/>
  <c r="FI54" i="10"/>
  <c r="GO7" i="10"/>
  <c r="FF16" i="10"/>
  <c r="HA38" i="10"/>
  <c r="GZ11" i="10"/>
  <c r="FM40" i="10"/>
  <c r="FG9" i="10"/>
  <c r="FG16" i="10"/>
  <c r="GY44" i="10"/>
  <c r="GZ6" i="10"/>
  <c r="FL45" i="10"/>
  <c r="FF50" i="10"/>
  <c r="HD57" i="10"/>
  <c r="FV45" i="10"/>
  <c r="FW22" i="10"/>
  <c r="FE9" i="10"/>
  <c r="EZ4" i="10"/>
  <c r="GO30" i="10"/>
  <c r="GD5" i="10"/>
  <c r="FK61" i="10"/>
  <c r="FY45" i="10"/>
  <c r="GN5" i="10"/>
  <c r="HB3" i="10"/>
  <c r="FJ14" i="10"/>
  <c r="FJ21" i="10"/>
  <c r="HF38" i="10"/>
  <c r="FE57" i="10"/>
  <c r="FB36" i="10"/>
  <c r="FX14" i="10"/>
  <c r="GO55" i="10"/>
  <c r="FF4" i="10"/>
  <c r="FR16" i="10"/>
  <c r="GX54" i="10"/>
  <c r="GW23" i="10"/>
  <c r="GU60" i="10"/>
  <c r="HF46" i="10"/>
  <c r="FN41" i="10"/>
  <c r="GZ20" i="10"/>
  <c r="GU30" i="10"/>
  <c r="FD4" i="10"/>
  <c r="GL37" i="10"/>
  <c r="GN14" i="10"/>
  <c r="HB10" i="10"/>
  <c r="FO55" i="10"/>
  <c r="FQ40" i="10"/>
  <c r="FR47" i="10"/>
  <c r="FA3" i="10"/>
  <c r="HF45" i="10"/>
  <c r="GL4" i="10"/>
  <c r="GM11" i="10"/>
  <c r="FB13" i="10"/>
  <c r="FG5" i="10"/>
  <c r="HD50" i="10"/>
  <c r="GO17" i="10"/>
  <c r="FX54" i="10"/>
  <c r="GT30" i="10"/>
  <c r="FA30" i="10"/>
  <c r="FM48" i="10"/>
  <c r="GS32" i="10"/>
  <c r="GJ49" i="10"/>
  <c r="GF35" i="10"/>
  <c r="HB15" i="10"/>
  <c r="GA24" i="10"/>
  <c r="FW61" i="10"/>
  <c r="FQ53" i="10"/>
  <c r="HF44" i="10"/>
  <c r="GP40" i="10"/>
  <c r="FS21" i="10"/>
  <c r="GS40" i="10"/>
  <c r="FU13" i="10"/>
  <c r="GQ8" i="10"/>
  <c r="EY13" i="10"/>
  <c r="FB51" i="10"/>
  <c r="FU27" i="10"/>
  <c r="GZ17" i="10"/>
  <c r="FO52" i="10"/>
  <c r="GG48" i="10"/>
  <c r="GS22" i="10"/>
  <c r="GQ18" i="10"/>
  <c r="GX34" i="10"/>
  <c r="GT5" i="10"/>
  <c r="FZ11" i="10"/>
  <c r="FL60" i="10"/>
  <c r="GJ38" i="10"/>
  <c r="GJ34" i="10"/>
  <c r="FU3" i="10"/>
  <c r="HB51" i="10"/>
  <c r="GU40" i="10"/>
  <c r="HE2" i="10"/>
  <c r="GV37" i="10"/>
  <c r="FT17" i="10"/>
  <c r="FP44" i="10"/>
  <c r="FC9" i="10"/>
  <c r="GL16" i="10"/>
  <c r="GV4" i="10"/>
  <c r="HA41" i="10"/>
  <c r="FK6" i="10"/>
  <c r="FM21" i="10"/>
  <c r="FT3" i="10"/>
  <c r="HB30" i="10"/>
  <c r="FK14" i="10"/>
  <c r="FP30" i="10"/>
  <c r="HF36" i="10"/>
  <c r="FM31" i="10"/>
  <c r="HF2" i="10"/>
  <c r="EY12" i="10"/>
  <c r="FC15" i="10"/>
  <c r="GX48" i="10"/>
  <c r="GZ22" i="10"/>
  <c r="FS3" i="10"/>
  <c r="FV53" i="10"/>
  <c r="GQ48" i="10"/>
  <c r="HF5" i="10"/>
  <c r="FD31" i="10"/>
  <c r="FA32" i="10"/>
  <c r="GD44" i="10"/>
  <c r="GP58" i="10"/>
  <c r="FG54" i="10"/>
  <c r="FD7" i="10"/>
  <c r="GX24" i="10"/>
  <c r="FQ22" i="10"/>
  <c r="FD41" i="10"/>
  <c r="FL39" i="10"/>
  <c r="FF60" i="10"/>
  <c r="GN2" i="10"/>
  <c r="GZ29" i="10"/>
  <c r="GE57" i="10"/>
  <c r="FN10" i="10"/>
  <c r="FF11" i="10"/>
  <c r="GI8" i="10"/>
  <c r="GO39" i="10"/>
  <c r="GM28" i="10"/>
  <c r="FK29" i="10"/>
  <c r="GK59" i="10"/>
  <c r="HE14" i="10"/>
  <c r="GY35" i="10"/>
  <c r="FD42" i="10"/>
  <c r="FR28" i="10"/>
  <c r="FF19" i="10"/>
  <c r="GG35" i="10"/>
  <c r="FY31" i="10"/>
  <c r="GD58" i="10"/>
  <c r="FR18" i="10"/>
  <c r="GH41" i="10"/>
  <c r="FC47" i="10"/>
  <c r="GB32" i="10"/>
  <c r="EY22" i="10"/>
  <c r="GT10" i="10"/>
  <c r="GC16" i="10"/>
  <c r="FZ16" i="10"/>
  <c r="GJ32" i="10"/>
  <c r="FJ17" i="10"/>
  <c r="FJ61" i="10"/>
  <c r="GM37" i="10"/>
  <c r="FZ47" i="10"/>
  <c r="GP50" i="10"/>
  <c r="GE46" i="10"/>
  <c r="GT47" i="10"/>
  <c r="GY54" i="10"/>
  <c r="GU14" i="10"/>
  <c r="GZ28" i="10"/>
  <c r="GB14" i="10"/>
  <c r="FJ60" i="10"/>
  <c r="FC10" i="10"/>
  <c r="GY13" i="10"/>
  <c r="GI41" i="10"/>
  <c r="GH11" i="10"/>
  <c r="GV18" i="10"/>
  <c r="GW53" i="10"/>
  <c r="GM15" i="10"/>
  <c r="FK59" i="10"/>
  <c r="FI15" i="10"/>
  <c r="GJ6" i="10"/>
  <c r="GD35" i="10"/>
  <c r="FG38" i="10"/>
  <c r="GP20" i="10"/>
  <c r="FF39" i="10"/>
  <c r="EY53" i="10"/>
  <c r="GA56" i="10"/>
  <c r="GY59" i="10"/>
  <c r="GT42" i="10"/>
  <c r="FS44" i="10"/>
  <c r="GT27" i="10"/>
  <c r="GY57" i="10"/>
  <c r="FK38" i="10"/>
  <c r="GX21" i="10"/>
  <c r="GD56" i="10"/>
  <c r="FT41" i="10"/>
  <c r="GG34" i="10"/>
  <c r="FI25" i="10"/>
  <c r="GM56" i="10"/>
  <c r="FM18" i="10"/>
  <c r="FJ56" i="10"/>
  <c r="FE58" i="10"/>
  <c r="FJ49" i="10"/>
  <c r="FR33" i="10"/>
  <c r="FY52" i="10"/>
  <c r="FD2" i="10"/>
  <c r="FB52" i="10"/>
  <c r="GC10" i="10"/>
  <c r="FM6" i="10"/>
  <c r="EZ18" i="10"/>
  <c r="GZ48" i="10"/>
  <c r="FA13" i="10"/>
  <c r="FU59" i="10"/>
  <c r="GK13" i="10"/>
  <c r="GC26" i="10"/>
  <c r="FI7" i="10"/>
  <c r="FO32" i="10"/>
  <c r="FM54" i="10"/>
  <c r="FP42" i="10"/>
  <c r="FK13" i="10"/>
  <c r="GR25" i="10"/>
  <c r="FC8" i="10"/>
  <c r="FI38" i="10"/>
  <c r="FC19" i="10"/>
  <c r="GK36" i="10"/>
  <c r="GD9" i="10"/>
  <c r="GD42" i="10"/>
  <c r="GS28" i="10"/>
  <c r="GP10" i="10"/>
  <c r="GN48" i="10"/>
  <c r="GL35" i="10"/>
  <c r="GH44" i="10"/>
  <c r="GP26" i="10"/>
  <c r="FA53" i="10"/>
  <c r="GO46" i="10"/>
  <c r="FO14" i="10"/>
  <c r="GC37" i="10"/>
  <c r="FA44" i="10"/>
  <c r="FL11" i="10"/>
  <c r="GU3" i="10"/>
  <c r="EY8" i="10"/>
  <c r="FA10" i="10"/>
  <c r="GN29" i="10"/>
  <c r="HD24" i="10"/>
  <c r="GN8" i="10"/>
  <c r="GU34" i="10"/>
  <c r="FQ15" i="10"/>
  <c r="GT17" i="10"/>
  <c r="GW9" i="10"/>
  <c r="FU36" i="10"/>
  <c r="FA39" i="10"/>
  <c r="FO19" i="10"/>
  <c r="FX50" i="10"/>
  <c r="FR20" i="10"/>
  <c r="GM25" i="10"/>
  <c r="FX2" i="10"/>
  <c r="GP14" i="10"/>
  <c r="FR39" i="10"/>
  <c r="GO31" i="10"/>
  <c r="HF7" i="10"/>
  <c r="GV9" i="10"/>
  <c r="GF30" i="10"/>
  <c r="FP20" i="10"/>
  <c r="HB26" i="10"/>
  <c r="FH19" i="10"/>
  <c r="FK44" i="10"/>
  <c r="GB57" i="10"/>
  <c r="FR40" i="10"/>
  <c r="GR59" i="10"/>
  <c r="FU34" i="10"/>
  <c r="FR27" i="10"/>
  <c r="FF2" i="10"/>
  <c r="HE6" i="10"/>
  <c r="FL7" i="10"/>
  <c r="FQ47" i="10"/>
  <c r="GI24" i="10"/>
  <c r="FZ49" i="10"/>
  <c r="GT25" i="10"/>
  <c r="GW10" i="10"/>
  <c r="GM2" i="10"/>
  <c r="GJ52" i="10"/>
  <c r="FU33" i="10"/>
</calcChain>
</file>

<file path=xl/sharedStrings.xml><?xml version="1.0" encoding="utf-8"?>
<sst xmlns="http://schemas.openxmlformats.org/spreadsheetml/2006/main" count="6753" uniqueCount="166">
  <si>
    <t>Description</t>
  </si>
  <si>
    <t>Sheet name</t>
  </si>
  <si>
    <t>label</t>
  </si>
  <si>
    <t>description</t>
  </si>
  <si>
    <t>Installed capacities of PV and Wind turbines technologies through years</t>
  </si>
  <si>
    <t>PV &amp; WIND Capacity</t>
  </si>
  <si>
    <t>F</t>
  </si>
  <si>
    <t>Fall</t>
  </si>
  <si>
    <t>Electricity consumption in different sectors through years</t>
  </si>
  <si>
    <t>Elec Energy Consumed</t>
  </si>
  <si>
    <t>R</t>
  </si>
  <si>
    <t>Spring</t>
  </si>
  <si>
    <t>Calculation of the total electricity consummed through years</t>
  </si>
  <si>
    <t>Total Elec Energy Consumed</t>
  </si>
  <si>
    <t>S</t>
  </si>
  <si>
    <t>Summer</t>
  </si>
  <si>
    <t>Electricty imported throught years</t>
  </si>
  <si>
    <t>Import Electricity</t>
  </si>
  <si>
    <t>W</t>
  </si>
  <si>
    <t>Winter</t>
  </si>
  <si>
    <t>Installed capacities for residential storage technologies through years</t>
  </si>
  <si>
    <t>Residential Storage Capacity</t>
  </si>
  <si>
    <t>D</t>
  </si>
  <si>
    <t>Day</t>
  </si>
  <si>
    <t>Energy for charging electric vehicles through years</t>
  </si>
  <si>
    <t>Elec Veh Energy</t>
  </si>
  <si>
    <t>N</t>
  </si>
  <si>
    <t>Night</t>
  </si>
  <si>
    <t>Energy for charging electric vehicles by charging station type through years</t>
  </si>
  <si>
    <t>Elec Veh Energy per type</t>
  </si>
  <si>
    <t>P1</t>
  </si>
  <si>
    <t>Peak Hour 1</t>
  </si>
  <si>
    <t>Installed capacities and power generation for CHP technologies through years</t>
  </si>
  <si>
    <t>Turbine &amp; Engine Cap and Energy</t>
  </si>
  <si>
    <t>P2</t>
  </si>
  <si>
    <t>Peak Hour 2</t>
  </si>
  <si>
    <t>Formating of all sheets data for the calculation in the Linking Tool script</t>
  </si>
  <si>
    <t>DO NOT CHANGE</t>
  </si>
  <si>
    <t>COMBDG</t>
  </si>
  <si>
    <t>Commercial Building</t>
  </si>
  <si>
    <t>INDBDG</t>
  </si>
  <si>
    <t>Industrial Building</t>
  </si>
  <si>
    <t>PASTRA</t>
  </si>
  <si>
    <t>Passenger Transport</t>
  </si>
  <si>
    <t>PUBBDG</t>
  </si>
  <si>
    <t>Public Building</t>
  </si>
  <si>
    <t>RESBDG</t>
  </si>
  <si>
    <t>Residential Building</t>
  </si>
  <si>
    <t>WATWAS</t>
  </si>
  <si>
    <t>Water Waste</t>
  </si>
  <si>
    <t>FRETRA</t>
  </si>
  <si>
    <t>Freight Transport</t>
  </si>
  <si>
    <t>PUBTRA</t>
  </si>
  <si>
    <t>Public Transport</t>
  </si>
  <si>
    <t>SLDWAS</t>
  </si>
  <si>
    <t>Solid Waste</t>
  </si>
  <si>
    <t>LDITRA</t>
  </si>
  <si>
    <t>Long Distance Transport</t>
  </si>
  <si>
    <t>PVA1AX</t>
  </si>
  <si>
    <t>PV Pannel, Type A, 1 axe</t>
  </si>
  <si>
    <t>PVB1AX</t>
  </si>
  <si>
    <t>PV Pannel, Type B, 1 axe</t>
  </si>
  <si>
    <t>PVC1AX</t>
  </si>
  <si>
    <t>PV Pannel, Type C, 1 axe</t>
  </si>
  <si>
    <t>WT_LAR</t>
  </si>
  <si>
    <t>Wind Turbine, Large</t>
  </si>
  <si>
    <t>WT_MED</t>
  </si>
  <si>
    <t>Wind Turbine, Medium</t>
  </si>
  <si>
    <t>WT_SMA</t>
  </si>
  <si>
    <t>Wind Turbine, Small</t>
  </si>
  <si>
    <t>PVA2AX</t>
  </si>
  <si>
    <t>PV Pannel, Type A, 2 axes</t>
  </si>
  <si>
    <t>PVB2AX</t>
  </si>
  <si>
    <t>PV Pannel, Type B, 2 axes</t>
  </si>
  <si>
    <t>PVC2AX</t>
  </si>
  <si>
    <t>PV Pannel, Type C, 2 axes</t>
  </si>
  <si>
    <t>GTU</t>
  </si>
  <si>
    <t>Gas Turbine</t>
  </si>
  <si>
    <t>ICE</t>
  </si>
  <si>
    <t>Internal Combustion Engine</t>
  </si>
  <si>
    <t>t_periods</t>
  </si>
  <si>
    <t>capacity (MW)</t>
  </si>
  <si>
    <t>type</t>
  </si>
  <si>
    <t>PV</t>
  </si>
  <si>
    <t>WT</t>
  </si>
  <si>
    <t>t_season</t>
  </si>
  <si>
    <t>VF_IN_BDG</t>
  </si>
  <si>
    <t>VF_IN_WASnTRA</t>
  </si>
  <si>
    <t>VF_OUT_ELCENE</t>
  </si>
  <si>
    <t>VF_IN_ELCENE</t>
  </si>
  <si>
    <t>VF_OUT_DISENE</t>
  </si>
  <si>
    <t>electricity consumed (TJ)</t>
  </si>
  <si>
    <t>t_day</t>
  </si>
  <si>
    <t>electricity imported (TJ)</t>
  </si>
  <si>
    <t>subsector</t>
  </si>
  <si>
    <t>TOETHO</t>
  </si>
  <si>
    <t>NON RES</t>
  </si>
  <si>
    <t>RES</t>
  </si>
  <si>
    <t>electricity produced (TJ)</t>
  </si>
  <si>
    <t>t_periods&amp;t_season</t>
  </si>
  <si>
    <t>Batteries capacity</t>
  </si>
  <si>
    <t>electric vehicles</t>
  </si>
  <si>
    <t>2016F</t>
  </si>
  <si>
    <t>2016R</t>
  </si>
  <si>
    <t>2016S</t>
  </si>
  <si>
    <t>2016W</t>
  </si>
  <si>
    <t>2017F</t>
  </si>
  <si>
    <t>2017R</t>
  </si>
  <si>
    <t>2017S</t>
  </si>
  <si>
    <t>2017W</t>
  </si>
  <si>
    <t>2018F</t>
  </si>
  <si>
    <t>2018R</t>
  </si>
  <si>
    <t>2018S</t>
  </si>
  <si>
    <t>2018W</t>
  </si>
  <si>
    <t>2019F</t>
  </si>
  <si>
    <t>2019R</t>
  </si>
  <si>
    <t>2019S</t>
  </si>
  <si>
    <t>2019W</t>
  </si>
  <si>
    <t>2020F</t>
  </si>
  <si>
    <t>2020R</t>
  </si>
  <si>
    <t>2020S</t>
  </si>
  <si>
    <t>2020W</t>
  </si>
  <si>
    <t>2021F</t>
  </si>
  <si>
    <t>2021R</t>
  </si>
  <si>
    <t>2021S</t>
  </si>
  <si>
    <t>2021W</t>
  </si>
  <si>
    <t>2022F</t>
  </si>
  <si>
    <t>2022R</t>
  </si>
  <si>
    <t>2022S</t>
  </si>
  <si>
    <t>2022W</t>
  </si>
  <si>
    <t>2023F</t>
  </si>
  <si>
    <t>2023R</t>
  </si>
  <si>
    <t>2023S</t>
  </si>
  <si>
    <t>2023W</t>
  </si>
  <si>
    <t>2024F</t>
  </si>
  <si>
    <t>2024R</t>
  </si>
  <si>
    <t>2024S</t>
  </si>
  <si>
    <t>2024W</t>
  </si>
  <si>
    <t>2025F</t>
  </si>
  <si>
    <t>2025R</t>
  </si>
  <si>
    <t>2025S</t>
  </si>
  <si>
    <t>2025W</t>
  </si>
  <si>
    <t>2030F</t>
  </si>
  <si>
    <t>2030R</t>
  </si>
  <si>
    <t>2030S</t>
  </si>
  <si>
    <t>2030W</t>
  </si>
  <si>
    <t>2035F</t>
  </si>
  <si>
    <t>2035R</t>
  </si>
  <si>
    <t>2035S</t>
  </si>
  <si>
    <t>2035W</t>
  </si>
  <si>
    <t>2040F</t>
  </si>
  <si>
    <t>2040R</t>
  </si>
  <si>
    <t>2040S</t>
  </si>
  <si>
    <t>2040W</t>
  </si>
  <si>
    <t>2045F</t>
  </si>
  <si>
    <t>2045R</t>
  </si>
  <si>
    <t>2045S</t>
  </si>
  <si>
    <t>2045W</t>
  </si>
  <si>
    <t>2050F</t>
  </si>
  <si>
    <t>2050R</t>
  </si>
  <si>
    <t>2050S</t>
  </si>
  <si>
    <t>2050W</t>
  </si>
  <si>
    <t>ICE &amp; GTU capacity</t>
  </si>
  <si>
    <t>ICE &amp; GTU elec produced</t>
  </si>
  <si>
    <t>t_periods&amp;season&amp;day</t>
  </si>
  <si>
    <t>electric vehicles RES elec consumed (TJ)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</si>
</sst>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3" xfId="0" applyBorder="1"/>
    <xf numFmtId="0" fontId="1" fillId="0" borderId="2" xfId="0" applyFont="1" applyBorder="1"/>
    <xf numFmtId="0" fontId="4" fillId="0" borderId="0" xfId="0" applyFont="1"/>
    <xf numFmtId="0" fontId="4" fillId="0" borderId="5" xfId="0" applyFont="1" applyBorder="1"/>
    <xf numFmtId="0" fontId="5" fillId="0" borderId="4" xfId="0" applyFont="1" applyBorder="1"/>
    <xf numFmtId="0" fontId="4" fillId="0" borderId="3" xfId="0" applyFont="1" applyBorder="1"/>
    <xf numFmtId="0" fontId="2" fillId="0" borderId="4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5" xfId="0" applyBorder="1"/>
    <xf numFmtId="0" fontId="2" fillId="0" borderId="7" xfId="0" applyFont="1" applyBorder="1" applyAlignment="1">
      <alignment horizontal="center" vertical="top"/>
    </xf>
    <xf numFmtId="0" fontId="6" fillId="2" borderId="0" xfId="0" applyFont="1" applyFill="1"/>
    <xf numFmtId="0" fontId="0" fillId="3" borderId="0" xfId="0" applyFill="1"/>
    <xf numFmtId="0" fontId="7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F30"/>
  <sheetViews>
    <sheetView workbookViewId="0">
      <selection activeCell="L7" sqref="L7"/>
    </sheetView>
  </sheetViews>
  <sheetFormatPr defaultRowHeight="14.5" x14ac:dyDescent="0.35"/>
  <cols>
    <col min="2" max="2" width="87.1796875" customWidth="1"/>
    <col min="3" max="3" width="29.26953125" bestFit="1" customWidth="1"/>
    <col min="4" max="4" width="10.6328125" bestFit="1" customWidth="1"/>
    <col min="5" max="5" width="8.81640625" bestFit="1" customWidth="1"/>
    <col min="6" max="6" width="24.90625" bestFit="1" customWidth="1"/>
  </cols>
  <sheetData>
    <row r="1" spans="2:6" ht="23.5" customHeight="1" x14ac:dyDescent="0.55000000000000004">
      <c r="B1" s="14" t="s">
        <v>0</v>
      </c>
      <c r="C1" s="14" t="s">
        <v>1</v>
      </c>
      <c r="E1" s="14" t="s">
        <v>2</v>
      </c>
      <c r="F1" s="14" t="s">
        <v>3</v>
      </c>
    </row>
    <row r="2" spans="2:6" x14ac:dyDescent="0.35">
      <c r="B2" t="s">
        <v>4</v>
      </c>
      <c r="C2" t="s">
        <v>5</v>
      </c>
      <c r="E2" t="s">
        <v>6</v>
      </c>
      <c r="F2" t="s">
        <v>7</v>
      </c>
    </row>
    <row r="3" spans="2:6" x14ac:dyDescent="0.35">
      <c r="B3" s="15" t="s">
        <v>8</v>
      </c>
      <c r="C3" s="15" t="s">
        <v>9</v>
      </c>
      <c r="E3" s="15" t="s">
        <v>10</v>
      </c>
      <c r="F3" s="15" t="s">
        <v>11</v>
      </c>
    </row>
    <row r="4" spans="2:6" x14ac:dyDescent="0.35">
      <c r="B4" t="s">
        <v>12</v>
      </c>
      <c r="C4" t="s">
        <v>13</v>
      </c>
      <c r="E4" t="s">
        <v>14</v>
      </c>
      <c r="F4" t="s">
        <v>15</v>
      </c>
    </row>
    <row r="5" spans="2:6" x14ac:dyDescent="0.35">
      <c r="B5" s="15" t="s">
        <v>16</v>
      </c>
      <c r="C5" s="15" t="s">
        <v>17</v>
      </c>
      <c r="E5" s="15" t="s">
        <v>18</v>
      </c>
      <c r="F5" s="15" t="s">
        <v>19</v>
      </c>
    </row>
    <row r="6" spans="2:6" x14ac:dyDescent="0.35">
      <c r="B6" t="s">
        <v>20</v>
      </c>
      <c r="C6" t="s">
        <v>21</v>
      </c>
      <c r="E6" t="s">
        <v>22</v>
      </c>
      <c r="F6" t="s">
        <v>23</v>
      </c>
    </row>
    <row r="7" spans="2:6" x14ac:dyDescent="0.35">
      <c r="B7" s="15" t="s">
        <v>24</v>
      </c>
      <c r="C7" s="15" t="s">
        <v>25</v>
      </c>
      <c r="E7" s="15" t="s">
        <v>26</v>
      </c>
      <c r="F7" s="15" t="s">
        <v>27</v>
      </c>
    </row>
    <row r="8" spans="2:6" x14ac:dyDescent="0.35">
      <c r="B8" t="s">
        <v>28</v>
      </c>
      <c r="C8" t="s">
        <v>29</v>
      </c>
      <c r="E8" t="s">
        <v>30</v>
      </c>
      <c r="F8" t="s">
        <v>31</v>
      </c>
    </row>
    <row r="9" spans="2:6" x14ac:dyDescent="0.35">
      <c r="B9" s="15" t="s">
        <v>32</v>
      </c>
      <c r="C9" s="15" t="s">
        <v>33</v>
      </c>
      <c r="E9" s="15" t="s">
        <v>34</v>
      </c>
      <c r="F9" s="15" t="s">
        <v>35</v>
      </c>
    </row>
    <row r="10" spans="2:6" x14ac:dyDescent="0.35">
      <c r="B10" t="s">
        <v>36</v>
      </c>
      <c r="C10" t="s">
        <v>37</v>
      </c>
      <c r="E10" t="s">
        <v>38</v>
      </c>
      <c r="F10" t="s">
        <v>39</v>
      </c>
    </row>
    <row r="11" spans="2:6" x14ac:dyDescent="0.35">
      <c r="E11" s="15" t="s">
        <v>40</v>
      </c>
      <c r="F11" s="15" t="s">
        <v>41</v>
      </c>
    </row>
    <row r="12" spans="2:6" x14ac:dyDescent="0.35">
      <c r="E12" t="s">
        <v>42</v>
      </c>
      <c r="F12" t="s">
        <v>43</v>
      </c>
    </row>
    <row r="13" spans="2:6" x14ac:dyDescent="0.35">
      <c r="E13" s="15" t="s">
        <v>44</v>
      </c>
      <c r="F13" s="15" t="s">
        <v>45</v>
      </c>
    </row>
    <row r="14" spans="2:6" x14ac:dyDescent="0.35">
      <c r="E14" t="s">
        <v>46</v>
      </c>
      <c r="F14" t="s">
        <v>47</v>
      </c>
    </row>
    <row r="15" spans="2:6" x14ac:dyDescent="0.35">
      <c r="E15" s="15" t="s">
        <v>48</v>
      </c>
      <c r="F15" s="15" t="s">
        <v>49</v>
      </c>
    </row>
    <row r="16" spans="2:6" x14ac:dyDescent="0.35">
      <c r="E16" t="s">
        <v>50</v>
      </c>
      <c r="F16" t="s">
        <v>51</v>
      </c>
    </row>
    <row r="17" spans="5:6" x14ac:dyDescent="0.35">
      <c r="E17" s="15" t="s">
        <v>52</v>
      </c>
      <c r="F17" s="15" t="s">
        <v>53</v>
      </c>
    </row>
    <row r="18" spans="5:6" x14ac:dyDescent="0.35">
      <c r="E18" t="s">
        <v>54</v>
      </c>
      <c r="F18" t="s">
        <v>55</v>
      </c>
    </row>
    <row r="19" spans="5:6" x14ac:dyDescent="0.35">
      <c r="E19" s="15" t="s">
        <v>56</v>
      </c>
      <c r="F19" s="15" t="s">
        <v>57</v>
      </c>
    </row>
    <row r="20" spans="5:6" x14ac:dyDescent="0.35">
      <c r="E20" t="s">
        <v>58</v>
      </c>
      <c r="F20" t="s">
        <v>59</v>
      </c>
    </row>
    <row r="21" spans="5:6" x14ac:dyDescent="0.35">
      <c r="E21" s="15" t="s">
        <v>60</v>
      </c>
      <c r="F21" s="15" t="s">
        <v>61</v>
      </c>
    </row>
    <row r="22" spans="5:6" x14ac:dyDescent="0.35">
      <c r="E22" t="s">
        <v>62</v>
      </c>
      <c r="F22" t="s">
        <v>63</v>
      </c>
    </row>
    <row r="23" spans="5:6" x14ac:dyDescent="0.35">
      <c r="E23" s="15" t="s">
        <v>64</v>
      </c>
      <c r="F23" s="15" t="s">
        <v>65</v>
      </c>
    </row>
    <row r="24" spans="5:6" x14ac:dyDescent="0.35">
      <c r="E24" t="s">
        <v>66</v>
      </c>
      <c r="F24" t="s">
        <v>67</v>
      </c>
    </row>
    <row r="25" spans="5:6" x14ac:dyDescent="0.35">
      <c r="E25" s="15" t="s">
        <v>68</v>
      </c>
      <c r="F25" s="15" t="s">
        <v>69</v>
      </c>
    </row>
    <row r="26" spans="5:6" x14ac:dyDescent="0.35">
      <c r="E26" t="s">
        <v>70</v>
      </c>
      <c r="F26" t="s">
        <v>71</v>
      </c>
    </row>
    <row r="27" spans="5:6" x14ac:dyDescent="0.35">
      <c r="E27" s="15" t="s">
        <v>72</v>
      </c>
      <c r="F27" s="15" t="s">
        <v>73</v>
      </c>
    </row>
    <row r="28" spans="5:6" x14ac:dyDescent="0.35">
      <c r="E28" t="s">
        <v>74</v>
      </c>
      <c r="F28" t="s">
        <v>75</v>
      </c>
    </row>
    <row r="29" spans="5:6" x14ac:dyDescent="0.35">
      <c r="E29" s="15" t="s">
        <v>76</v>
      </c>
      <c r="F29" s="15" t="s">
        <v>77</v>
      </c>
    </row>
    <row r="30" spans="5:6" x14ac:dyDescent="0.35">
      <c r="E30" t="s">
        <v>78</v>
      </c>
      <c r="F30" t="s">
        <v>79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X66"/>
  <sheetViews>
    <sheetView tabSelected="1" topLeftCell="A25" zoomScale="85" zoomScaleNormal="85" workbookViewId="0">
      <selection activeCell="E58" sqref="E58"/>
    </sheetView>
  </sheetViews>
  <sheetFormatPr defaultRowHeight="14.5" x14ac:dyDescent="0.35"/>
  <cols>
    <col min="4" max="4" width="25.453125" customWidth="1"/>
    <col min="5" max="5" width="18.1796875" bestFit="1" customWidth="1"/>
    <col min="23" max="23" width="8.81640625" style="4" customWidth="1"/>
    <col min="41" max="41" width="8.7265625" style="6" customWidth="1"/>
    <col min="42" max="42" width="8.7265625" style="7" customWidth="1"/>
    <col min="43" max="43" width="15.90625" style="6" bestFit="1" customWidth="1"/>
    <col min="44" max="58" width="8.7265625" style="6" customWidth="1"/>
    <col min="59" max="59" width="8.7265625" style="9" customWidth="1"/>
    <col min="61" max="61" width="14.7265625" style="6" bestFit="1" customWidth="1"/>
    <col min="62" max="63" width="8.7265625" style="6" customWidth="1"/>
    <col min="64" max="64" width="22.36328125" style="6" bestFit="1" customWidth="1"/>
    <col min="65" max="65" width="18.26953125" style="6" bestFit="1" customWidth="1"/>
    <col min="67" max="67" width="22.36328125" bestFit="1" customWidth="1"/>
    <col min="129" max="129" width="8.7265625" style="7" customWidth="1"/>
    <col min="130" max="130" width="17.26953125" style="6" bestFit="1" customWidth="1"/>
    <col min="131" max="145" width="8.7265625" style="6" customWidth="1"/>
    <col min="146" max="146" width="8.7265625" style="9" customWidth="1"/>
    <col min="147" max="147" width="8.7265625" style="12" customWidth="1"/>
    <col min="148" max="148" width="21.7265625" style="6" customWidth="1"/>
    <col min="149" max="150" width="8.7265625" style="6" customWidth="1"/>
    <col min="151" max="151" width="14.1796875" style="6" customWidth="1"/>
    <col min="152" max="152" width="13.36328125" style="6" customWidth="1"/>
    <col min="154" max="154" width="21.54296875" bestFit="1" customWidth="1"/>
    <col min="216" max="216" width="8.7265625" style="12" customWidth="1"/>
    <col min="217" max="217" width="34" bestFit="1" customWidth="1"/>
  </cols>
  <sheetData>
    <row r="1" spans="1:232" x14ac:dyDescent="0.35">
      <c r="A1">
        <f>'Total Elec Energy Consumed'!A1</f>
        <v>0</v>
      </c>
      <c r="B1" s="2" t="str">
        <f>'Total Elec Energy Consumed'!B1</f>
        <v>t_periods</v>
      </c>
      <c r="C1" s="2" t="str">
        <f>'Total Elec Energy Consumed'!C1</f>
        <v>t_season</v>
      </c>
      <c r="D1" s="2" t="str">
        <f>'Total Elec Energy Consumed'!D1</f>
        <v>electricity consumed (TJ)</v>
      </c>
      <c r="E1" s="2" t="s">
        <v>99</v>
      </c>
      <c r="G1" s="2"/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2030</v>
      </c>
      <c r="S1" s="1">
        <v>2035</v>
      </c>
      <c r="T1" s="1">
        <v>2040</v>
      </c>
      <c r="U1" s="1">
        <v>2045</v>
      </c>
      <c r="V1" s="1">
        <v>2050</v>
      </c>
      <c r="Y1" t="s">
        <v>83</v>
      </c>
      <c r="Z1" s="1">
        <v>2016</v>
      </c>
      <c r="AA1" s="1">
        <v>2017</v>
      </c>
      <c r="AB1" s="1">
        <v>2018</v>
      </c>
      <c r="AC1" s="1">
        <v>2019</v>
      </c>
      <c r="AD1" s="1">
        <v>2020</v>
      </c>
      <c r="AE1" s="1">
        <v>2021</v>
      </c>
      <c r="AF1" s="1">
        <v>2022</v>
      </c>
      <c r="AG1" s="1">
        <v>2023</v>
      </c>
      <c r="AH1" s="1">
        <v>2024</v>
      </c>
      <c r="AI1" s="1">
        <v>2025</v>
      </c>
      <c r="AJ1" s="1">
        <v>2030</v>
      </c>
      <c r="AK1" s="1">
        <v>2035</v>
      </c>
      <c r="AL1" s="1">
        <v>2040</v>
      </c>
      <c r="AM1" s="1">
        <v>2045</v>
      </c>
      <c r="AN1" s="1">
        <v>2050</v>
      </c>
      <c r="AQ1" s="6" t="s">
        <v>100</v>
      </c>
      <c r="AR1" s="8">
        <v>2016</v>
      </c>
      <c r="AS1" s="8">
        <v>2017</v>
      </c>
      <c r="AT1" s="8">
        <v>2018</v>
      </c>
      <c r="AU1" s="8">
        <v>2019</v>
      </c>
      <c r="AV1" s="8">
        <v>2020</v>
      </c>
      <c r="AW1" s="8">
        <v>2021</v>
      </c>
      <c r="AX1" s="8">
        <v>2022</v>
      </c>
      <c r="AY1" s="8">
        <v>2023</v>
      </c>
      <c r="AZ1" s="8">
        <v>2024</v>
      </c>
      <c r="BA1" s="8">
        <v>2025</v>
      </c>
      <c r="BB1" s="8">
        <v>2030</v>
      </c>
      <c r="BC1" s="8">
        <v>2035</v>
      </c>
      <c r="BD1" s="8">
        <v>2040</v>
      </c>
      <c r="BE1" s="8">
        <v>2045</v>
      </c>
      <c r="BF1" s="8">
        <v>2050</v>
      </c>
      <c r="BI1" s="6" t="s">
        <v>101</v>
      </c>
      <c r="BJ1" s="10" t="s">
        <v>80</v>
      </c>
      <c r="BK1" s="10" t="s">
        <v>85</v>
      </c>
      <c r="BL1" s="10" t="s">
        <v>91</v>
      </c>
      <c r="BM1" s="10" t="s">
        <v>99</v>
      </c>
      <c r="BO1" s="10" t="s">
        <v>91</v>
      </c>
      <c r="BP1" s="10" t="s">
        <v>102</v>
      </c>
      <c r="BQ1" s="10" t="s">
        <v>103</v>
      </c>
      <c r="BR1" s="10" t="s">
        <v>104</v>
      </c>
      <c r="BS1" s="10" t="s">
        <v>105</v>
      </c>
      <c r="BT1" s="10" t="s">
        <v>106</v>
      </c>
      <c r="BU1" s="10" t="s">
        <v>107</v>
      </c>
      <c r="BV1" s="10" t="s">
        <v>108</v>
      </c>
      <c r="BW1" s="10" t="s">
        <v>109</v>
      </c>
      <c r="BX1" s="10" t="s">
        <v>110</v>
      </c>
      <c r="BY1" s="10" t="s">
        <v>111</v>
      </c>
      <c r="BZ1" s="10" t="s">
        <v>112</v>
      </c>
      <c r="CA1" s="10" t="s">
        <v>113</v>
      </c>
      <c r="CB1" s="10" t="s">
        <v>114</v>
      </c>
      <c r="CC1" s="10" t="s">
        <v>115</v>
      </c>
      <c r="CD1" s="10" t="s">
        <v>116</v>
      </c>
      <c r="CE1" s="10" t="s">
        <v>117</v>
      </c>
      <c r="CF1" s="10" t="s">
        <v>118</v>
      </c>
      <c r="CG1" s="10" t="s">
        <v>119</v>
      </c>
      <c r="CH1" s="10" t="s">
        <v>120</v>
      </c>
      <c r="CI1" s="10" t="s">
        <v>121</v>
      </c>
      <c r="CJ1" s="10" t="s">
        <v>122</v>
      </c>
      <c r="CK1" s="10" t="s">
        <v>123</v>
      </c>
      <c r="CL1" s="10" t="s">
        <v>124</v>
      </c>
      <c r="CM1" s="10" t="s">
        <v>125</v>
      </c>
      <c r="CN1" s="10" t="s">
        <v>126</v>
      </c>
      <c r="CO1" s="10" t="s">
        <v>127</v>
      </c>
      <c r="CP1" s="10" t="s">
        <v>128</v>
      </c>
      <c r="CQ1" s="10" t="s">
        <v>129</v>
      </c>
      <c r="CR1" s="10" t="s">
        <v>130</v>
      </c>
      <c r="CS1" s="10" t="s">
        <v>131</v>
      </c>
      <c r="CT1" s="10" t="s">
        <v>132</v>
      </c>
      <c r="CU1" s="10" t="s">
        <v>133</v>
      </c>
      <c r="CV1" s="10" t="s">
        <v>134</v>
      </c>
      <c r="CW1" s="10" t="s">
        <v>135</v>
      </c>
      <c r="CX1" s="10" t="s">
        <v>136</v>
      </c>
      <c r="CY1" s="10" t="s">
        <v>137</v>
      </c>
      <c r="CZ1" s="10" t="s">
        <v>138</v>
      </c>
      <c r="DA1" s="10" t="s">
        <v>139</v>
      </c>
      <c r="DB1" s="10" t="s">
        <v>140</v>
      </c>
      <c r="DC1" s="10" t="s">
        <v>141</v>
      </c>
      <c r="DD1" s="8" t="s">
        <v>142</v>
      </c>
      <c r="DE1" s="8" t="s">
        <v>143</v>
      </c>
      <c r="DF1" s="8" t="s">
        <v>144</v>
      </c>
      <c r="DG1" s="8" t="s">
        <v>145</v>
      </c>
      <c r="DH1" s="8" t="s">
        <v>146</v>
      </c>
      <c r="DI1" s="8" t="s">
        <v>147</v>
      </c>
      <c r="DJ1" s="8" t="s">
        <v>148</v>
      </c>
      <c r="DK1" s="8" t="s">
        <v>149</v>
      </c>
      <c r="DL1" s="8" t="s">
        <v>150</v>
      </c>
      <c r="DM1" s="8" t="s">
        <v>151</v>
      </c>
      <c r="DN1" s="8" t="s">
        <v>152</v>
      </c>
      <c r="DO1" s="8" t="s">
        <v>153</v>
      </c>
      <c r="DP1" s="8" t="s">
        <v>154</v>
      </c>
      <c r="DQ1" s="8" t="s">
        <v>155</v>
      </c>
      <c r="DR1" s="8" t="s">
        <v>156</v>
      </c>
      <c r="DS1" s="8" t="s">
        <v>157</v>
      </c>
      <c r="DT1" s="8" t="s">
        <v>158</v>
      </c>
      <c r="DU1" s="8" t="s">
        <v>159</v>
      </c>
      <c r="DV1" s="8" t="s">
        <v>160</v>
      </c>
      <c r="DW1" s="8" t="s">
        <v>161</v>
      </c>
      <c r="DZ1" s="6" t="s">
        <v>162</v>
      </c>
      <c r="EA1" s="8">
        <v>2016</v>
      </c>
      <c r="EB1" s="8">
        <v>2017</v>
      </c>
      <c r="EC1" s="8">
        <v>2018</v>
      </c>
      <c r="ED1" s="8">
        <v>2019</v>
      </c>
      <c r="EE1" s="8">
        <v>2020</v>
      </c>
      <c r="EF1" s="8">
        <v>2021</v>
      </c>
      <c r="EG1" s="8">
        <v>2022</v>
      </c>
      <c r="EH1" s="8">
        <v>2023</v>
      </c>
      <c r="EI1" s="8">
        <v>2024</v>
      </c>
      <c r="EJ1" s="8">
        <v>2025</v>
      </c>
      <c r="EK1" s="8">
        <v>2030</v>
      </c>
      <c r="EL1" s="8">
        <v>2035</v>
      </c>
      <c r="EM1" s="8">
        <v>2040</v>
      </c>
      <c r="EN1" s="8">
        <v>2045</v>
      </c>
      <c r="EO1" s="8">
        <v>2050</v>
      </c>
      <c r="ER1" s="6" t="s">
        <v>163</v>
      </c>
      <c r="ES1" s="10" t="s">
        <v>80</v>
      </c>
      <c r="ET1" s="10" t="s">
        <v>85</v>
      </c>
      <c r="EU1" s="10" t="s">
        <v>98</v>
      </c>
      <c r="EV1" s="10" t="s">
        <v>164</v>
      </c>
      <c r="EX1" s="10" t="s">
        <v>98</v>
      </c>
      <c r="EY1" s="10" t="s">
        <v>102</v>
      </c>
      <c r="EZ1" s="10" t="s">
        <v>103</v>
      </c>
      <c r="FA1" s="10" t="s">
        <v>104</v>
      </c>
      <c r="FB1" s="10" t="s">
        <v>105</v>
      </c>
      <c r="FC1" s="10" t="s">
        <v>106</v>
      </c>
      <c r="FD1" s="10" t="s">
        <v>107</v>
      </c>
      <c r="FE1" s="10" t="s">
        <v>108</v>
      </c>
      <c r="FF1" s="10" t="s">
        <v>109</v>
      </c>
      <c r="FG1" s="10" t="s">
        <v>110</v>
      </c>
      <c r="FH1" s="10" t="s">
        <v>111</v>
      </c>
      <c r="FI1" s="10" t="s">
        <v>112</v>
      </c>
      <c r="FJ1" s="10" t="s">
        <v>113</v>
      </c>
      <c r="FK1" s="10" t="s">
        <v>114</v>
      </c>
      <c r="FL1" s="10" t="s">
        <v>115</v>
      </c>
      <c r="FM1" s="10" t="s">
        <v>116</v>
      </c>
      <c r="FN1" s="10" t="s">
        <v>117</v>
      </c>
      <c r="FO1" s="10" t="s">
        <v>118</v>
      </c>
      <c r="FP1" s="10" t="s">
        <v>119</v>
      </c>
      <c r="FQ1" s="10" t="s">
        <v>120</v>
      </c>
      <c r="FR1" s="10" t="s">
        <v>121</v>
      </c>
      <c r="FS1" s="10" t="s">
        <v>122</v>
      </c>
      <c r="FT1" s="10" t="s">
        <v>123</v>
      </c>
      <c r="FU1" s="10" t="s">
        <v>124</v>
      </c>
      <c r="FV1" s="10" t="s">
        <v>125</v>
      </c>
      <c r="FW1" s="10" t="s">
        <v>126</v>
      </c>
      <c r="FX1" s="10" t="s">
        <v>127</v>
      </c>
      <c r="FY1" s="10" t="s">
        <v>128</v>
      </c>
      <c r="FZ1" s="10" t="s">
        <v>129</v>
      </c>
      <c r="GA1" s="10" t="s">
        <v>130</v>
      </c>
      <c r="GB1" s="10" t="s">
        <v>131</v>
      </c>
      <c r="GC1" s="10" t="s">
        <v>132</v>
      </c>
      <c r="GD1" s="10" t="s">
        <v>133</v>
      </c>
      <c r="GE1" s="10" t="s">
        <v>134</v>
      </c>
      <c r="GF1" s="10" t="s">
        <v>135</v>
      </c>
      <c r="GG1" s="10" t="s">
        <v>136</v>
      </c>
      <c r="GH1" s="10" t="s">
        <v>137</v>
      </c>
      <c r="GI1" s="10" t="s">
        <v>138</v>
      </c>
      <c r="GJ1" s="10" t="s">
        <v>139</v>
      </c>
      <c r="GK1" s="10" t="s">
        <v>140</v>
      </c>
      <c r="GL1" s="10" t="s">
        <v>141</v>
      </c>
      <c r="GM1" s="8" t="s">
        <v>142</v>
      </c>
      <c r="GN1" s="8" t="s">
        <v>143</v>
      </c>
      <c r="GO1" s="8" t="s">
        <v>144</v>
      </c>
      <c r="GP1" s="8" t="s">
        <v>145</v>
      </c>
      <c r="GQ1" s="8" t="s">
        <v>146</v>
      </c>
      <c r="GR1" s="8" t="s">
        <v>147</v>
      </c>
      <c r="GS1" s="8" t="s">
        <v>148</v>
      </c>
      <c r="GT1" s="8" t="s">
        <v>149</v>
      </c>
      <c r="GU1" s="8" t="s">
        <v>150</v>
      </c>
      <c r="GV1" s="8" t="s">
        <v>151</v>
      </c>
      <c r="GW1" s="8" t="s">
        <v>152</v>
      </c>
      <c r="GX1" s="8" t="s">
        <v>153</v>
      </c>
      <c r="GY1" s="8" t="s">
        <v>154</v>
      </c>
      <c r="GZ1" s="8" t="s">
        <v>155</v>
      </c>
      <c r="HA1" s="8" t="s">
        <v>156</v>
      </c>
      <c r="HB1" s="8" t="s">
        <v>157</v>
      </c>
      <c r="HC1" s="8" t="s">
        <v>158</v>
      </c>
      <c r="HD1" s="8" t="s">
        <v>159</v>
      </c>
      <c r="HE1" s="8" t="s">
        <v>160</v>
      </c>
      <c r="HF1" s="8" t="s">
        <v>161</v>
      </c>
      <c r="HI1" s="10" t="s">
        <v>165</v>
      </c>
      <c r="HJ1" s="10">
        <v>2016</v>
      </c>
      <c r="HK1" s="10">
        <v>2017</v>
      </c>
      <c r="HL1" s="10">
        <v>2018</v>
      </c>
      <c r="HM1" s="10">
        <v>2019</v>
      </c>
      <c r="HN1" s="10">
        <v>2020</v>
      </c>
      <c r="HO1" s="10">
        <v>2021</v>
      </c>
      <c r="HP1" s="10">
        <v>2022</v>
      </c>
      <c r="HQ1" s="10">
        <v>2023</v>
      </c>
      <c r="HR1" s="10">
        <v>2024</v>
      </c>
      <c r="HS1" s="10">
        <v>2025</v>
      </c>
      <c r="HT1" s="10">
        <v>2030</v>
      </c>
      <c r="HU1" s="10">
        <v>2035</v>
      </c>
      <c r="HV1" s="10">
        <v>2040</v>
      </c>
      <c r="HW1" s="10">
        <v>2045</v>
      </c>
      <c r="HX1" s="10">
        <v>2050</v>
      </c>
    </row>
    <row r="2" spans="1:232" x14ac:dyDescent="0.35">
      <c r="A2" s="2">
        <f>'Total Elec Energy Consumed'!A2</f>
        <v>0</v>
      </c>
      <c r="B2">
        <f>'Total Elec Energy Consumed'!B2</f>
        <v>2016</v>
      </c>
      <c r="C2" t="str">
        <f>'Total Elec Energy Consumed'!C2</f>
        <v>F</v>
      </c>
      <c r="D2">
        <f>'Total Elec Energy Consumed'!D2</f>
        <v>22529.637874551961</v>
      </c>
      <c r="E2" t="str">
        <f t="shared" ref="E2:E33" si="0">B2&amp;C2</f>
        <v>2016F</v>
      </c>
      <c r="G2" s="2" t="s">
        <v>102</v>
      </c>
      <c r="H2">
        <f t="shared" ref="H2:V11" si="1">SUMIFS($D:$D,$B:$B,H$1,$E:$E,$G2)</f>
        <v>22529.637874551961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Y2" s="5">
        <v>2016</v>
      </c>
      <c r="Z2">
        <f>SUMIFS('PV &amp; WIND Capacity'!$C:$C,'PV &amp; WIND Capacity'!$B:$B,'DO NOT CHANGE'!Z$1,'PV &amp; WIND Capacity'!$B:$B,'DO NOT CHANGE'!$Y2,'PV &amp; WIND Capacity'!$D:$D,'DO NOT CHANGE'!$Y$1)</f>
        <v>0</v>
      </c>
      <c r="AA2">
        <f>SUMIFS('PV &amp; WIND Capacity'!$C:$C,'PV &amp; WIND Capacity'!$B:$B,'DO NOT CHANGE'!AA$1,'PV &amp; WIND Capacity'!$B:$B,'DO NOT CHANGE'!$Y2,'PV &amp; WIND Capacity'!$D:$D,'DO NOT CHANGE'!$Y$1)</f>
        <v>0</v>
      </c>
      <c r="AB2">
        <f>SUMIFS('PV &amp; WIND Capacity'!$C:$C,'PV &amp; WIND Capacity'!$B:$B,'DO NOT CHANGE'!AB$1,'PV &amp; WIND Capacity'!$B:$B,'DO NOT CHANGE'!$Y2,'PV &amp; WIND Capacity'!$D:$D,'DO NOT CHANGE'!$Y$1)</f>
        <v>0</v>
      </c>
      <c r="AC2">
        <f>SUMIFS('PV &amp; WIND Capacity'!$C:$C,'PV &amp; WIND Capacity'!$B:$B,'DO NOT CHANGE'!AC$1,'PV &amp; WIND Capacity'!$B:$B,'DO NOT CHANGE'!$Y2,'PV &amp; WIND Capacity'!$D:$D,'DO NOT CHANGE'!$Y$1)</f>
        <v>0</v>
      </c>
      <c r="AD2">
        <f>SUMIFS('PV &amp; WIND Capacity'!$C:$C,'PV &amp; WIND Capacity'!$B:$B,'DO NOT CHANGE'!AD$1,'PV &amp; WIND Capacity'!$B:$B,'DO NOT CHANGE'!$Y2,'PV &amp; WIND Capacity'!$D:$D,'DO NOT CHANGE'!$Y$1)</f>
        <v>0</v>
      </c>
      <c r="AE2">
        <f>SUMIFS('PV &amp; WIND Capacity'!$C:$C,'PV &amp; WIND Capacity'!$B:$B,'DO NOT CHANGE'!AE$1,'PV &amp; WIND Capacity'!$B:$B,'DO NOT CHANGE'!$Y2,'PV &amp; WIND Capacity'!$D:$D,'DO NOT CHANGE'!$Y$1)</f>
        <v>0</v>
      </c>
      <c r="AF2">
        <f>SUMIFS('PV &amp; WIND Capacity'!$C:$C,'PV &amp; WIND Capacity'!$B:$B,'DO NOT CHANGE'!AF$1,'PV &amp; WIND Capacity'!$B:$B,'DO NOT CHANGE'!$Y2,'PV &amp; WIND Capacity'!$D:$D,'DO NOT CHANGE'!$Y$1)</f>
        <v>0</v>
      </c>
      <c r="AG2">
        <f>SUMIFS('PV &amp; WIND Capacity'!$C:$C,'PV &amp; WIND Capacity'!$B:$B,'DO NOT CHANGE'!AG$1,'PV &amp; WIND Capacity'!$B:$B,'DO NOT CHANGE'!$Y2,'PV &amp; WIND Capacity'!$D:$D,'DO NOT CHANGE'!$Y$1)</f>
        <v>0</v>
      </c>
      <c r="AH2">
        <f>SUMIFS('PV &amp; WIND Capacity'!$C:$C,'PV &amp; WIND Capacity'!$B:$B,'DO NOT CHANGE'!AH$1,'PV &amp; WIND Capacity'!$B:$B,'DO NOT CHANGE'!$Y2,'PV &amp; WIND Capacity'!$D:$D,'DO NOT CHANGE'!$Y$1)</f>
        <v>0</v>
      </c>
      <c r="AI2">
        <f>SUMIFS('PV &amp; WIND Capacity'!$C:$C,'PV &amp; WIND Capacity'!$B:$B,'DO NOT CHANGE'!AI$1,'PV &amp; WIND Capacity'!$B:$B,'DO NOT CHANGE'!$Y2,'PV &amp; WIND Capacity'!$D:$D,'DO NOT CHANGE'!$Y$1)</f>
        <v>0</v>
      </c>
      <c r="AJ2">
        <f>SUMIFS('PV &amp; WIND Capacity'!$C:$C,'PV &amp; WIND Capacity'!$B:$B,'DO NOT CHANGE'!AJ$1,'PV &amp; WIND Capacity'!$B:$B,'DO NOT CHANGE'!$Y2,'PV &amp; WIND Capacity'!$D:$D,'DO NOT CHANGE'!$Y$1)</f>
        <v>0</v>
      </c>
      <c r="AK2">
        <f>SUMIFS('PV &amp; WIND Capacity'!$C:$C,'PV &amp; WIND Capacity'!$B:$B,'DO NOT CHANGE'!AK$1,'PV &amp; WIND Capacity'!$B:$B,'DO NOT CHANGE'!$Y2,'PV &amp; WIND Capacity'!$D:$D,'DO NOT CHANGE'!$Y$1)</f>
        <v>0</v>
      </c>
      <c r="AL2">
        <f>SUMIFS('PV &amp; WIND Capacity'!$C:$C,'PV &amp; WIND Capacity'!$B:$B,'DO NOT CHANGE'!AL$1,'PV &amp; WIND Capacity'!$B:$B,'DO NOT CHANGE'!$Y2,'PV &amp; WIND Capacity'!$D:$D,'DO NOT CHANGE'!$Y$1)</f>
        <v>0</v>
      </c>
      <c r="AM2">
        <f>SUMIFS('PV &amp; WIND Capacity'!$C:$C,'PV &amp; WIND Capacity'!$B:$B,'DO NOT CHANGE'!AM$1,'PV &amp; WIND Capacity'!$B:$B,'DO NOT CHANGE'!$Y2,'PV &amp; WIND Capacity'!$D:$D,'DO NOT CHANGE'!$Y$1)</f>
        <v>0</v>
      </c>
      <c r="AN2">
        <f>SUMIFS('PV &amp; WIND Capacity'!$C:$C,'PV &amp; WIND Capacity'!$B:$B,'DO NOT CHANGE'!AN$1,'PV &amp; WIND Capacity'!$B:$B,'DO NOT CHANGE'!$Y2,'PV &amp; WIND Capacity'!$D:$D,'DO NOT CHANGE'!$Y$1)</f>
        <v>0</v>
      </c>
      <c r="AQ2" s="8">
        <v>2016</v>
      </c>
      <c r="AR2" s="6">
        <f>SUMIFS('Residential Storage Capacity'!$C:$C,'Residential Storage Capacity'!$B:$B,'DO NOT CHANGE'!AR$1,'Residential Storage Capacity'!$B:$B,'DO NOT CHANGE'!$AQ2)</f>
        <v>0</v>
      </c>
      <c r="AS2" s="6">
        <f>SUMIFS('Residential Storage Capacity'!$C:$C,'Residential Storage Capacity'!$B:$B,'DO NOT CHANGE'!AS$1,'Residential Storage Capacity'!$B:$B,'DO NOT CHANGE'!$AQ2)</f>
        <v>0</v>
      </c>
      <c r="AT2" s="6">
        <f>SUMIFS('Residential Storage Capacity'!$C:$C,'Residential Storage Capacity'!$B:$B,'DO NOT CHANGE'!AT$1,'Residential Storage Capacity'!$B:$B,'DO NOT CHANGE'!$AQ2)</f>
        <v>0</v>
      </c>
      <c r="AU2" s="6">
        <f>SUMIFS('Residential Storage Capacity'!$C:$C,'Residential Storage Capacity'!$B:$B,'DO NOT CHANGE'!AU$1,'Residential Storage Capacity'!$B:$B,'DO NOT CHANGE'!$AQ2)</f>
        <v>0</v>
      </c>
      <c r="AV2" s="6">
        <f>SUMIFS('Residential Storage Capacity'!$C:$C,'Residential Storage Capacity'!$B:$B,'DO NOT CHANGE'!AV$1,'Residential Storage Capacity'!$B:$B,'DO NOT CHANGE'!$AQ2)</f>
        <v>0</v>
      </c>
      <c r="AW2" s="6">
        <f>SUMIFS('Residential Storage Capacity'!$C:$C,'Residential Storage Capacity'!$B:$B,'DO NOT CHANGE'!AW$1,'Residential Storage Capacity'!$B:$B,'DO NOT CHANGE'!$AQ2)</f>
        <v>0</v>
      </c>
      <c r="AX2" s="6">
        <f>SUMIFS('Residential Storage Capacity'!$C:$C,'Residential Storage Capacity'!$B:$B,'DO NOT CHANGE'!AX$1,'Residential Storage Capacity'!$B:$B,'DO NOT CHANGE'!$AQ2)</f>
        <v>0</v>
      </c>
      <c r="AY2" s="6">
        <f>SUMIFS('Residential Storage Capacity'!$C:$C,'Residential Storage Capacity'!$B:$B,'DO NOT CHANGE'!AY$1,'Residential Storage Capacity'!$B:$B,'DO NOT CHANGE'!$AQ2)</f>
        <v>0</v>
      </c>
      <c r="AZ2" s="6">
        <f>SUMIFS('Residential Storage Capacity'!$C:$C,'Residential Storage Capacity'!$B:$B,'DO NOT CHANGE'!AZ$1,'Residential Storage Capacity'!$B:$B,'DO NOT CHANGE'!$AQ2)</f>
        <v>0</v>
      </c>
      <c r="BA2" s="6">
        <f>SUMIFS('Residential Storage Capacity'!$C:$C,'Residential Storage Capacity'!$B:$B,'DO NOT CHANGE'!BA$1,'Residential Storage Capacity'!$B:$B,'DO NOT CHANGE'!$AQ2)</f>
        <v>0</v>
      </c>
      <c r="BB2" s="6">
        <f>SUMIFS('Residential Storage Capacity'!$C:$C,'Residential Storage Capacity'!$B:$B,'DO NOT CHANGE'!BB$1,'Residential Storage Capacity'!$B:$B,'DO NOT CHANGE'!$AQ2)</f>
        <v>0</v>
      </c>
      <c r="BC2" s="6">
        <f>SUMIFS('Residential Storage Capacity'!$C:$C,'Residential Storage Capacity'!$B:$B,'DO NOT CHANGE'!BC$1,'Residential Storage Capacity'!$B:$B,'DO NOT CHANGE'!$AQ2)</f>
        <v>0</v>
      </c>
      <c r="BD2" s="6">
        <f>SUMIFS('Residential Storage Capacity'!$C:$C,'Residential Storage Capacity'!$B:$B,'DO NOT CHANGE'!BD$1,'Residential Storage Capacity'!$B:$B,'DO NOT CHANGE'!$AQ2)</f>
        <v>0</v>
      </c>
      <c r="BE2" s="6">
        <f>SUMIFS('Residential Storage Capacity'!$C:$C,'Residential Storage Capacity'!$B:$B,'DO NOT CHANGE'!BE$1,'Residential Storage Capacity'!$B:$B,'DO NOT CHANGE'!$AQ2)</f>
        <v>0</v>
      </c>
      <c r="BF2" s="6">
        <f>SUMIFS('Residential Storage Capacity'!$C:$C,'Residential Storage Capacity'!$B:$B,'DO NOT CHANGE'!BF$1,'Residential Storage Capacity'!$B:$B,'DO NOT CHANGE'!$AQ2)</f>
        <v>0</v>
      </c>
      <c r="BI2" s="10">
        <v>0</v>
      </c>
      <c r="BJ2" s="6">
        <v>2016</v>
      </c>
      <c r="BK2" s="6" t="s">
        <v>6</v>
      </c>
      <c r="BL2" s="6">
        <f>SUMIFS('Elec Veh Energy'!$D:$D,'Elec Veh Energy'!$B:$B,'DO NOT CHANGE'!BJ2,'Elec Veh Energy'!$C:$C,'DO NOT CHANGE'!BK2)</f>
        <v>0</v>
      </c>
      <c r="BM2" s="6" t="str">
        <f t="shared" ref="BM2:BM33" si="2">BJ2&amp;BK2</f>
        <v>2016F</v>
      </c>
      <c r="BO2" s="11" t="s">
        <v>102</v>
      </c>
      <c r="BP2" s="6">
        <f t="shared" ref="BP2:BY11" si="3">SUMIFS($BL:$BL,$BM:$BM,BP$1,$BM:$BM,$BO2)</f>
        <v>0</v>
      </c>
      <c r="BQ2" s="6">
        <f t="shared" si="3"/>
        <v>0</v>
      </c>
      <c r="BR2" s="6">
        <f t="shared" si="3"/>
        <v>0</v>
      </c>
      <c r="BS2" s="6">
        <f t="shared" si="3"/>
        <v>0</v>
      </c>
      <c r="BT2" s="6">
        <f t="shared" si="3"/>
        <v>0</v>
      </c>
      <c r="BU2" s="6">
        <f t="shared" si="3"/>
        <v>0</v>
      </c>
      <c r="BV2" s="6">
        <f t="shared" si="3"/>
        <v>0</v>
      </c>
      <c r="BW2" s="6">
        <f t="shared" si="3"/>
        <v>0</v>
      </c>
      <c r="BX2" s="6">
        <f t="shared" si="3"/>
        <v>0</v>
      </c>
      <c r="BY2" s="6">
        <f t="shared" si="3"/>
        <v>0</v>
      </c>
      <c r="BZ2" s="6">
        <f t="shared" ref="BZ2:CI11" si="4">SUMIFS($BL:$BL,$BM:$BM,BZ$1,$BM:$BM,$BO2)</f>
        <v>0</v>
      </c>
      <c r="CA2" s="6">
        <f t="shared" si="4"/>
        <v>0</v>
      </c>
      <c r="CB2" s="6">
        <f t="shared" si="4"/>
        <v>0</v>
      </c>
      <c r="CC2" s="6">
        <f t="shared" si="4"/>
        <v>0</v>
      </c>
      <c r="CD2" s="6">
        <f t="shared" si="4"/>
        <v>0</v>
      </c>
      <c r="CE2" s="6">
        <f t="shared" si="4"/>
        <v>0</v>
      </c>
      <c r="CF2" s="6">
        <f t="shared" si="4"/>
        <v>0</v>
      </c>
      <c r="CG2" s="6">
        <f t="shared" si="4"/>
        <v>0</v>
      </c>
      <c r="CH2" s="6">
        <f t="shared" si="4"/>
        <v>0</v>
      </c>
      <c r="CI2" s="6">
        <f t="shared" si="4"/>
        <v>0</v>
      </c>
      <c r="CJ2" s="6">
        <f t="shared" ref="CJ2:CS11" si="5">SUMIFS($BL:$BL,$BM:$BM,CJ$1,$BM:$BM,$BO2)</f>
        <v>0</v>
      </c>
      <c r="CK2" s="6">
        <f t="shared" si="5"/>
        <v>0</v>
      </c>
      <c r="CL2" s="6">
        <f t="shared" si="5"/>
        <v>0</v>
      </c>
      <c r="CM2" s="6">
        <f t="shared" si="5"/>
        <v>0</v>
      </c>
      <c r="CN2" s="6">
        <f t="shared" si="5"/>
        <v>0</v>
      </c>
      <c r="CO2" s="6">
        <f t="shared" si="5"/>
        <v>0</v>
      </c>
      <c r="CP2" s="6">
        <f t="shared" si="5"/>
        <v>0</v>
      </c>
      <c r="CQ2" s="6">
        <f t="shared" si="5"/>
        <v>0</v>
      </c>
      <c r="CR2" s="6">
        <f t="shared" si="5"/>
        <v>0</v>
      </c>
      <c r="CS2" s="6">
        <f t="shared" si="5"/>
        <v>0</v>
      </c>
      <c r="CT2" s="6">
        <f t="shared" ref="CT2:DC11" si="6">SUMIFS($BL:$BL,$BM:$BM,CT$1,$BM:$BM,$BO2)</f>
        <v>0</v>
      </c>
      <c r="CU2" s="6">
        <f t="shared" si="6"/>
        <v>0</v>
      </c>
      <c r="CV2" s="6">
        <f t="shared" si="6"/>
        <v>0</v>
      </c>
      <c r="CW2" s="6">
        <f t="shared" si="6"/>
        <v>0</v>
      </c>
      <c r="CX2" s="6">
        <f t="shared" si="6"/>
        <v>0</v>
      </c>
      <c r="CY2" s="6">
        <f t="shared" si="6"/>
        <v>0</v>
      </c>
      <c r="CZ2" s="6">
        <f t="shared" si="6"/>
        <v>0</v>
      </c>
      <c r="DA2" s="6">
        <f t="shared" si="6"/>
        <v>0</v>
      </c>
      <c r="DB2" s="6">
        <f t="shared" si="6"/>
        <v>0</v>
      </c>
      <c r="DC2" s="6">
        <f t="shared" si="6"/>
        <v>0</v>
      </c>
      <c r="DD2" s="6">
        <f t="shared" ref="DD2:DM11" si="7">SUMIFS($BL:$BL,$BM:$BM,DD$1,$BM:$BM,$BO2)</f>
        <v>0</v>
      </c>
      <c r="DE2" s="6">
        <f t="shared" si="7"/>
        <v>0</v>
      </c>
      <c r="DF2" s="6">
        <f t="shared" si="7"/>
        <v>0</v>
      </c>
      <c r="DG2" s="6">
        <f t="shared" si="7"/>
        <v>0</v>
      </c>
      <c r="DH2" s="6">
        <f t="shared" si="7"/>
        <v>0</v>
      </c>
      <c r="DI2" s="6">
        <f t="shared" si="7"/>
        <v>0</v>
      </c>
      <c r="DJ2" s="6">
        <f t="shared" si="7"/>
        <v>0</v>
      </c>
      <c r="DK2" s="6">
        <f t="shared" si="7"/>
        <v>0</v>
      </c>
      <c r="DL2" s="6">
        <f t="shared" si="7"/>
        <v>0</v>
      </c>
      <c r="DM2" s="6">
        <f t="shared" si="7"/>
        <v>0</v>
      </c>
      <c r="DN2" s="6">
        <f t="shared" ref="DN2:DW11" si="8">SUMIFS($BL:$BL,$BM:$BM,DN$1,$BM:$BM,$BO2)</f>
        <v>0</v>
      </c>
      <c r="DO2" s="6">
        <f t="shared" si="8"/>
        <v>0</v>
      </c>
      <c r="DP2" s="6">
        <f t="shared" si="8"/>
        <v>0</v>
      </c>
      <c r="DQ2" s="6">
        <f t="shared" si="8"/>
        <v>0</v>
      </c>
      <c r="DR2" s="6">
        <f t="shared" si="8"/>
        <v>0</v>
      </c>
      <c r="DS2" s="6">
        <f t="shared" si="8"/>
        <v>0</v>
      </c>
      <c r="DT2" s="6">
        <f t="shared" si="8"/>
        <v>0</v>
      </c>
      <c r="DU2" s="6">
        <f t="shared" si="8"/>
        <v>0</v>
      </c>
      <c r="DV2" s="6">
        <f t="shared" si="8"/>
        <v>0</v>
      </c>
      <c r="DW2" s="6">
        <f t="shared" si="8"/>
        <v>0</v>
      </c>
      <c r="DZ2" s="8">
        <v>2016</v>
      </c>
      <c r="EA2" s="6">
        <f>SUMIFS('Turbine &amp; Engine Cap and Energy'!$C:$C,'Turbine &amp; Engine Cap and Energy'!$B:$B,'DO NOT CHANGE'!$DZ2,'Turbine &amp; Engine Cap and Energy'!$B:$B,'DO NOT CHANGE'!EA$1)</f>
        <v>0</v>
      </c>
      <c r="EB2" s="6">
        <f>SUMIFS('Turbine &amp; Engine Cap and Energy'!$C:$C,'Turbine &amp; Engine Cap and Energy'!$B:$B,'DO NOT CHANGE'!$DZ2,'Turbine &amp; Engine Cap and Energy'!$B:$B,'DO NOT CHANGE'!EB$1)</f>
        <v>0</v>
      </c>
      <c r="EC2" s="6">
        <f>SUMIFS('Turbine &amp; Engine Cap and Energy'!$C:$C,'Turbine &amp; Engine Cap and Energy'!$B:$B,'DO NOT CHANGE'!$DZ2,'Turbine &amp; Engine Cap and Energy'!$B:$B,'DO NOT CHANGE'!EC$1)</f>
        <v>0</v>
      </c>
      <c r="ED2" s="6">
        <f>SUMIFS('Turbine &amp; Engine Cap and Energy'!$C:$C,'Turbine &amp; Engine Cap and Energy'!$B:$B,'DO NOT CHANGE'!$DZ2,'Turbine &amp; Engine Cap and Energy'!$B:$B,'DO NOT CHANGE'!ED$1)</f>
        <v>0</v>
      </c>
      <c r="EE2" s="6">
        <f>SUMIFS('Turbine &amp; Engine Cap and Energy'!$C:$C,'Turbine &amp; Engine Cap and Energy'!$B:$B,'DO NOT CHANGE'!$DZ2,'Turbine &amp; Engine Cap and Energy'!$B:$B,'DO NOT CHANGE'!EE$1)</f>
        <v>0</v>
      </c>
      <c r="EF2" s="6">
        <f>SUMIFS('Turbine &amp; Engine Cap and Energy'!$C:$C,'Turbine &amp; Engine Cap and Energy'!$B:$B,'DO NOT CHANGE'!$DZ2,'Turbine &amp; Engine Cap and Energy'!$B:$B,'DO NOT CHANGE'!EF$1)</f>
        <v>0</v>
      </c>
      <c r="EG2" s="6">
        <f>SUMIFS('Turbine &amp; Engine Cap and Energy'!$C:$C,'Turbine &amp; Engine Cap and Energy'!$B:$B,'DO NOT CHANGE'!$DZ2,'Turbine &amp; Engine Cap and Energy'!$B:$B,'DO NOT CHANGE'!EG$1)</f>
        <v>0</v>
      </c>
      <c r="EH2" s="6">
        <f>SUMIFS('Turbine &amp; Engine Cap and Energy'!$C:$C,'Turbine &amp; Engine Cap and Energy'!$B:$B,'DO NOT CHANGE'!$DZ2,'Turbine &amp; Engine Cap and Energy'!$B:$B,'DO NOT CHANGE'!EH$1)</f>
        <v>0</v>
      </c>
      <c r="EI2" s="6">
        <f>SUMIFS('Turbine &amp; Engine Cap and Energy'!$C:$C,'Turbine &amp; Engine Cap and Energy'!$B:$B,'DO NOT CHANGE'!$DZ2,'Turbine &amp; Engine Cap and Energy'!$B:$B,'DO NOT CHANGE'!EI$1)</f>
        <v>0</v>
      </c>
      <c r="EJ2" s="6">
        <f>SUMIFS('Turbine &amp; Engine Cap and Energy'!$C:$C,'Turbine &amp; Engine Cap and Energy'!$B:$B,'DO NOT CHANGE'!$DZ2,'Turbine &amp; Engine Cap and Energy'!$B:$B,'DO NOT CHANGE'!EJ$1)</f>
        <v>0</v>
      </c>
      <c r="EK2" s="6">
        <f>SUMIFS('Turbine &amp; Engine Cap and Energy'!$C:$C,'Turbine &amp; Engine Cap and Energy'!$B:$B,'DO NOT CHANGE'!$DZ2,'Turbine &amp; Engine Cap and Energy'!$B:$B,'DO NOT CHANGE'!EK$1)</f>
        <v>0</v>
      </c>
      <c r="EL2" s="6">
        <f>SUMIFS('Turbine &amp; Engine Cap and Energy'!$C:$C,'Turbine &amp; Engine Cap and Energy'!$B:$B,'DO NOT CHANGE'!$DZ2,'Turbine &amp; Engine Cap and Energy'!$B:$B,'DO NOT CHANGE'!EL$1)</f>
        <v>0</v>
      </c>
      <c r="EM2" s="6">
        <f>SUMIFS('Turbine &amp; Engine Cap and Energy'!$C:$C,'Turbine &amp; Engine Cap and Energy'!$B:$B,'DO NOT CHANGE'!$DZ2,'Turbine &amp; Engine Cap and Energy'!$B:$B,'DO NOT CHANGE'!EM$1)</f>
        <v>0</v>
      </c>
      <c r="EN2" s="6">
        <f>SUMIFS('Turbine &amp; Engine Cap and Energy'!$C:$C,'Turbine &amp; Engine Cap and Energy'!$B:$B,'DO NOT CHANGE'!$DZ2,'Turbine &amp; Engine Cap and Energy'!$B:$B,'DO NOT CHANGE'!EN$1)</f>
        <v>0</v>
      </c>
      <c r="EO2" s="6">
        <f>SUMIFS('Turbine &amp; Engine Cap and Energy'!$C:$C,'Turbine &amp; Engine Cap and Energy'!$B:$B,'DO NOT CHANGE'!$DZ2,'Turbine &amp; Engine Cap and Energy'!$B:$B,'DO NOT CHANGE'!EO$1)</f>
        <v>0</v>
      </c>
      <c r="ER2" s="10">
        <v>0</v>
      </c>
      <c r="ES2" s="6">
        <v>2016</v>
      </c>
      <c r="ET2" s="6" t="s">
        <v>6</v>
      </c>
      <c r="EU2" s="6">
        <f>SUMIFS('Turbine &amp; Engine Cap and Energy'!$I:$I,'Turbine &amp; Engine Cap and Energy'!$G:$G,'DO NOT CHANGE'!ES2,'Turbine &amp; Engine Cap and Energy'!$H:$H,'DO NOT CHANGE'!ET2)</f>
        <v>0</v>
      </c>
      <c r="EV2" s="6" t="str">
        <f t="shared" ref="EV2:EV33" si="9">ES2&amp;ET2</f>
        <v>2016F</v>
      </c>
      <c r="EX2" s="11" t="s">
        <v>102</v>
      </c>
      <c r="EY2" s="6">
        <f t="shared" ref="EY2:FH11" si="10">SUMIFS($EU:$EU,$EV:$EV,EY$1,$EV:$EV,$EX2)</f>
        <v>0</v>
      </c>
      <c r="EZ2" s="6">
        <f t="shared" si="10"/>
        <v>0</v>
      </c>
      <c r="FA2" s="6">
        <f t="shared" si="10"/>
        <v>0</v>
      </c>
      <c r="FB2" s="6">
        <f t="shared" si="10"/>
        <v>0</v>
      </c>
      <c r="FC2" s="6">
        <f t="shared" si="10"/>
        <v>0</v>
      </c>
      <c r="FD2" s="6">
        <f t="shared" si="10"/>
        <v>0</v>
      </c>
      <c r="FE2" s="6">
        <f t="shared" si="10"/>
        <v>0</v>
      </c>
      <c r="FF2" s="6">
        <f t="shared" si="10"/>
        <v>0</v>
      </c>
      <c r="FG2" s="6">
        <f t="shared" si="10"/>
        <v>0</v>
      </c>
      <c r="FH2" s="6">
        <f t="shared" si="10"/>
        <v>0</v>
      </c>
      <c r="FI2" s="6">
        <f t="shared" ref="FI2:FR11" si="11">SUMIFS($EU:$EU,$EV:$EV,FI$1,$EV:$EV,$EX2)</f>
        <v>0</v>
      </c>
      <c r="FJ2" s="6">
        <f t="shared" si="11"/>
        <v>0</v>
      </c>
      <c r="FK2" s="6">
        <f t="shared" si="11"/>
        <v>0</v>
      </c>
      <c r="FL2" s="6">
        <f t="shared" si="11"/>
        <v>0</v>
      </c>
      <c r="FM2" s="6">
        <f t="shared" si="11"/>
        <v>0</v>
      </c>
      <c r="FN2" s="6">
        <f t="shared" si="11"/>
        <v>0</v>
      </c>
      <c r="FO2" s="6">
        <f t="shared" si="11"/>
        <v>0</v>
      </c>
      <c r="FP2" s="6">
        <f t="shared" si="11"/>
        <v>0</v>
      </c>
      <c r="FQ2" s="6">
        <f t="shared" si="11"/>
        <v>0</v>
      </c>
      <c r="FR2" s="6">
        <f t="shared" si="11"/>
        <v>0</v>
      </c>
      <c r="FS2" s="6">
        <f t="shared" ref="FS2:GB11" si="12">SUMIFS($EU:$EU,$EV:$EV,FS$1,$EV:$EV,$EX2)</f>
        <v>0</v>
      </c>
      <c r="FT2" s="6">
        <f t="shared" si="12"/>
        <v>0</v>
      </c>
      <c r="FU2" s="6">
        <f t="shared" si="12"/>
        <v>0</v>
      </c>
      <c r="FV2" s="6">
        <f t="shared" si="12"/>
        <v>0</v>
      </c>
      <c r="FW2" s="6">
        <f t="shared" si="12"/>
        <v>0</v>
      </c>
      <c r="FX2" s="6">
        <f t="shared" si="12"/>
        <v>0</v>
      </c>
      <c r="FY2" s="6">
        <f t="shared" si="12"/>
        <v>0</v>
      </c>
      <c r="FZ2" s="6">
        <f t="shared" si="12"/>
        <v>0</v>
      </c>
      <c r="GA2" s="6">
        <f t="shared" si="12"/>
        <v>0</v>
      </c>
      <c r="GB2" s="6">
        <f t="shared" si="12"/>
        <v>0</v>
      </c>
      <c r="GC2" s="6">
        <f t="shared" ref="GC2:GL11" si="13">SUMIFS($EU:$EU,$EV:$EV,GC$1,$EV:$EV,$EX2)</f>
        <v>0</v>
      </c>
      <c r="GD2" s="6">
        <f t="shared" si="13"/>
        <v>0</v>
      </c>
      <c r="GE2" s="6">
        <f t="shared" si="13"/>
        <v>0</v>
      </c>
      <c r="GF2" s="6">
        <f t="shared" si="13"/>
        <v>0</v>
      </c>
      <c r="GG2" s="6">
        <f t="shared" si="13"/>
        <v>0</v>
      </c>
      <c r="GH2" s="6">
        <f t="shared" si="13"/>
        <v>0</v>
      </c>
      <c r="GI2" s="6">
        <f t="shared" si="13"/>
        <v>0</v>
      </c>
      <c r="GJ2" s="6">
        <f t="shared" si="13"/>
        <v>0</v>
      </c>
      <c r="GK2" s="6">
        <f t="shared" si="13"/>
        <v>0</v>
      </c>
      <c r="GL2" s="6">
        <f t="shared" si="13"/>
        <v>0</v>
      </c>
      <c r="GM2" s="6">
        <f t="shared" ref="GM2:GV11" si="14">SUMIFS($EU:$EU,$EV:$EV,GM$1,$EV:$EV,$EX2)</f>
        <v>0</v>
      </c>
      <c r="GN2" s="6">
        <f t="shared" si="14"/>
        <v>0</v>
      </c>
      <c r="GO2" s="6">
        <f t="shared" si="14"/>
        <v>0</v>
      </c>
      <c r="GP2" s="6">
        <f t="shared" si="14"/>
        <v>0</v>
      </c>
      <c r="GQ2" s="6">
        <f t="shared" si="14"/>
        <v>0</v>
      </c>
      <c r="GR2" s="6">
        <f t="shared" si="14"/>
        <v>0</v>
      </c>
      <c r="GS2" s="6">
        <f t="shared" si="14"/>
        <v>0</v>
      </c>
      <c r="GT2" s="6">
        <f t="shared" si="14"/>
        <v>0</v>
      </c>
      <c r="GU2" s="6">
        <f t="shared" si="14"/>
        <v>0</v>
      </c>
      <c r="GV2" s="6">
        <f t="shared" si="14"/>
        <v>0</v>
      </c>
      <c r="GW2" s="6">
        <f t="shared" ref="GW2:HF11" si="15">SUMIFS($EU:$EU,$EV:$EV,GW$1,$EV:$EV,$EX2)</f>
        <v>0</v>
      </c>
      <c r="GX2" s="6">
        <f t="shared" si="15"/>
        <v>0</v>
      </c>
      <c r="GY2" s="6">
        <f t="shared" si="15"/>
        <v>0</v>
      </c>
      <c r="GZ2" s="6">
        <f t="shared" si="15"/>
        <v>0</v>
      </c>
      <c r="HA2" s="6">
        <f t="shared" si="15"/>
        <v>0</v>
      </c>
      <c r="HB2" s="6">
        <f t="shared" si="15"/>
        <v>0</v>
      </c>
      <c r="HC2" s="6">
        <f t="shared" si="15"/>
        <v>0</v>
      </c>
      <c r="HD2" s="6">
        <f t="shared" si="15"/>
        <v>0</v>
      </c>
      <c r="HE2" s="6">
        <f t="shared" si="15"/>
        <v>0</v>
      </c>
      <c r="HF2" s="6">
        <f t="shared" si="15"/>
        <v>0</v>
      </c>
      <c r="HI2" s="8">
        <v>2016</v>
      </c>
      <c r="HJ2" s="6">
        <f>SUMIFS('Elec Veh Energy per type'!$C:$C,'Elec Veh Energy per type'!$B:$B,'DO NOT CHANGE'!$HI2,'Elec Veh Energy per type'!$B:$B,'DO NOT CHANGE'!HJ$1,'Elec Veh Energy per type'!$D:$D,"RES")</f>
        <v>0</v>
      </c>
      <c r="HK2" s="6">
        <f>SUMIFS('Elec Veh Energy per type'!$C:$C,'Elec Veh Energy per type'!$B:$B,'DO NOT CHANGE'!$HI2,'Elec Veh Energy per type'!$B:$B,'DO NOT CHANGE'!HK$1,'Elec Veh Energy per type'!$D:$D,"RES")</f>
        <v>0</v>
      </c>
      <c r="HL2" s="6">
        <f>SUMIFS('Elec Veh Energy per type'!$C:$C,'Elec Veh Energy per type'!$B:$B,'DO NOT CHANGE'!$HI2,'Elec Veh Energy per type'!$B:$B,'DO NOT CHANGE'!HL$1,'Elec Veh Energy per type'!$D:$D,"RES")</f>
        <v>0</v>
      </c>
      <c r="HM2" s="6">
        <f>SUMIFS('Elec Veh Energy per type'!$C:$C,'Elec Veh Energy per type'!$B:$B,'DO NOT CHANGE'!$HI2,'Elec Veh Energy per type'!$B:$B,'DO NOT CHANGE'!HM$1,'Elec Veh Energy per type'!$D:$D,"RES")</f>
        <v>0</v>
      </c>
      <c r="HN2" s="6">
        <f>SUMIFS('Elec Veh Energy per type'!$C:$C,'Elec Veh Energy per type'!$B:$B,'DO NOT CHANGE'!$HI2,'Elec Veh Energy per type'!$B:$B,'DO NOT CHANGE'!HN$1,'Elec Veh Energy per type'!$D:$D,"RES")</f>
        <v>0</v>
      </c>
      <c r="HO2" s="6">
        <f>SUMIFS('Elec Veh Energy per type'!$C:$C,'Elec Veh Energy per type'!$B:$B,'DO NOT CHANGE'!$HI2,'Elec Veh Energy per type'!$B:$B,'DO NOT CHANGE'!HO$1,'Elec Veh Energy per type'!$D:$D,"RES")</f>
        <v>0</v>
      </c>
      <c r="HP2" s="6">
        <f>SUMIFS('Elec Veh Energy per type'!$C:$C,'Elec Veh Energy per type'!$B:$B,'DO NOT CHANGE'!$HI2,'Elec Veh Energy per type'!$B:$B,'DO NOT CHANGE'!HP$1,'Elec Veh Energy per type'!$D:$D,"RES")</f>
        <v>0</v>
      </c>
      <c r="HQ2" s="6">
        <f>SUMIFS('Elec Veh Energy per type'!$C:$C,'Elec Veh Energy per type'!$B:$B,'DO NOT CHANGE'!$HI2,'Elec Veh Energy per type'!$B:$B,'DO NOT CHANGE'!HQ$1,'Elec Veh Energy per type'!$D:$D,"RES")</f>
        <v>0</v>
      </c>
      <c r="HR2" s="6">
        <f>SUMIFS('Elec Veh Energy per type'!$C:$C,'Elec Veh Energy per type'!$B:$B,'DO NOT CHANGE'!$HI2,'Elec Veh Energy per type'!$B:$B,'DO NOT CHANGE'!HR$1,'Elec Veh Energy per type'!$D:$D,"RES")</f>
        <v>0</v>
      </c>
      <c r="HS2" s="6">
        <f>SUMIFS('Elec Veh Energy per type'!$C:$C,'Elec Veh Energy per type'!$B:$B,'DO NOT CHANGE'!$HI2,'Elec Veh Energy per type'!$B:$B,'DO NOT CHANGE'!HS$1,'Elec Veh Energy per type'!$D:$D,"RES")</f>
        <v>0</v>
      </c>
      <c r="HT2" s="6">
        <f>SUMIFS('Elec Veh Energy per type'!$C:$C,'Elec Veh Energy per type'!$B:$B,'DO NOT CHANGE'!$HI2,'Elec Veh Energy per type'!$B:$B,'DO NOT CHANGE'!HT$1,'Elec Veh Energy per type'!$D:$D,"RES")</f>
        <v>0</v>
      </c>
      <c r="HU2" s="6">
        <f>SUMIFS('Elec Veh Energy per type'!$C:$C,'Elec Veh Energy per type'!$B:$B,'DO NOT CHANGE'!$HI2,'Elec Veh Energy per type'!$B:$B,'DO NOT CHANGE'!HU$1,'Elec Veh Energy per type'!$D:$D,"RES")</f>
        <v>0</v>
      </c>
      <c r="HV2" s="6">
        <f>SUMIFS('Elec Veh Energy per type'!$C:$C,'Elec Veh Energy per type'!$B:$B,'DO NOT CHANGE'!$HI2,'Elec Veh Energy per type'!$B:$B,'DO NOT CHANGE'!HV$1,'Elec Veh Energy per type'!$D:$D,"RES")</f>
        <v>0</v>
      </c>
      <c r="HW2" s="6">
        <f>SUMIFS('Elec Veh Energy per type'!$C:$C,'Elec Veh Energy per type'!$B:$B,'DO NOT CHANGE'!$HI2,'Elec Veh Energy per type'!$B:$B,'DO NOT CHANGE'!HW$1,'Elec Veh Energy per type'!$D:$D,"RES")</f>
        <v>0</v>
      </c>
      <c r="HX2" s="6">
        <f>SUMIFS('Elec Veh Energy per type'!$C:$C,'Elec Veh Energy per type'!$B:$B,'DO NOT CHANGE'!$HI2,'Elec Veh Energy per type'!$B:$B,'DO NOT CHANGE'!HX$1,'Elec Veh Energy per type'!$D:$D,"RES")</f>
        <v>0</v>
      </c>
    </row>
    <row r="3" spans="1:232" x14ac:dyDescent="0.35">
      <c r="A3" s="2">
        <f>'Total Elec Energy Consumed'!A3</f>
        <v>1</v>
      </c>
      <c r="B3">
        <f>'Total Elec Energy Consumed'!B3</f>
        <v>2016</v>
      </c>
      <c r="C3" t="str">
        <f>'Total Elec Energy Consumed'!C3</f>
        <v>R</v>
      </c>
      <c r="D3">
        <f>'Total Elec Energy Consumed'!D3</f>
        <v>22266.030298384758</v>
      </c>
      <c r="E3" t="str">
        <f t="shared" si="0"/>
        <v>2016R</v>
      </c>
      <c r="G3" s="2" t="s">
        <v>103</v>
      </c>
      <c r="H3">
        <f t="shared" si="1"/>
        <v>22266.030298384758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Y3" s="5">
        <v>2017</v>
      </c>
      <c r="Z3">
        <f>SUMIFS('PV &amp; WIND Capacity'!$C:$C,'PV &amp; WIND Capacity'!$B:$B,'DO NOT CHANGE'!Z$1,'PV &amp; WIND Capacity'!$B:$B,'DO NOT CHANGE'!$Y3,'PV &amp; WIND Capacity'!$D:$D,'DO NOT CHANGE'!$Y$1)</f>
        <v>0</v>
      </c>
      <c r="AA3">
        <f>SUMIFS('PV &amp; WIND Capacity'!$C:$C,'PV &amp; WIND Capacity'!$B:$B,'DO NOT CHANGE'!AA$1,'PV &amp; WIND Capacity'!$B:$B,'DO NOT CHANGE'!$Y3,'PV &amp; WIND Capacity'!$D:$D,'DO NOT CHANGE'!$Y$1)</f>
        <v>0</v>
      </c>
      <c r="AB3">
        <f>SUMIFS('PV &amp; WIND Capacity'!$C:$C,'PV &amp; WIND Capacity'!$B:$B,'DO NOT CHANGE'!AB$1,'PV &amp; WIND Capacity'!$B:$B,'DO NOT CHANGE'!$Y3,'PV &amp; WIND Capacity'!$D:$D,'DO NOT CHANGE'!$Y$1)</f>
        <v>0</v>
      </c>
      <c r="AC3">
        <f>SUMIFS('PV &amp; WIND Capacity'!$C:$C,'PV &amp; WIND Capacity'!$B:$B,'DO NOT CHANGE'!AC$1,'PV &amp; WIND Capacity'!$B:$B,'DO NOT CHANGE'!$Y3,'PV &amp; WIND Capacity'!$D:$D,'DO NOT CHANGE'!$Y$1)</f>
        <v>0</v>
      </c>
      <c r="AD3">
        <f>SUMIFS('PV &amp; WIND Capacity'!$C:$C,'PV &amp; WIND Capacity'!$B:$B,'DO NOT CHANGE'!AD$1,'PV &amp; WIND Capacity'!$B:$B,'DO NOT CHANGE'!$Y3,'PV &amp; WIND Capacity'!$D:$D,'DO NOT CHANGE'!$Y$1)</f>
        <v>0</v>
      </c>
      <c r="AE3">
        <f>SUMIFS('PV &amp; WIND Capacity'!$C:$C,'PV &amp; WIND Capacity'!$B:$B,'DO NOT CHANGE'!AE$1,'PV &amp; WIND Capacity'!$B:$B,'DO NOT CHANGE'!$Y3,'PV &amp; WIND Capacity'!$D:$D,'DO NOT CHANGE'!$Y$1)</f>
        <v>0</v>
      </c>
      <c r="AF3">
        <f>SUMIFS('PV &amp; WIND Capacity'!$C:$C,'PV &amp; WIND Capacity'!$B:$B,'DO NOT CHANGE'!AF$1,'PV &amp; WIND Capacity'!$B:$B,'DO NOT CHANGE'!$Y3,'PV &amp; WIND Capacity'!$D:$D,'DO NOT CHANGE'!$Y$1)</f>
        <v>0</v>
      </c>
      <c r="AG3">
        <f>SUMIFS('PV &amp; WIND Capacity'!$C:$C,'PV &amp; WIND Capacity'!$B:$B,'DO NOT CHANGE'!AG$1,'PV &amp; WIND Capacity'!$B:$B,'DO NOT CHANGE'!$Y3,'PV &amp; WIND Capacity'!$D:$D,'DO NOT CHANGE'!$Y$1)</f>
        <v>0</v>
      </c>
      <c r="AH3">
        <f>SUMIFS('PV &amp; WIND Capacity'!$C:$C,'PV &amp; WIND Capacity'!$B:$B,'DO NOT CHANGE'!AH$1,'PV &amp; WIND Capacity'!$B:$B,'DO NOT CHANGE'!$Y3,'PV &amp; WIND Capacity'!$D:$D,'DO NOT CHANGE'!$Y$1)</f>
        <v>0</v>
      </c>
      <c r="AI3">
        <f>SUMIFS('PV &amp; WIND Capacity'!$C:$C,'PV &amp; WIND Capacity'!$B:$B,'DO NOT CHANGE'!AI$1,'PV &amp; WIND Capacity'!$B:$B,'DO NOT CHANGE'!$Y3,'PV &amp; WIND Capacity'!$D:$D,'DO NOT CHANGE'!$Y$1)</f>
        <v>0</v>
      </c>
      <c r="AJ3">
        <f>SUMIFS('PV &amp; WIND Capacity'!$C:$C,'PV &amp; WIND Capacity'!$B:$B,'DO NOT CHANGE'!AJ$1,'PV &amp; WIND Capacity'!$B:$B,'DO NOT CHANGE'!$Y3,'PV &amp; WIND Capacity'!$D:$D,'DO NOT CHANGE'!$Y$1)</f>
        <v>0</v>
      </c>
      <c r="AK3">
        <f>SUMIFS('PV &amp; WIND Capacity'!$C:$C,'PV &amp; WIND Capacity'!$B:$B,'DO NOT CHANGE'!AK$1,'PV &amp; WIND Capacity'!$B:$B,'DO NOT CHANGE'!$Y3,'PV &amp; WIND Capacity'!$D:$D,'DO NOT CHANGE'!$Y$1)</f>
        <v>0</v>
      </c>
      <c r="AL3">
        <f>SUMIFS('PV &amp; WIND Capacity'!$C:$C,'PV &amp; WIND Capacity'!$B:$B,'DO NOT CHANGE'!AL$1,'PV &amp; WIND Capacity'!$B:$B,'DO NOT CHANGE'!$Y3,'PV &amp; WIND Capacity'!$D:$D,'DO NOT CHANGE'!$Y$1)</f>
        <v>0</v>
      </c>
      <c r="AM3">
        <f>SUMIFS('PV &amp; WIND Capacity'!$C:$C,'PV &amp; WIND Capacity'!$B:$B,'DO NOT CHANGE'!AM$1,'PV &amp; WIND Capacity'!$B:$B,'DO NOT CHANGE'!$Y3,'PV &amp; WIND Capacity'!$D:$D,'DO NOT CHANGE'!$Y$1)</f>
        <v>0</v>
      </c>
      <c r="AN3">
        <f>SUMIFS('PV &amp; WIND Capacity'!$C:$C,'PV &amp; WIND Capacity'!$B:$B,'DO NOT CHANGE'!AN$1,'PV &amp; WIND Capacity'!$B:$B,'DO NOT CHANGE'!$Y3,'PV &amp; WIND Capacity'!$D:$D,'DO NOT CHANGE'!$Y$1)</f>
        <v>0</v>
      </c>
      <c r="AQ3" s="8">
        <v>2017</v>
      </c>
      <c r="AR3" s="6">
        <f>SUMIFS('Residential Storage Capacity'!$C:$C,'Residential Storage Capacity'!$B:$B,'DO NOT CHANGE'!AR$1,'Residential Storage Capacity'!$B:$B,'DO NOT CHANGE'!$AQ3)</f>
        <v>0</v>
      </c>
      <c r="AS3" s="6">
        <f>SUMIFS('Residential Storage Capacity'!$C:$C,'Residential Storage Capacity'!$B:$B,'DO NOT CHANGE'!AS$1,'Residential Storage Capacity'!$B:$B,'DO NOT CHANGE'!$AQ3)</f>
        <v>0</v>
      </c>
      <c r="AT3" s="6">
        <f>SUMIFS('Residential Storage Capacity'!$C:$C,'Residential Storage Capacity'!$B:$B,'DO NOT CHANGE'!AT$1,'Residential Storage Capacity'!$B:$B,'DO NOT CHANGE'!$AQ3)</f>
        <v>0</v>
      </c>
      <c r="AU3" s="6">
        <f>SUMIFS('Residential Storage Capacity'!$C:$C,'Residential Storage Capacity'!$B:$B,'DO NOT CHANGE'!AU$1,'Residential Storage Capacity'!$B:$B,'DO NOT CHANGE'!$AQ3)</f>
        <v>0</v>
      </c>
      <c r="AV3" s="6">
        <f>SUMIFS('Residential Storage Capacity'!$C:$C,'Residential Storage Capacity'!$B:$B,'DO NOT CHANGE'!AV$1,'Residential Storage Capacity'!$B:$B,'DO NOT CHANGE'!$AQ3)</f>
        <v>0</v>
      </c>
      <c r="AW3" s="6">
        <f>SUMIFS('Residential Storage Capacity'!$C:$C,'Residential Storage Capacity'!$B:$B,'DO NOT CHANGE'!AW$1,'Residential Storage Capacity'!$B:$B,'DO NOT CHANGE'!$AQ3)</f>
        <v>0</v>
      </c>
      <c r="AX3" s="6">
        <f>SUMIFS('Residential Storage Capacity'!$C:$C,'Residential Storage Capacity'!$B:$B,'DO NOT CHANGE'!AX$1,'Residential Storage Capacity'!$B:$B,'DO NOT CHANGE'!$AQ3)</f>
        <v>0</v>
      </c>
      <c r="AY3" s="6">
        <f>SUMIFS('Residential Storage Capacity'!$C:$C,'Residential Storage Capacity'!$B:$B,'DO NOT CHANGE'!AY$1,'Residential Storage Capacity'!$B:$B,'DO NOT CHANGE'!$AQ3)</f>
        <v>0</v>
      </c>
      <c r="AZ3" s="6">
        <f>SUMIFS('Residential Storage Capacity'!$C:$C,'Residential Storage Capacity'!$B:$B,'DO NOT CHANGE'!AZ$1,'Residential Storage Capacity'!$B:$B,'DO NOT CHANGE'!$AQ3)</f>
        <v>0</v>
      </c>
      <c r="BA3" s="6">
        <f>SUMIFS('Residential Storage Capacity'!$C:$C,'Residential Storage Capacity'!$B:$B,'DO NOT CHANGE'!BA$1,'Residential Storage Capacity'!$B:$B,'DO NOT CHANGE'!$AQ3)</f>
        <v>0</v>
      </c>
      <c r="BB3" s="6">
        <f>SUMIFS('Residential Storage Capacity'!$C:$C,'Residential Storage Capacity'!$B:$B,'DO NOT CHANGE'!BB$1,'Residential Storage Capacity'!$B:$B,'DO NOT CHANGE'!$AQ3)</f>
        <v>0</v>
      </c>
      <c r="BC3" s="6">
        <f>SUMIFS('Residential Storage Capacity'!$C:$C,'Residential Storage Capacity'!$B:$B,'DO NOT CHANGE'!BC$1,'Residential Storage Capacity'!$B:$B,'DO NOT CHANGE'!$AQ3)</f>
        <v>0</v>
      </c>
      <c r="BD3" s="6">
        <f>SUMIFS('Residential Storage Capacity'!$C:$C,'Residential Storage Capacity'!$B:$B,'DO NOT CHANGE'!BD$1,'Residential Storage Capacity'!$B:$B,'DO NOT CHANGE'!$AQ3)</f>
        <v>0</v>
      </c>
      <c r="BE3" s="6">
        <f>SUMIFS('Residential Storage Capacity'!$C:$C,'Residential Storage Capacity'!$B:$B,'DO NOT CHANGE'!BE$1,'Residential Storage Capacity'!$B:$B,'DO NOT CHANGE'!$AQ3)</f>
        <v>0</v>
      </c>
      <c r="BF3" s="6">
        <f>SUMIFS('Residential Storage Capacity'!$C:$C,'Residential Storage Capacity'!$B:$B,'DO NOT CHANGE'!BF$1,'Residential Storage Capacity'!$B:$B,'DO NOT CHANGE'!$AQ3)</f>
        <v>0</v>
      </c>
      <c r="BI3" s="10">
        <v>1</v>
      </c>
      <c r="BJ3" s="6">
        <v>2016</v>
      </c>
      <c r="BK3" s="6" t="s">
        <v>10</v>
      </c>
      <c r="BL3" s="6">
        <f>SUMIFS('Elec Veh Energy'!$D:$D,'Elec Veh Energy'!$B:$B,'DO NOT CHANGE'!BJ3,'Elec Veh Energy'!$C:$C,'DO NOT CHANGE'!BK3)</f>
        <v>0</v>
      </c>
      <c r="BM3" s="6" t="str">
        <f t="shared" si="2"/>
        <v>2016R</v>
      </c>
      <c r="BO3" s="10" t="s">
        <v>103</v>
      </c>
      <c r="BP3" s="6">
        <f t="shared" si="3"/>
        <v>0</v>
      </c>
      <c r="BQ3" s="6">
        <f t="shared" si="3"/>
        <v>0</v>
      </c>
      <c r="BR3" s="6">
        <f t="shared" si="3"/>
        <v>0</v>
      </c>
      <c r="BS3" s="6">
        <f t="shared" si="3"/>
        <v>0</v>
      </c>
      <c r="BT3" s="6">
        <f t="shared" si="3"/>
        <v>0</v>
      </c>
      <c r="BU3" s="6">
        <f t="shared" si="3"/>
        <v>0</v>
      </c>
      <c r="BV3" s="6">
        <f t="shared" si="3"/>
        <v>0</v>
      </c>
      <c r="BW3" s="6">
        <f t="shared" si="3"/>
        <v>0</v>
      </c>
      <c r="BX3" s="6">
        <f t="shared" si="3"/>
        <v>0</v>
      </c>
      <c r="BY3" s="6">
        <f t="shared" si="3"/>
        <v>0</v>
      </c>
      <c r="BZ3" s="6">
        <f t="shared" si="4"/>
        <v>0</v>
      </c>
      <c r="CA3" s="6">
        <f t="shared" si="4"/>
        <v>0</v>
      </c>
      <c r="CB3" s="6">
        <f t="shared" si="4"/>
        <v>0</v>
      </c>
      <c r="CC3" s="6">
        <f t="shared" si="4"/>
        <v>0</v>
      </c>
      <c r="CD3" s="6">
        <f t="shared" si="4"/>
        <v>0</v>
      </c>
      <c r="CE3" s="6">
        <f t="shared" si="4"/>
        <v>0</v>
      </c>
      <c r="CF3" s="6">
        <f t="shared" si="4"/>
        <v>0</v>
      </c>
      <c r="CG3" s="6">
        <f t="shared" si="4"/>
        <v>0</v>
      </c>
      <c r="CH3" s="6">
        <f t="shared" si="4"/>
        <v>0</v>
      </c>
      <c r="CI3" s="6">
        <f t="shared" si="4"/>
        <v>0</v>
      </c>
      <c r="CJ3" s="6">
        <f t="shared" si="5"/>
        <v>0</v>
      </c>
      <c r="CK3" s="6">
        <f t="shared" si="5"/>
        <v>0</v>
      </c>
      <c r="CL3" s="6">
        <f t="shared" si="5"/>
        <v>0</v>
      </c>
      <c r="CM3" s="6">
        <f t="shared" si="5"/>
        <v>0</v>
      </c>
      <c r="CN3" s="6">
        <f t="shared" si="5"/>
        <v>0</v>
      </c>
      <c r="CO3" s="6">
        <f t="shared" si="5"/>
        <v>0</v>
      </c>
      <c r="CP3" s="6">
        <f t="shared" si="5"/>
        <v>0</v>
      </c>
      <c r="CQ3" s="6">
        <f t="shared" si="5"/>
        <v>0</v>
      </c>
      <c r="CR3" s="6">
        <f t="shared" si="5"/>
        <v>0</v>
      </c>
      <c r="CS3" s="6">
        <f t="shared" si="5"/>
        <v>0</v>
      </c>
      <c r="CT3" s="6">
        <f t="shared" si="6"/>
        <v>0</v>
      </c>
      <c r="CU3" s="6">
        <f t="shared" si="6"/>
        <v>0</v>
      </c>
      <c r="CV3" s="6">
        <f t="shared" si="6"/>
        <v>0</v>
      </c>
      <c r="CW3" s="6">
        <f t="shared" si="6"/>
        <v>0</v>
      </c>
      <c r="CX3" s="6">
        <f t="shared" si="6"/>
        <v>0</v>
      </c>
      <c r="CY3" s="6">
        <f t="shared" si="6"/>
        <v>0</v>
      </c>
      <c r="CZ3" s="6">
        <f t="shared" si="6"/>
        <v>0</v>
      </c>
      <c r="DA3" s="6">
        <f t="shared" si="6"/>
        <v>0</v>
      </c>
      <c r="DB3" s="6">
        <f t="shared" si="6"/>
        <v>0</v>
      </c>
      <c r="DC3" s="6">
        <f t="shared" si="6"/>
        <v>0</v>
      </c>
      <c r="DD3" s="6">
        <f t="shared" si="7"/>
        <v>0</v>
      </c>
      <c r="DE3" s="6">
        <f t="shared" si="7"/>
        <v>0</v>
      </c>
      <c r="DF3" s="6">
        <f t="shared" si="7"/>
        <v>0</v>
      </c>
      <c r="DG3" s="6">
        <f t="shared" si="7"/>
        <v>0</v>
      </c>
      <c r="DH3" s="6">
        <f t="shared" si="7"/>
        <v>0</v>
      </c>
      <c r="DI3" s="6">
        <f t="shared" si="7"/>
        <v>0</v>
      </c>
      <c r="DJ3" s="6">
        <f t="shared" si="7"/>
        <v>0</v>
      </c>
      <c r="DK3" s="6">
        <f t="shared" si="7"/>
        <v>0</v>
      </c>
      <c r="DL3" s="6">
        <f t="shared" si="7"/>
        <v>0</v>
      </c>
      <c r="DM3" s="6">
        <f t="shared" si="7"/>
        <v>0</v>
      </c>
      <c r="DN3" s="6">
        <f t="shared" si="8"/>
        <v>0</v>
      </c>
      <c r="DO3" s="6">
        <f t="shared" si="8"/>
        <v>0</v>
      </c>
      <c r="DP3" s="6">
        <f t="shared" si="8"/>
        <v>0</v>
      </c>
      <c r="DQ3" s="6">
        <f t="shared" si="8"/>
        <v>0</v>
      </c>
      <c r="DR3" s="6">
        <f t="shared" si="8"/>
        <v>0</v>
      </c>
      <c r="DS3" s="6">
        <f t="shared" si="8"/>
        <v>0</v>
      </c>
      <c r="DT3" s="6">
        <f t="shared" si="8"/>
        <v>0</v>
      </c>
      <c r="DU3" s="6">
        <f t="shared" si="8"/>
        <v>0</v>
      </c>
      <c r="DV3" s="6">
        <f t="shared" si="8"/>
        <v>0</v>
      </c>
      <c r="DW3" s="6">
        <f t="shared" si="8"/>
        <v>0</v>
      </c>
      <c r="DZ3" s="8">
        <v>2017</v>
      </c>
      <c r="EA3" s="6">
        <f>SUMIFS('Turbine &amp; Engine Cap and Energy'!$C:$C,'Turbine &amp; Engine Cap and Energy'!$B:$B,'DO NOT CHANGE'!$DZ3,'Turbine &amp; Engine Cap and Energy'!$B:$B,'DO NOT CHANGE'!EA$1)</f>
        <v>0</v>
      </c>
      <c r="EB3" s="6">
        <f>SUMIFS('Turbine &amp; Engine Cap and Energy'!$C:$C,'Turbine &amp; Engine Cap and Energy'!$B:$B,'DO NOT CHANGE'!$DZ3,'Turbine &amp; Engine Cap and Energy'!$B:$B,'DO NOT CHANGE'!EB$1)</f>
        <v>0</v>
      </c>
      <c r="EC3" s="6">
        <f>SUMIFS('Turbine &amp; Engine Cap and Energy'!$C:$C,'Turbine &amp; Engine Cap and Energy'!$B:$B,'DO NOT CHANGE'!$DZ3,'Turbine &amp; Engine Cap and Energy'!$B:$B,'DO NOT CHANGE'!EC$1)</f>
        <v>0</v>
      </c>
      <c r="ED3" s="6">
        <f>SUMIFS('Turbine &amp; Engine Cap and Energy'!$C:$C,'Turbine &amp; Engine Cap and Energy'!$B:$B,'DO NOT CHANGE'!$DZ3,'Turbine &amp; Engine Cap and Energy'!$B:$B,'DO NOT CHANGE'!ED$1)</f>
        <v>0</v>
      </c>
      <c r="EE3" s="6">
        <f>SUMIFS('Turbine &amp; Engine Cap and Energy'!$C:$C,'Turbine &amp; Engine Cap and Energy'!$B:$B,'DO NOT CHANGE'!$DZ3,'Turbine &amp; Engine Cap and Energy'!$B:$B,'DO NOT CHANGE'!EE$1)</f>
        <v>0</v>
      </c>
      <c r="EF3" s="6">
        <f>SUMIFS('Turbine &amp; Engine Cap and Energy'!$C:$C,'Turbine &amp; Engine Cap and Energy'!$B:$B,'DO NOT CHANGE'!$DZ3,'Turbine &amp; Engine Cap and Energy'!$B:$B,'DO NOT CHANGE'!EF$1)</f>
        <v>0</v>
      </c>
      <c r="EG3" s="6">
        <f>SUMIFS('Turbine &amp; Engine Cap and Energy'!$C:$C,'Turbine &amp; Engine Cap and Energy'!$B:$B,'DO NOT CHANGE'!$DZ3,'Turbine &amp; Engine Cap and Energy'!$B:$B,'DO NOT CHANGE'!EG$1)</f>
        <v>0</v>
      </c>
      <c r="EH3" s="6">
        <f>SUMIFS('Turbine &amp; Engine Cap and Energy'!$C:$C,'Turbine &amp; Engine Cap and Energy'!$B:$B,'DO NOT CHANGE'!$DZ3,'Turbine &amp; Engine Cap and Energy'!$B:$B,'DO NOT CHANGE'!EH$1)</f>
        <v>0</v>
      </c>
      <c r="EI3" s="6">
        <f>SUMIFS('Turbine &amp; Engine Cap and Energy'!$C:$C,'Turbine &amp; Engine Cap and Energy'!$B:$B,'DO NOT CHANGE'!$DZ3,'Turbine &amp; Engine Cap and Energy'!$B:$B,'DO NOT CHANGE'!EI$1)</f>
        <v>0</v>
      </c>
      <c r="EJ3" s="6">
        <f>SUMIFS('Turbine &amp; Engine Cap and Energy'!$C:$C,'Turbine &amp; Engine Cap and Energy'!$B:$B,'DO NOT CHANGE'!$DZ3,'Turbine &amp; Engine Cap and Energy'!$B:$B,'DO NOT CHANGE'!EJ$1)</f>
        <v>0</v>
      </c>
      <c r="EK3" s="6">
        <f>SUMIFS('Turbine &amp; Engine Cap and Energy'!$C:$C,'Turbine &amp; Engine Cap and Energy'!$B:$B,'DO NOT CHANGE'!$DZ3,'Turbine &amp; Engine Cap and Energy'!$B:$B,'DO NOT CHANGE'!EK$1)</f>
        <v>0</v>
      </c>
      <c r="EL3" s="6">
        <f>SUMIFS('Turbine &amp; Engine Cap and Energy'!$C:$C,'Turbine &amp; Engine Cap and Energy'!$B:$B,'DO NOT CHANGE'!$DZ3,'Turbine &amp; Engine Cap and Energy'!$B:$B,'DO NOT CHANGE'!EL$1)</f>
        <v>0</v>
      </c>
      <c r="EM3" s="6">
        <f>SUMIFS('Turbine &amp; Engine Cap and Energy'!$C:$C,'Turbine &amp; Engine Cap and Energy'!$B:$B,'DO NOT CHANGE'!$DZ3,'Turbine &amp; Engine Cap and Energy'!$B:$B,'DO NOT CHANGE'!EM$1)</f>
        <v>0</v>
      </c>
      <c r="EN3" s="6">
        <f>SUMIFS('Turbine &amp; Engine Cap and Energy'!$C:$C,'Turbine &amp; Engine Cap and Energy'!$B:$B,'DO NOT CHANGE'!$DZ3,'Turbine &amp; Engine Cap and Energy'!$B:$B,'DO NOT CHANGE'!EN$1)</f>
        <v>0</v>
      </c>
      <c r="EO3" s="6">
        <f>SUMIFS('Turbine &amp; Engine Cap and Energy'!$C:$C,'Turbine &amp; Engine Cap and Energy'!$B:$B,'DO NOT CHANGE'!$DZ3,'Turbine &amp; Engine Cap and Energy'!$B:$B,'DO NOT CHANGE'!EO$1)</f>
        <v>0</v>
      </c>
      <c r="ER3" s="13">
        <v>1</v>
      </c>
      <c r="ES3" s="6">
        <v>2016</v>
      </c>
      <c r="ET3" s="6" t="s">
        <v>10</v>
      </c>
      <c r="EU3" s="6">
        <f>SUMIFS('Turbine &amp; Engine Cap and Energy'!$I:$I,'Turbine &amp; Engine Cap and Energy'!$G:$G,'DO NOT CHANGE'!ES3,'Turbine &amp; Engine Cap and Energy'!$H:$H,'DO NOT CHANGE'!ET3)</f>
        <v>0</v>
      </c>
      <c r="EV3" s="6" t="str">
        <f t="shared" si="9"/>
        <v>2016R</v>
      </c>
      <c r="EX3" s="10" t="s">
        <v>103</v>
      </c>
      <c r="EY3" s="6">
        <f t="shared" si="10"/>
        <v>0</v>
      </c>
      <c r="EZ3" s="6">
        <f t="shared" si="10"/>
        <v>0</v>
      </c>
      <c r="FA3" s="6">
        <f t="shared" si="10"/>
        <v>0</v>
      </c>
      <c r="FB3" s="6">
        <f t="shared" si="10"/>
        <v>0</v>
      </c>
      <c r="FC3" s="6">
        <f t="shared" si="10"/>
        <v>0</v>
      </c>
      <c r="FD3" s="6">
        <f t="shared" si="10"/>
        <v>0</v>
      </c>
      <c r="FE3" s="6">
        <f t="shared" si="10"/>
        <v>0</v>
      </c>
      <c r="FF3" s="6">
        <f t="shared" si="10"/>
        <v>0</v>
      </c>
      <c r="FG3" s="6">
        <f t="shared" si="10"/>
        <v>0</v>
      </c>
      <c r="FH3" s="6">
        <f t="shared" si="10"/>
        <v>0</v>
      </c>
      <c r="FI3" s="6">
        <f t="shared" si="11"/>
        <v>0</v>
      </c>
      <c r="FJ3" s="6">
        <f t="shared" si="11"/>
        <v>0</v>
      </c>
      <c r="FK3" s="6">
        <f t="shared" si="11"/>
        <v>0</v>
      </c>
      <c r="FL3" s="6">
        <f t="shared" si="11"/>
        <v>0</v>
      </c>
      <c r="FM3" s="6">
        <f t="shared" si="11"/>
        <v>0</v>
      </c>
      <c r="FN3" s="6">
        <f t="shared" si="11"/>
        <v>0</v>
      </c>
      <c r="FO3" s="6">
        <f t="shared" si="11"/>
        <v>0</v>
      </c>
      <c r="FP3" s="6">
        <f t="shared" si="11"/>
        <v>0</v>
      </c>
      <c r="FQ3" s="6">
        <f t="shared" si="11"/>
        <v>0</v>
      </c>
      <c r="FR3" s="6">
        <f t="shared" si="11"/>
        <v>0</v>
      </c>
      <c r="FS3" s="6">
        <f t="shared" si="12"/>
        <v>0</v>
      </c>
      <c r="FT3" s="6">
        <f t="shared" si="12"/>
        <v>0</v>
      </c>
      <c r="FU3" s="6">
        <f t="shared" si="12"/>
        <v>0</v>
      </c>
      <c r="FV3" s="6">
        <f t="shared" si="12"/>
        <v>0</v>
      </c>
      <c r="FW3" s="6">
        <f t="shared" si="12"/>
        <v>0</v>
      </c>
      <c r="FX3" s="6">
        <f t="shared" si="12"/>
        <v>0</v>
      </c>
      <c r="FY3" s="6">
        <f t="shared" si="12"/>
        <v>0</v>
      </c>
      <c r="FZ3" s="6">
        <f t="shared" si="12"/>
        <v>0</v>
      </c>
      <c r="GA3" s="6">
        <f t="shared" si="12"/>
        <v>0</v>
      </c>
      <c r="GB3" s="6">
        <f t="shared" si="12"/>
        <v>0</v>
      </c>
      <c r="GC3" s="6">
        <f t="shared" si="13"/>
        <v>0</v>
      </c>
      <c r="GD3" s="6">
        <f t="shared" si="13"/>
        <v>0</v>
      </c>
      <c r="GE3" s="6">
        <f t="shared" si="13"/>
        <v>0</v>
      </c>
      <c r="GF3" s="6">
        <f t="shared" si="13"/>
        <v>0</v>
      </c>
      <c r="GG3" s="6">
        <f t="shared" si="13"/>
        <v>0</v>
      </c>
      <c r="GH3" s="6">
        <f t="shared" si="13"/>
        <v>0</v>
      </c>
      <c r="GI3" s="6">
        <f t="shared" si="13"/>
        <v>0</v>
      </c>
      <c r="GJ3" s="6">
        <f t="shared" si="13"/>
        <v>0</v>
      </c>
      <c r="GK3" s="6">
        <f t="shared" si="13"/>
        <v>0</v>
      </c>
      <c r="GL3" s="6">
        <f t="shared" si="13"/>
        <v>0</v>
      </c>
      <c r="GM3" s="6">
        <f t="shared" si="14"/>
        <v>0</v>
      </c>
      <c r="GN3" s="6">
        <f t="shared" si="14"/>
        <v>0</v>
      </c>
      <c r="GO3" s="6">
        <f t="shared" si="14"/>
        <v>0</v>
      </c>
      <c r="GP3" s="6">
        <f t="shared" si="14"/>
        <v>0</v>
      </c>
      <c r="GQ3" s="6">
        <f t="shared" si="14"/>
        <v>0</v>
      </c>
      <c r="GR3" s="6">
        <f t="shared" si="14"/>
        <v>0</v>
      </c>
      <c r="GS3" s="6">
        <f t="shared" si="14"/>
        <v>0</v>
      </c>
      <c r="GT3" s="6">
        <f t="shared" si="14"/>
        <v>0</v>
      </c>
      <c r="GU3" s="6">
        <f t="shared" si="14"/>
        <v>0</v>
      </c>
      <c r="GV3" s="6">
        <f t="shared" si="14"/>
        <v>0</v>
      </c>
      <c r="GW3" s="6">
        <f t="shared" si="15"/>
        <v>0</v>
      </c>
      <c r="GX3" s="6">
        <f t="shared" si="15"/>
        <v>0</v>
      </c>
      <c r="GY3" s="6">
        <f t="shared" si="15"/>
        <v>0</v>
      </c>
      <c r="GZ3" s="6">
        <f t="shared" si="15"/>
        <v>0</v>
      </c>
      <c r="HA3" s="6">
        <f t="shared" si="15"/>
        <v>0</v>
      </c>
      <c r="HB3" s="6">
        <f t="shared" si="15"/>
        <v>0</v>
      </c>
      <c r="HC3" s="6">
        <f t="shared" si="15"/>
        <v>0</v>
      </c>
      <c r="HD3" s="6">
        <f t="shared" si="15"/>
        <v>0</v>
      </c>
      <c r="HE3" s="6">
        <f t="shared" si="15"/>
        <v>0</v>
      </c>
      <c r="HF3" s="6">
        <f t="shared" si="15"/>
        <v>0</v>
      </c>
      <c r="HI3" s="8">
        <v>2017</v>
      </c>
      <c r="HJ3" s="6">
        <f>SUMIFS('Elec Veh Energy per type'!$C:$C,'Elec Veh Energy per type'!$B:$B,'DO NOT CHANGE'!$HI3,'Elec Veh Energy per type'!$B:$B,'DO NOT CHANGE'!HJ$1,'Elec Veh Energy per type'!$D:$D,"RES")</f>
        <v>0</v>
      </c>
      <c r="HK3" s="6">
        <f>SUMIFS('Elec Veh Energy per type'!$C:$C,'Elec Veh Energy per type'!$B:$B,'DO NOT CHANGE'!$HI3,'Elec Veh Energy per type'!$B:$B,'DO NOT CHANGE'!HK$1,'Elec Veh Energy per type'!$D:$D,"RES")</f>
        <v>0</v>
      </c>
      <c r="HL3" s="6">
        <f>SUMIFS('Elec Veh Energy per type'!$C:$C,'Elec Veh Energy per type'!$B:$B,'DO NOT CHANGE'!$HI3,'Elec Veh Energy per type'!$B:$B,'DO NOT CHANGE'!HL$1,'Elec Veh Energy per type'!$D:$D,"RES")</f>
        <v>0</v>
      </c>
      <c r="HM3" s="6">
        <f>SUMIFS('Elec Veh Energy per type'!$C:$C,'Elec Veh Energy per type'!$B:$B,'DO NOT CHANGE'!$HI3,'Elec Veh Energy per type'!$B:$B,'DO NOT CHANGE'!HM$1,'Elec Veh Energy per type'!$D:$D,"RES")</f>
        <v>0</v>
      </c>
      <c r="HN3" s="6">
        <f>SUMIFS('Elec Veh Energy per type'!$C:$C,'Elec Veh Energy per type'!$B:$B,'DO NOT CHANGE'!$HI3,'Elec Veh Energy per type'!$B:$B,'DO NOT CHANGE'!HN$1,'Elec Veh Energy per type'!$D:$D,"RES")</f>
        <v>0</v>
      </c>
      <c r="HO3" s="6">
        <f>SUMIFS('Elec Veh Energy per type'!$C:$C,'Elec Veh Energy per type'!$B:$B,'DO NOT CHANGE'!$HI3,'Elec Veh Energy per type'!$B:$B,'DO NOT CHANGE'!HO$1,'Elec Veh Energy per type'!$D:$D,"RES")</f>
        <v>0</v>
      </c>
      <c r="HP3" s="6">
        <f>SUMIFS('Elec Veh Energy per type'!$C:$C,'Elec Veh Energy per type'!$B:$B,'DO NOT CHANGE'!$HI3,'Elec Veh Energy per type'!$B:$B,'DO NOT CHANGE'!HP$1,'Elec Veh Energy per type'!$D:$D,"RES")</f>
        <v>0</v>
      </c>
      <c r="HQ3" s="6">
        <f>SUMIFS('Elec Veh Energy per type'!$C:$C,'Elec Veh Energy per type'!$B:$B,'DO NOT CHANGE'!$HI3,'Elec Veh Energy per type'!$B:$B,'DO NOT CHANGE'!HQ$1,'Elec Veh Energy per type'!$D:$D,"RES")</f>
        <v>0</v>
      </c>
      <c r="HR3" s="6">
        <f>SUMIFS('Elec Veh Energy per type'!$C:$C,'Elec Veh Energy per type'!$B:$B,'DO NOT CHANGE'!$HI3,'Elec Veh Energy per type'!$B:$B,'DO NOT CHANGE'!HR$1,'Elec Veh Energy per type'!$D:$D,"RES")</f>
        <v>0</v>
      </c>
      <c r="HS3" s="6">
        <f>SUMIFS('Elec Veh Energy per type'!$C:$C,'Elec Veh Energy per type'!$B:$B,'DO NOT CHANGE'!$HI3,'Elec Veh Energy per type'!$B:$B,'DO NOT CHANGE'!HS$1,'Elec Veh Energy per type'!$D:$D,"RES")</f>
        <v>0</v>
      </c>
      <c r="HT3" s="6">
        <f>SUMIFS('Elec Veh Energy per type'!$C:$C,'Elec Veh Energy per type'!$B:$B,'DO NOT CHANGE'!$HI3,'Elec Veh Energy per type'!$B:$B,'DO NOT CHANGE'!HT$1,'Elec Veh Energy per type'!$D:$D,"RES")</f>
        <v>0</v>
      </c>
      <c r="HU3" s="6">
        <f>SUMIFS('Elec Veh Energy per type'!$C:$C,'Elec Veh Energy per type'!$B:$B,'DO NOT CHANGE'!$HI3,'Elec Veh Energy per type'!$B:$B,'DO NOT CHANGE'!HU$1,'Elec Veh Energy per type'!$D:$D,"RES")</f>
        <v>0</v>
      </c>
      <c r="HV3" s="6">
        <f>SUMIFS('Elec Veh Energy per type'!$C:$C,'Elec Veh Energy per type'!$B:$B,'DO NOT CHANGE'!$HI3,'Elec Veh Energy per type'!$B:$B,'DO NOT CHANGE'!HV$1,'Elec Veh Energy per type'!$D:$D,"RES")</f>
        <v>0</v>
      </c>
      <c r="HW3" s="6">
        <f>SUMIFS('Elec Veh Energy per type'!$C:$C,'Elec Veh Energy per type'!$B:$B,'DO NOT CHANGE'!$HI3,'Elec Veh Energy per type'!$B:$B,'DO NOT CHANGE'!HW$1,'Elec Veh Energy per type'!$D:$D,"RES")</f>
        <v>0</v>
      </c>
      <c r="HX3" s="6">
        <f>SUMIFS('Elec Veh Energy per type'!$C:$C,'Elec Veh Energy per type'!$B:$B,'DO NOT CHANGE'!$HI3,'Elec Veh Energy per type'!$B:$B,'DO NOT CHANGE'!HX$1,'Elec Veh Energy per type'!$D:$D,"RES")</f>
        <v>0</v>
      </c>
    </row>
    <row r="4" spans="1:232" x14ac:dyDescent="0.35">
      <c r="A4" s="2">
        <f>'Total Elec Energy Consumed'!A4</f>
        <v>2</v>
      </c>
      <c r="B4">
        <f>'Total Elec Energy Consumed'!B4</f>
        <v>2016</v>
      </c>
      <c r="C4" t="str">
        <f>'Total Elec Energy Consumed'!C4</f>
        <v>S</v>
      </c>
      <c r="D4">
        <f>'Total Elec Energy Consumed'!D4</f>
        <v>23944.790632827124</v>
      </c>
      <c r="E4" t="str">
        <f t="shared" si="0"/>
        <v>2016S</v>
      </c>
      <c r="G4" s="2" t="s">
        <v>104</v>
      </c>
      <c r="H4">
        <f t="shared" si="1"/>
        <v>23944.790632827124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Y4" s="5">
        <v>2018</v>
      </c>
      <c r="Z4">
        <f>SUMIFS('PV &amp; WIND Capacity'!$C:$C,'PV &amp; WIND Capacity'!$B:$B,'DO NOT CHANGE'!Z$1,'PV &amp; WIND Capacity'!$B:$B,'DO NOT CHANGE'!$Y4,'PV &amp; WIND Capacity'!$D:$D,'DO NOT CHANGE'!$Y$1)</f>
        <v>0</v>
      </c>
      <c r="AA4">
        <f>SUMIFS('PV &amp; WIND Capacity'!$C:$C,'PV &amp; WIND Capacity'!$B:$B,'DO NOT CHANGE'!AA$1,'PV &amp; WIND Capacity'!$B:$B,'DO NOT CHANGE'!$Y4,'PV &amp; WIND Capacity'!$D:$D,'DO NOT CHANGE'!$Y$1)</f>
        <v>0</v>
      </c>
      <c r="AB4">
        <f>SUMIFS('PV &amp; WIND Capacity'!$C:$C,'PV &amp; WIND Capacity'!$B:$B,'DO NOT CHANGE'!AB$1,'PV &amp; WIND Capacity'!$B:$B,'DO NOT CHANGE'!$Y4,'PV &amp; WIND Capacity'!$D:$D,'DO NOT CHANGE'!$Y$1)</f>
        <v>0</v>
      </c>
      <c r="AC4">
        <f>SUMIFS('PV &amp; WIND Capacity'!$C:$C,'PV &amp; WIND Capacity'!$B:$B,'DO NOT CHANGE'!AC$1,'PV &amp; WIND Capacity'!$B:$B,'DO NOT CHANGE'!$Y4,'PV &amp; WIND Capacity'!$D:$D,'DO NOT CHANGE'!$Y$1)</f>
        <v>0</v>
      </c>
      <c r="AD4">
        <f>SUMIFS('PV &amp; WIND Capacity'!$C:$C,'PV &amp; WIND Capacity'!$B:$B,'DO NOT CHANGE'!AD$1,'PV &amp; WIND Capacity'!$B:$B,'DO NOT CHANGE'!$Y4,'PV &amp; WIND Capacity'!$D:$D,'DO NOT CHANGE'!$Y$1)</f>
        <v>0</v>
      </c>
      <c r="AE4">
        <f>SUMIFS('PV &amp; WIND Capacity'!$C:$C,'PV &amp; WIND Capacity'!$B:$B,'DO NOT CHANGE'!AE$1,'PV &amp; WIND Capacity'!$B:$B,'DO NOT CHANGE'!$Y4,'PV &amp; WIND Capacity'!$D:$D,'DO NOT CHANGE'!$Y$1)</f>
        <v>0</v>
      </c>
      <c r="AF4">
        <f>SUMIFS('PV &amp; WIND Capacity'!$C:$C,'PV &amp; WIND Capacity'!$B:$B,'DO NOT CHANGE'!AF$1,'PV &amp; WIND Capacity'!$B:$B,'DO NOT CHANGE'!$Y4,'PV &amp; WIND Capacity'!$D:$D,'DO NOT CHANGE'!$Y$1)</f>
        <v>0</v>
      </c>
      <c r="AG4">
        <f>SUMIFS('PV &amp; WIND Capacity'!$C:$C,'PV &amp; WIND Capacity'!$B:$B,'DO NOT CHANGE'!AG$1,'PV &amp; WIND Capacity'!$B:$B,'DO NOT CHANGE'!$Y4,'PV &amp; WIND Capacity'!$D:$D,'DO NOT CHANGE'!$Y$1)</f>
        <v>0</v>
      </c>
      <c r="AH4">
        <f>SUMIFS('PV &amp; WIND Capacity'!$C:$C,'PV &amp; WIND Capacity'!$B:$B,'DO NOT CHANGE'!AH$1,'PV &amp; WIND Capacity'!$B:$B,'DO NOT CHANGE'!$Y4,'PV &amp; WIND Capacity'!$D:$D,'DO NOT CHANGE'!$Y$1)</f>
        <v>0</v>
      </c>
      <c r="AI4">
        <f>SUMIFS('PV &amp; WIND Capacity'!$C:$C,'PV &amp; WIND Capacity'!$B:$B,'DO NOT CHANGE'!AI$1,'PV &amp; WIND Capacity'!$B:$B,'DO NOT CHANGE'!$Y4,'PV &amp; WIND Capacity'!$D:$D,'DO NOT CHANGE'!$Y$1)</f>
        <v>0</v>
      </c>
      <c r="AJ4">
        <f>SUMIFS('PV &amp; WIND Capacity'!$C:$C,'PV &amp; WIND Capacity'!$B:$B,'DO NOT CHANGE'!AJ$1,'PV &amp; WIND Capacity'!$B:$B,'DO NOT CHANGE'!$Y4,'PV &amp; WIND Capacity'!$D:$D,'DO NOT CHANGE'!$Y$1)</f>
        <v>0</v>
      </c>
      <c r="AK4">
        <f>SUMIFS('PV &amp; WIND Capacity'!$C:$C,'PV &amp; WIND Capacity'!$B:$B,'DO NOT CHANGE'!AK$1,'PV &amp; WIND Capacity'!$B:$B,'DO NOT CHANGE'!$Y4,'PV &amp; WIND Capacity'!$D:$D,'DO NOT CHANGE'!$Y$1)</f>
        <v>0</v>
      </c>
      <c r="AL4">
        <f>SUMIFS('PV &amp; WIND Capacity'!$C:$C,'PV &amp; WIND Capacity'!$B:$B,'DO NOT CHANGE'!AL$1,'PV &amp; WIND Capacity'!$B:$B,'DO NOT CHANGE'!$Y4,'PV &amp; WIND Capacity'!$D:$D,'DO NOT CHANGE'!$Y$1)</f>
        <v>0</v>
      </c>
      <c r="AM4">
        <f>SUMIFS('PV &amp; WIND Capacity'!$C:$C,'PV &amp; WIND Capacity'!$B:$B,'DO NOT CHANGE'!AM$1,'PV &amp; WIND Capacity'!$B:$B,'DO NOT CHANGE'!$Y4,'PV &amp; WIND Capacity'!$D:$D,'DO NOT CHANGE'!$Y$1)</f>
        <v>0</v>
      </c>
      <c r="AN4">
        <f>SUMIFS('PV &amp; WIND Capacity'!$C:$C,'PV &amp; WIND Capacity'!$B:$B,'DO NOT CHANGE'!AN$1,'PV &amp; WIND Capacity'!$B:$B,'DO NOT CHANGE'!$Y4,'PV &amp; WIND Capacity'!$D:$D,'DO NOT CHANGE'!$Y$1)</f>
        <v>0</v>
      </c>
      <c r="AQ4" s="8">
        <v>2018</v>
      </c>
      <c r="AR4" s="6">
        <f>SUMIFS('Residential Storage Capacity'!$C:$C,'Residential Storage Capacity'!$B:$B,'DO NOT CHANGE'!AR$1,'Residential Storage Capacity'!$B:$B,'DO NOT CHANGE'!$AQ4)</f>
        <v>0</v>
      </c>
      <c r="AS4" s="6">
        <f>SUMIFS('Residential Storage Capacity'!$C:$C,'Residential Storage Capacity'!$B:$B,'DO NOT CHANGE'!AS$1,'Residential Storage Capacity'!$B:$B,'DO NOT CHANGE'!$AQ4)</f>
        <v>0</v>
      </c>
      <c r="AT4" s="6">
        <f>SUMIFS('Residential Storage Capacity'!$C:$C,'Residential Storage Capacity'!$B:$B,'DO NOT CHANGE'!AT$1,'Residential Storage Capacity'!$B:$B,'DO NOT CHANGE'!$AQ4)</f>
        <v>0</v>
      </c>
      <c r="AU4" s="6">
        <f>SUMIFS('Residential Storage Capacity'!$C:$C,'Residential Storage Capacity'!$B:$B,'DO NOT CHANGE'!AU$1,'Residential Storage Capacity'!$B:$B,'DO NOT CHANGE'!$AQ4)</f>
        <v>0</v>
      </c>
      <c r="AV4" s="6">
        <f>SUMIFS('Residential Storage Capacity'!$C:$C,'Residential Storage Capacity'!$B:$B,'DO NOT CHANGE'!AV$1,'Residential Storage Capacity'!$B:$B,'DO NOT CHANGE'!$AQ4)</f>
        <v>0</v>
      </c>
      <c r="AW4" s="6">
        <f>SUMIFS('Residential Storage Capacity'!$C:$C,'Residential Storage Capacity'!$B:$B,'DO NOT CHANGE'!AW$1,'Residential Storage Capacity'!$B:$B,'DO NOT CHANGE'!$AQ4)</f>
        <v>0</v>
      </c>
      <c r="AX4" s="6">
        <f>SUMIFS('Residential Storage Capacity'!$C:$C,'Residential Storage Capacity'!$B:$B,'DO NOT CHANGE'!AX$1,'Residential Storage Capacity'!$B:$B,'DO NOT CHANGE'!$AQ4)</f>
        <v>0</v>
      </c>
      <c r="AY4" s="6">
        <f>SUMIFS('Residential Storage Capacity'!$C:$C,'Residential Storage Capacity'!$B:$B,'DO NOT CHANGE'!AY$1,'Residential Storage Capacity'!$B:$B,'DO NOT CHANGE'!$AQ4)</f>
        <v>0</v>
      </c>
      <c r="AZ4" s="6">
        <f>SUMIFS('Residential Storage Capacity'!$C:$C,'Residential Storage Capacity'!$B:$B,'DO NOT CHANGE'!AZ$1,'Residential Storage Capacity'!$B:$B,'DO NOT CHANGE'!$AQ4)</f>
        <v>0</v>
      </c>
      <c r="BA4" s="6">
        <f>SUMIFS('Residential Storage Capacity'!$C:$C,'Residential Storage Capacity'!$B:$B,'DO NOT CHANGE'!BA$1,'Residential Storage Capacity'!$B:$B,'DO NOT CHANGE'!$AQ4)</f>
        <v>0</v>
      </c>
      <c r="BB4" s="6">
        <f>SUMIFS('Residential Storage Capacity'!$C:$C,'Residential Storage Capacity'!$B:$B,'DO NOT CHANGE'!BB$1,'Residential Storage Capacity'!$B:$B,'DO NOT CHANGE'!$AQ4)</f>
        <v>0</v>
      </c>
      <c r="BC4" s="6">
        <f>SUMIFS('Residential Storage Capacity'!$C:$C,'Residential Storage Capacity'!$B:$B,'DO NOT CHANGE'!BC$1,'Residential Storage Capacity'!$B:$B,'DO NOT CHANGE'!$AQ4)</f>
        <v>0</v>
      </c>
      <c r="BD4" s="6">
        <f>SUMIFS('Residential Storage Capacity'!$C:$C,'Residential Storage Capacity'!$B:$B,'DO NOT CHANGE'!BD$1,'Residential Storage Capacity'!$B:$B,'DO NOT CHANGE'!$AQ4)</f>
        <v>0</v>
      </c>
      <c r="BE4" s="6">
        <f>SUMIFS('Residential Storage Capacity'!$C:$C,'Residential Storage Capacity'!$B:$B,'DO NOT CHANGE'!BE$1,'Residential Storage Capacity'!$B:$B,'DO NOT CHANGE'!$AQ4)</f>
        <v>0</v>
      </c>
      <c r="BF4" s="6">
        <f>SUMIFS('Residential Storage Capacity'!$C:$C,'Residential Storage Capacity'!$B:$B,'DO NOT CHANGE'!BF$1,'Residential Storage Capacity'!$B:$B,'DO NOT CHANGE'!$AQ4)</f>
        <v>0</v>
      </c>
      <c r="BI4" s="10">
        <v>2</v>
      </c>
      <c r="BJ4" s="6">
        <v>2016</v>
      </c>
      <c r="BK4" s="6" t="s">
        <v>14</v>
      </c>
      <c r="BL4" s="6">
        <f>SUMIFS('Elec Veh Energy'!$D:$D,'Elec Veh Energy'!$B:$B,'DO NOT CHANGE'!BJ4,'Elec Veh Energy'!$C:$C,'DO NOT CHANGE'!BK4)</f>
        <v>0</v>
      </c>
      <c r="BM4" s="6" t="str">
        <f t="shared" si="2"/>
        <v>2016S</v>
      </c>
      <c r="BO4" s="10" t="s">
        <v>104</v>
      </c>
      <c r="BP4" s="6">
        <f t="shared" si="3"/>
        <v>0</v>
      </c>
      <c r="BQ4" s="6">
        <f t="shared" si="3"/>
        <v>0</v>
      </c>
      <c r="BR4" s="6">
        <f t="shared" si="3"/>
        <v>0</v>
      </c>
      <c r="BS4" s="6">
        <f t="shared" si="3"/>
        <v>0</v>
      </c>
      <c r="BT4" s="6">
        <f t="shared" si="3"/>
        <v>0</v>
      </c>
      <c r="BU4" s="6">
        <f t="shared" si="3"/>
        <v>0</v>
      </c>
      <c r="BV4" s="6">
        <f t="shared" si="3"/>
        <v>0</v>
      </c>
      <c r="BW4" s="6">
        <f t="shared" si="3"/>
        <v>0</v>
      </c>
      <c r="BX4" s="6">
        <f t="shared" si="3"/>
        <v>0</v>
      </c>
      <c r="BY4" s="6">
        <f t="shared" si="3"/>
        <v>0</v>
      </c>
      <c r="BZ4" s="6">
        <f t="shared" si="4"/>
        <v>0</v>
      </c>
      <c r="CA4" s="6">
        <f t="shared" si="4"/>
        <v>0</v>
      </c>
      <c r="CB4" s="6">
        <f t="shared" si="4"/>
        <v>0</v>
      </c>
      <c r="CC4" s="6">
        <f t="shared" si="4"/>
        <v>0</v>
      </c>
      <c r="CD4" s="6">
        <f t="shared" si="4"/>
        <v>0</v>
      </c>
      <c r="CE4" s="6">
        <f t="shared" si="4"/>
        <v>0</v>
      </c>
      <c r="CF4" s="6">
        <f t="shared" si="4"/>
        <v>0</v>
      </c>
      <c r="CG4" s="6">
        <f t="shared" si="4"/>
        <v>0</v>
      </c>
      <c r="CH4" s="6">
        <f t="shared" si="4"/>
        <v>0</v>
      </c>
      <c r="CI4" s="6">
        <f t="shared" si="4"/>
        <v>0</v>
      </c>
      <c r="CJ4" s="6">
        <f t="shared" si="5"/>
        <v>0</v>
      </c>
      <c r="CK4" s="6">
        <f t="shared" si="5"/>
        <v>0</v>
      </c>
      <c r="CL4" s="6">
        <f t="shared" si="5"/>
        <v>0</v>
      </c>
      <c r="CM4" s="6">
        <f t="shared" si="5"/>
        <v>0</v>
      </c>
      <c r="CN4" s="6">
        <f t="shared" si="5"/>
        <v>0</v>
      </c>
      <c r="CO4" s="6">
        <f t="shared" si="5"/>
        <v>0</v>
      </c>
      <c r="CP4" s="6">
        <f t="shared" si="5"/>
        <v>0</v>
      </c>
      <c r="CQ4" s="6">
        <f t="shared" si="5"/>
        <v>0</v>
      </c>
      <c r="CR4" s="6">
        <f t="shared" si="5"/>
        <v>0</v>
      </c>
      <c r="CS4" s="6">
        <f t="shared" si="5"/>
        <v>0</v>
      </c>
      <c r="CT4" s="6">
        <f t="shared" si="6"/>
        <v>0</v>
      </c>
      <c r="CU4" s="6">
        <f t="shared" si="6"/>
        <v>0</v>
      </c>
      <c r="CV4" s="6">
        <f t="shared" si="6"/>
        <v>0</v>
      </c>
      <c r="CW4" s="6">
        <f t="shared" si="6"/>
        <v>0</v>
      </c>
      <c r="CX4" s="6">
        <f t="shared" si="6"/>
        <v>0</v>
      </c>
      <c r="CY4" s="6">
        <f t="shared" si="6"/>
        <v>0</v>
      </c>
      <c r="CZ4" s="6">
        <f t="shared" si="6"/>
        <v>0</v>
      </c>
      <c r="DA4" s="6">
        <f t="shared" si="6"/>
        <v>0</v>
      </c>
      <c r="DB4" s="6">
        <f t="shared" si="6"/>
        <v>0</v>
      </c>
      <c r="DC4" s="6">
        <f t="shared" si="6"/>
        <v>0</v>
      </c>
      <c r="DD4" s="6">
        <f t="shared" si="7"/>
        <v>0</v>
      </c>
      <c r="DE4" s="6">
        <f t="shared" si="7"/>
        <v>0</v>
      </c>
      <c r="DF4" s="6">
        <f t="shared" si="7"/>
        <v>0</v>
      </c>
      <c r="DG4" s="6">
        <f t="shared" si="7"/>
        <v>0</v>
      </c>
      <c r="DH4" s="6">
        <f t="shared" si="7"/>
        <v>0</v>
      </c>
      <c r="DI4" s="6">
        <f t="shared" si="7"/>
        <v>0</v>
      </c>
      <c r="DJ4" s="6">
        <f t="shared" si="7"/>
        <v>0</v>
      </c>
      <c r="DK4" s="6">
        <f t="shared" si="7"/>
        <v>0</v>
      </c>
      <c r="DL4" s="6">
        <f t="shared" si="7"/>
        <v>0</v>
      </c>
      <c r="DM4" s="6">
        <f t="shared" si="7"/>
        <v>0</v>
      </c>
      <c r="DN4" s="6">
        <f t="shared" si="8"/>
        <v>0</v>
      </c>
      <c r="DO4" s="6">
        <f t="shared" si="8"/>
        <v>0</v>
      </c>
      <c r="DP4" s="6">
        <f t="shared" si="8"/>
        <v>0</v>
      </c>
      <c r="DQ4" s="6">
        <f t="shared" si="8"/>
        <v>0</v>
      </c>
      <c r="DR4" s="6">
        <f t="shared" si="8"/>
        <v>0</v>
      </c>
      <c r="DS4" s="6">
        <f t="shared" si="8"/>
        <v>0</v>
      </c>
      <c r="DT4" s="6">
        <f t="shared" si="8"/>
        <v>0</v>
      </c>
      <c r="DU4" s="6">
        <f t="shared" si="8"/>
        <v>0</v>
      </c>
      <c r="DV4" s="6">
        <f t="shared" si="8"/>
        <v>0</v>
      </c>
      <c r="DW4" s="6">
        <f t="shared" si="8"/>
        <v>0</v>
      </c>
      <c r="DZ4" s="8">
        <v>2018</v>
      </c>
      <c r="EA4" s="6">
        <f>SUMIFS('Turbine &amp; Engine Cap and Energy'!$C:$C,'Turbine &amp; Engine Cap and Energy'!$B:$B,'DO NOT CHANGE'!$DZ4,'Turbine &amp; Engine Cap and Energy'!$B:$B,'DO NOT CHANGE'!EA$1)</f>
        <v>0</v>
      </c>
      <c r="EB4" s="6">
        <f>SUMIFS('Turbine &amp; Engine Cap and Energy'!$C:$C,'Turbine &amp; Engine Cap and Energy'!$B:$B,'DO NOT CHANGE'!$DZ4,'Turbine &amp; Engine Cap and Energy'!$B:$B,'DO NOT CHANGE'!EB$1)</f>
        <v>0</v>
      </c>
      <c r="EC4" s="6">
        <f>SUMIFS('Turbine &amp; Engine Cap and Energy'!$C:$C,'Turbine &amp; Engine Cap and Energy'!$B:$B,'DO NOT CHANGE'!$DZ4,'Turbine &amp; Engine Cap and Energy'!$B:$B,'DO NOT CHANGE'!EC$1)</f>
        <v>0</v>
      </c>
      <c r="ED4" s="6">
        <f>SUMIFS('Turbine &amp; Engine Cap and Energy'!$C:$C,'Turbine &amp; Engine Cap and Energy'!$B:$B,'DO NOT CHANGE'!$DZ4,'Turbine &amp; Engine Cap and Energy'!$B:$B,'DO NOT CHANGE'!ED$1)</f>
        <v>0</v>
      </c>
      <c r="EE4" s="6">
        <f>SUMIFS('Turbine &amp; Engine Cap and Energy'!$C:$C,'Turbine &amp; Engine Cap and Energy'!$B:$B,'DO NOT CHANGE'!$DZ4,'Turbine &amp; Engine Cap and Energy'!$B:$B,'DO NOT CHANGE'!EE$1)</f>
        <v>0</v>
      </c>
      <c r="EF4" s="6">
        <f>SUMIFS('Turbine &amp; Engine Cap and Energy'!$C:$C,'Turbine &amp; Engine Cap and Energy'!$B:$B,'DO NOT CHANGE'!$DZ4,'Turbine &amp; Engine Cap and Energy'!$B:$B,'DO NOT CHANGE'!EF$1)</f>
        <v>0</v>
      </c>
      <c r="EG4" s="6">
        <f>SUMIFS('Turbine &amp; Engine Cap and Energy'!$C:$C,'Turbine &amp; Engine Cap and Energy'!$B:$B,'DO NOT CHANGE'!$DZ4,'Turbine &amp; Engine Cap and Energy'!$B:$B,'DO NOT CHANGE'!EG$1)</f>
        <v>0</v>
      </c>
      <c r="EH4" s="6">
        <f>SUMIFS('Turbine &amp; Engine Cap and Energy'!$C:$C,'Turbine &amp; Engine Cap and Energy'!$B:$B,'DO NOT CHANGE'!$DZ4,'Turbine &amp; Engine Cap and Energy'!$B:$B,'DO NOT CHANGE'!EH$1)</f>
        <v>0</v>
      </c>
      <c r="EI4" s="6">
        <f>SUMIFS('Turbine &amp; Engine Cap and Energy'!$C:$C,'Turbine &amp; Engine Cap and Energy'!$B:$B,'DO NOT CHANGE'!$DZ4,'Turbine &amp; Engine Cap and Energy'!$B:$B,'DO NOT CHANGE'!EI$1)</f>
        <v>0</v>
      </c>
      <c r="EJ4" s="6">
        <f>SUMIFS('Turbine &amp; Engine Cap and Energy'!$C:$C,'Turbine &amp; Engine Cap and Energy'!$B:$B,'DO NOT CHANGE'!$DZ4,'Turbine &amp; Engine Cap and Energy'!$B:$B,'DO NOT CHANGE'!EJ$1)</f>
        <v>0</v>
      </c>
      <c r="EK4" s="6">
        <f>SUMIFS('Turbine &amp; Engine Cap and Energy'!$C:$C,'Turbine &amp; Engine Cap and Energy'!$B:$B,'DO NOT CHANGE'!$DZ4,'Turbine &amp; Engine Cap and Energy'!$B:$B,'DO NOT CHANGE'!EK$1)</f>
        <v>0</v>
      </c>
      <c r="EL4" s="6">
        <f>SUMIFS('Turbine &amp; Engine Cap and Energy'!$C:$C,'Turbine &amp; Engine Cap and Energy'!$B:$B,'DO NOT CHANGE'!$DZ4,'Turbine &amp; Engine Cap and Energy'!$B:$B,'DO NOT CHANGE'!EL$1)</f>
        <v>0</v>
      </c>
      <c r="EM4" s="6">
        <f>SUMIFS('Turbine &amp; Engine Cap and Energy'!$C:$C,'Turbine &amp; Engine Cap and Energy'!$B:$B,'DO NOT CHANGE'!$DZ4,'Turbine &amp; Engine Cap and Energy'!$B:$B,'DO NOT CHANGE'!EM$1)</f>
        <v>0</v>
      </c>
      <c r="EN4" s="6">
        <f>SUMIFS('Turbine &amp; Engine Cap and Energy'!$C:$C,'Turbine &amp; Engine Cap and Energy'!$B:$B,'DO NOT CHANGE'!$DZ4,'Turbine &amp; Engine Cap and Energy'!$B:$B,'DO NOT CHANGE'!EN$1)</f>
        <v>0</v>
      </c>
      <c r="EO4" s="6">
        <f>SUMIFS('Turbine &amp; Engine Cap and Energy'!$C:$C,'Turbine &amp; Engine Cap and Energy'!$B:$B,'DO NOT CHANGE'!$DZ4,'Turbine &amp; Engine Cap and Energy'!$B:$B,'DO NOT CHANGE'!EO$1)</f>
        <v>0</v>
      </c>
      <c r="ER4" s="10">
        <v>2</v>
      </c>
      <c r="ES4" s="6">
        <v>2016</v>
      </c>
      <c r="ET4" s="6" t="s">
        <v>14</v>
      </c>
      <c r="EU4" s="6">
        <f>SUMIFS('Turbine &amp; Engine Cap and Energy'!$I:$I,'Turbine &amp; Engine Cap and Energy'!$G:$G,'DO NOT CHANGE'!ES4,'Turbine &amp; Engine Cap and Energy'!$H:$H,'DO NOT CHANGE'!ET4)</f>
        <v>0</v>
      </c>
      <c r="EV4" s="6" t="str">
        <f t="shared" si="9"/>
        <v>2016S</v>
      </c>
      <c r="EX4" s="10" t="s">
        <v>104</v>
      </c>
      <c r="EY4" s="6">
        <f t="shared" si="10"/>
        <v>0</v>
      </c>
      <c r="EZ4" s="6">
        <f t="shared" si="10"/>
        <v>0</v>
      </c>
      <c r="FA4" s="6">
        <f t="shared" si="10"/>
        <v>0</v>
      </c>
      <c r="FB4" s="6">
        <f t="shared" si="10"/>
        <v>0</v>
      </c>
      <c r="FC4" s="6">
        <f t="shared" si="10"/>
        <v>0</v>
      </c>
      <c r="FD4" s="6">
        <f t="shared" si="10"/>
        <v>0</v>
      </c>
      <c r="FE4" s="6">
        <f t="shared" si="10"/>
        <v>0</v>
      </c>
      <c r="FF4" s="6">
        <f t="shared" si="10"/>
        <v>0</v>
      </c>
      <c r="FG4" s="6">
        <f t="shared" si="10"/>
        <v>0</v>
      </c>
      <c r="FH4" s="6">
        <f t="shared" si="10"/>
        <v>0</v>
      </c>
      <c r="FI4" s="6">
        <f t="shared" si="11"/>
        <v>0</v>
      </c>
      <c r="FJ4" s="6">
        <f t="shared" si="11"/>
        <v>0</v>
      </c>
      <c r="FK4" s="6">
        <f t="shared" si="11"/>
        <v>0</v>
      </c>
      <c r="FL4" s="6">
        <f t="shared" si="11"/>
        <v>0</v>
      </c>
      <c r="FM4" s="6">
        <f t="shared" si="11"/>
        <v>0</v>
      </c>
      <c r="FN4" s="6">
        <f t="shared" si="11"/>
        <v>0</v>
      </c>
      <c r="FO4" s="6">
        <f t="shared" si="11"/>
        <v>0</v>
      </c>
      <c r="FP4" s="6">
        <f t="shared" si="11"/>
        <v>0</v>
      </c>
      <c r="FQ4" s="6">
        <f t="shared" si="11"/>
        <v>0</v>
      </c>
      <c r="FR4" s="6">
        <f t="shared" si="11"/>
        <v>0</v>
      </c>
      <c r="FS4" s="6">
        <f t="shared" si="12"/>
        <v>0</v>
      </c>
      <c r="FT4" s="6">
        <f t="shared" si="12"/>
        <v>0</v>
      </c>
      <c r="FU4" s="6">
        <f t="shared" si="12"/>
        <v>0</v>
      </c>
      <c r="FV4" s="6">
        <f t="shared" si="12"/>
        <v>0</v>
      </c>
      <c r="FW4" s="6">
        <f t="shared" si="12"/>
        <v>0</v>
      </c>
      <c r="FX4" s="6">
        <f t="shared" si="12"/>
        <v>0</v>
      </c>
      <c r="FY4" s="6">
        <f t="shared" si="12"/>
        <v>0</v>
      </c>
      <c r="FZ4" s="6">
        <f t="shared" si="12"/>
        <v>0</v>
      </c>
      <c r="GA4" s="6">
        <f t="shared" si="12"/>
        <v>0</v>
      </c>
      <c r="GB4" s="6">
        <f t="shared" si="12"/>
        <v>0</v>
      </c>
      <c r="GC4" s="6">
        <f t="shared" si="13"/>
        <v>0</v>
      </c>
      <c r="GD4" s="6">
        <f t="shared" si="13"/>
        <v>0</v>
      </c>
      <c r="GE4" s="6">
        <f t="shared" si="13"/>
        <v>0</v>
      </c>
      <c r="GF4" s="6">
        <f t="shared" si="13"/>
        <v>0</v>
      </c>
      <c r="GG4" s="6">
        <f t="shared" si="13"/>
        <v>0</v>
      </c>
      <c r="GH4" s="6">
        <f t="shared" si="13"/>
        <v>0</v>
      </c>
      <c r="GI4" s="6">
        <f t="shared" si="13"/>
        <v>0</v>
      </c>
      <c r="GJ4" s="6">
        <f t="shared" si="13"/>
        <v>0</v>
      </c>
      <c r="GK4" s="6">
        <f t="shared" si="13"/>
        <v>0</v>
      </c>
      <c r="GL4" s="6">
        <f t="shared" si="13"/>
        <v>0</v>
      </c>
      <c r="GM4" s="6">
        <f t="shared" si="14"/>
        <v>0</v>
      </c>
      <c r="GN4" s="6">
        <f t="shared" si="14"/>
        <v>0</v>
      </c>
      <c r="GO4" s="6">
        <f t="shared" si="14"/>
        <v>0</v>
      </c>
      <c r="GP4" s="6">
        <f t="shared" si="14"/>
        <v>0</v>
      </c>
      <c r="GQ4" s="6">
        <f t="shared" si="14"/>
        <v>0</v>
      </c>
      <c r="GR4" s="6">
        <f t="shared" si="14"/>
        <v>0</v>
      </c>
      <c r="GS4" s="6">
        <f t="shared" si="14"/>
        <v>0</v>
      </c>
      <c r="GT4" s="6">
        <f t="shared" si="14"/>
        <v>0</v>
      </c>
      <c r="GU4" s="6">
        <f t="shared" si="14"/>
        <v>0</v>
      </c>
      <c r="GV4" s="6">
        <f t="shared" si="14"/>
        <v>0</v>
      </c>
      <c r="GW4" s="6">
        <f t="shared" si="15"/>
        <v>0</v>
      </c>
      <c r="GX4" s="6">
        <f t="shared" si="15"/>
        <v>0</v>
      </c>
      <c r="GY4" s="6">
        <f t="shared" si="15"/>
        <v>0</v>
      </c>
      <c r="GZ4" s="6">
        <f t="shared" si="15"/>
        <v>0</v>
      </c>
      <c r="HA4" s="6">
        <f t="shared" si="15"/>
        <v>0</v>
      </c>
      <c r="HB4" s="6">
        <f t="shared" si="15"/>
        <v>0</v>
      </c>
      <c r="HC4" s="6">
        <f t="shared" si="15"/>
        <v>0</v>
      </c>
      <c r="HD4" s="6">
        <f t="shared" si="15"/>
        <v>0</v>
      </c>
      <c r="HE4" s="6">
        <f t="shared" si="15"/>
        <v>0</v>
      </c>
      <c r="HF4" s="6">
        <f t="shared" si="15"/>
        <v>0</v>
      </c>
      <c r="HI4" s="8">
        <v>2018</v>
      </c>
      <c r="HJ4" s="6">
        <f>SUMIFS('Elec Veh Energy per type'!$C:$C,'Elec Veh Energy per type'!$B:$B,'DO NOT CHANGE'!$HI4,'Elec Veh Energy per type'!$B:$B,'DO NOT CHANGE'!HJ$1,'Elec Veh Energy per type'!$D:$D,"RES")</f>
        <v>0</v>
      </c>
      <c r="HK4" s="6">
        <f>SUMIFS('Elec Veh Energy per type'!$C:$C,'Elec Veh Energy per type'!$B:$B,'DO NOT CHANGE'!$HI4,'Elec Veh Energy per type'!$B:$B,'DO NOT CHANGE'!HK$1,'Elec Veh Energy per type'!$D:$D,"RES")</f>
        <v>0</v>
      </c>
      <c r="HL4" s="6">
        <f>SUMIFS('Elec Veh Energy per type'!$C:$C,'Elec Veh Energy per type'!$B:$B,'DO NOT CHANGE'!$HI4,'Elec Veh Energy per type'!$B:$B,'DO NOT CHANGE'!HL$1,'Elec Veh Energy per type'!$D:$D,"RES")</f>
        <v>0</v>
      </c>
      <c r="HM4" s="6">
        <f>SUMIFS('Elec Veh Energy per type'!$C:$C,'Elec Veh Energy per type'!$B:$B,'DO NOT CHANGE'!$HI4,'Elec Veh Energy per type'!$B:$B,'DO NOT CHANGE'!HM$1,'Elec Veh Energy per type'!$D:$D,"RES")</f>
        <v>0</v>
      </c>
      <c r="HN4" s="6">
        <f>SUMIFS('Elec Veh Energy per type'!$C:$C,'Elec Veh Energy per type'!$B:$B,'DO NOT CHANGE'!$HI4,'Elec Veh Energy per type'!$B:$B,'DO NOT CHANGE'!HN$1,'Elec Veh Energy per type'!$D:$D,"RES")</f>
        <v>0</v>
      </c>
      <c r="HO4" s="6">
        <f>SUMIFS('Elec Veh Energy per type'!$C:$C,'Elec Veh Energy per type'!$B:$B,'DO NOT CHANGE'!$HI4,'Elec Veh Energy per type'!$B:$B,'DO NOT CHANGE'!HO$1,'Elec Veh Energy per type'!$D:$D,"RES")</f>
        <v>0</v>
      </c>
      <c r="HP4" s="6">
        <f>SUMIFS('Elec Veh Energy per type'!$C:$C,'Elec Veh Energy per type'!$B:$B,'DO NOT CHANGE'!$HI4,'Elec Veh Energy per type'!$B:$B,'DO NOT CHANGE'!HP$1,'Elec Veh Energy per type'!$D:$D,"RES")</f>
        <v>0</v>
      </c>
      <c r="HQ4" s="6">
        <f>SUMIFS('Elec Veh Energy per type'!$C:$C,'Elec Veh Energy per type'!$B:$B,'DO NOT CHANGE'!$HI4,'Elec Veh Energy per type'!$B:$B,'DO NOT CHANGE'!HQ$1,'Elec Veh Energy per type'!$D:$D,"RES")</f>
        <v>0</v>
      </c>
      <c r="HR4" s="6">
        <f>SUMIFS('Elec Veh Energy per type'!$C:$C,'Elec Veh Energy per type'!$B:$B,'DO NOT CHANGE'!$HI4,'Elec Veh Energy per type'!$B:$B,'DO NOT CHANGE'!HR$1,'Elec Veh Energy per type'!$D:$D,"RES")</f>
        <v>0</v>
      </c>
      <c r="HS4" s="6">
        <f>SUMIFS('Elec Veh Energy per type'!$C:$C,'Elec Veh Energy per type'!$B:$B,'DO NOT CHANGE'!$HI4,'Elec Veh Energy per type'!$B:$B,'DO NOT CHANGE'!HS$1,'Elec Veh Energy per type'!$D:$D,"RES")</f>
        <v>0</v>
      </c>
      <c r="HT4" s="6">
        <f>SUMIFS('Elec Veh Energy per type'!$C:$C,'Elec Veh Energy per type'!$B:$B,'DO NOT CHANGE'!$HI4,'Elec Veh Energy per type'!$B:$B,'DO NOT CHANGE'!HT$1,'Elec Veh Energy per type'!$D:$D,"RES")</f>
        <v>0</v>
      </c>
      <c r="HU4" s="6">
        <f>SUMIFS('Elec Veh Energy per type'!$C:$C,'Elec Veh Energy per type'!$B:$B,'DO NOT CHANGE'!$HI4,'Elec Veh Energy per type'!$B:$B,'DO NOT CHANGE'!HU$1,'Elec Veh Energy per type'!$D:$D,"RES")</f>
        <v>0</v>
      </c>
      <c r="HV4" s="6">
        <f>SUMIFS('Elec Veh Energy per type'!$C:$C,'Elec Veh Energy per type'!$B:$B,'DO NOT CHANGE'!$HI4,'Elec Veh Energy per type'!$B:$B,'DO NOT CHANGE'!HV$1,'Elec Veh Energy per type'!$D:$D,"RES")</f>
        <v>0</v>
      </c>
      <c r="HW4" s="6">
        <f>SUMIFS('Elec Veh Energy per type'!$C:$C,'Elec Veh Energy per type'!$B:$B,'DO NOT CHANGE'!$HI4,'Elec Veh Energy per type'!$B:$B,'DO NOT CHANGE'!HW$1,'Elec Veh Energy per type'!$D:$D,"RES")</f>
        <v>0</v>
      </c>
      <c r="HX4" s="6">
        <f>SUMIFS('Elec Veh Energy per type'!$C:$C,'Elec Veh Energy per type'!$B:$B,'DO NOT CHANGE'!$HI4,'Elec Veh Energy per type'!$B:$B,'DO NOT CHANGE'!HX$1,'Elec Veh Energy per type'!$D:$D,"RES")</f>
        <v>0</v>
      </c>
    </row>
    <row r="5" spans="1:232" x14ac:dyDescent="0.35">
      <c r="A5" s="2">
        <f>'Total Elec Energy Consumed'!A5</f>
        <v>3</v>
      </c>
      <c r="B5">
        <f>'Total Elec Energy Consumed'!B5</f>
        <v>2016</v>
      </c>
      <c r="C5" t="str">
        <f>'Total Elec Energy Consumed'!C5</f>
        <v>W</v>
      </c>
      <c r="D5">
        <f>'Total Elec Energy Consumed'!D5</f>
        <v>23912.898736193627</v>
      </c>
      <c r="E5" t="str">
        <f t="shared" si="0"/>
        <v>2016W</v>
      </c>
      <c r="G5" s="2" t="s">
        <v>105</v>
      </c>
      <c r="H5">
        <f t="shared" si="1"/>
        <v>23912.898736193627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Y5" s="5">
        <v>2019</v>
      </c>
      <c r="Z5">
        <f>SUMIFS('PV &amp; WIND Capacity'!$C:$C,'PV &amp; WIND Capacity'!$B:$B,'DO NOT CHANGE'!Z$1,'PV &amp; WIND Capacity'!$B:$B,'DO NOT CHANGE'!$Y5,'PV &amp; WIND Capacity'!$D:$D,'DO NOT CHANGE'!$Y$1)</f>
        <v>0</v>
      </c>
      <c r="AA5">
        <f>SUMIFS('PV &amp; WIND Capacity'!$C:$C,'PV &amp; WIND Capacity'!$B:$B,'DO NOT CHANGE'!AA$1,'PV &amp; WIND Capacity'!$B:$B,'DO NOT CHANGE'!$Y5,'PV &amp; WIND Capacity'!$D:$D,'DO NOT CHANGE'!$Y$1)</f>
        <v>0</v>
      </c>
      <c r="AB5">
        <f>SUMIFS('PV &amp; WIND Capacity'!$C:$C,'PV &amp; WIND Capacity'!$B:$B,'DO NOT CHANGE'!AB$1,'PV &amp; WIND Capacity'!$B:$B,'DO NOT CHANGE'!$Y5,'PV &amp; WIND Capacity'!$D:$D,'DO NOT CHANGE'!$Y$1)</f>
        <v>0</v>
      </c>
      <c r="AC5">
        <f>SUMIFS('PV &amp; WIND Capacity'!$C:$C,'PV &amp; WIND Capacity'!$B:$B,'DO NOT CHANGE'!AC$1,'PV &amp; WIND Capacity'!$B:$B,'DO NOT CHANGE'!$Y5,'PV &amp; WIND Capacity'!$D:$D,'DO NOT CHANGE'!$Y$1)</f>
        <v>0</v>
      </c>
      <c r="AD5">
        <f>SUMIFS('PV &amp; WIND Capacity'!$C:$C,'PV &amp; WIND Capacity'!$B:$B,'DO NOT CHANGE'!AD$1,'PV &amp; WIND Capacity'!$B:$B,'DO NOT CHANGE'!$Y5,'PV &amp; WIND Capacity'!$D:$D,'DO NOT CHANGE'!$Y$1)</f>
        <v>0</v>
      </c>
      <c r="AE5">
        <f>SUMIFS('PV &amp; WIND Capacity'!$C:$C,'PV &amp; WIND Capacity'!$B:$B,'DO NOT CHANGE'!AE$1,'PV &amp; WIND Capacity'!$B:$B,'DO NOT CHANGE'!$Y5,'PV &amp; WIND Capacity'!$D:$D,'DO NOT CHANGE'!$Y$1)</f>
        <v>0</v>
      </c>
      <c r="AF5">
        <f>SUMIFS('PV &amp; WIND Capacity'!$C:$C,'PV &amp; WIND Capacity'!$B:$B,'DO NOT CHANGE'!AF$1,'PV &amp; WIND Capacity'!$B:$B,'DO NOT CHANGE'!$Y5,'PV &amp; WIND Capacity'!$D:$D,'DO NOT CHANGE'!$Y$1)</f>
        <v>0</v>
      </c>
      <c r="AG5">
        <f>SUMIFS('PV &amp; WIND Capacity'!$C:$C,'PV &amp; WIND Capacity'!$B:$B,'DO NOT CHANGE'!AG$1,'PV &amp; WIND Capacity'!$B:$B,'DO NOT CHANGE'!$Y5,'PV &amp; WIND Capacity'!$D:$D,'DO NOT CHANGE'!$Y$1)</f>
        <v>0</v>
      </c>
      <c r="AH5">
        <f>SUMIFS('PV &amp; WIND Capacity'!$C:$C,'PV &amp; WIND Capacity'!$B:$B,'DO NOT CHANGE'!AH$1,'PV &amp; WIND Capacity'!$B:$B,'DO NOT CHANGE'!$Y5,'PV &amp; WIND Capacity'!$D:$D,'DO NOT CHANGE'!$Y$1)</f>
        <v>0</v>
      </c>
      <c r="AI5">
        <f>SUMIFS('PV &amp; WIND Capacity'!$C:$C,'PV &amp; WIND Capacity'!$B:$B,'DO NOT CHANGE'!AI$1,'PV &amp; WIND Capacity'!$B:$B,'DO NOT CHANGE'!$Y5,'PV &amp; WIND Capacity'!$D:$D,'DO NOT CHANGE'!$Y$1)</f>
        <v>0</v>
      </c>
      <c r="AJ5">
        <f>SUMIFS('PV &amp; WIND Capacity'!$C:$C,'PV &amp; WIND Capacity'!$B:$B,'DO NOT CHANGE'!AJ$1,'PV &amp; WIND Capacity'!$B:$B,'DO NOT CHANGE'!$Y5,'PV &amp; WIND Capacity'!$D:$D,'DO NOT CHANGE'!$Y$1)</f>
        <v>0</v>
      </c>
      <c r="AK5">
        <f>SUMIFS('PV &amp; WIND Capacity'!$C:$C,'PV &amp; WIND Capacity'!$B:$B,'DO NOT CHANGE'!AK$1,'PV &amp; WIND Capacity'!$B:$B,'DO NOT CHANGE'!$Y5,'PV &amp; WIND Capacity'!$D:$D,'DO NOT CHANGE'!$Y$1)</f>
        <v>0</v>
      </c>
      <c r="AL5">
        <f>SUMIFS('PV &amp; WIND Capacity'!$C:$C,'PV &amp; WIND Capacity'!$B:$B,'DO NOT CHANGE'!AL$1,'PV &amp; WIND Capacity'!$B:$B,'DO NOT CHANGE'!$Y5,'PV &amp; WIND Capacity'!$D:$D,'DO NOT CHANGE'!$Y$1)</f>
        <v>0</v>
      </c>
      <c r="AM5">
        <f>SUMIFS('PV &amp; WIND Capacity'!$C:$C,'PV &amp; WIND Capacity'!$B:$B,'DO NOT CHANGE'!AM$1,'PV &amp; WIND Capacity'!$B:$B,'DO NOT CHANGE'!$Y5,'PV &amp; WIND Capacity'!$D:$D,'DO NOT CHANGE'!$Y$1)</f>
        <v>0</v>
      </c>
      <c r="AN5">
        <f>SUMIFS('PV &amp; WIND Capacity'!$C:$C,'PV &amp; WIND Capacity'!$B:$B,'DO NOT CHANGE'!AN$1,'PV &amp; WIND Capacity'!$B:$B,'DO NOT CHANGE'!$Y5,'PV &amp; WIND Capacity'!$D:$D,'DO NOT CHANGE'!$Y$1)</f>
        <v>0</v>
      </c>
      <c r="AQ5" s="8">
        <v>2019</v>
      </c>
      <c r="AR5" s="6">
        <f>SUMIFS('Residential Storage Capacity'!$C:$C,'Residential Storage Capacity'!$B:$B,'DO NOT CHANGE'!AR$1,'Residential Storage Capacity'!$B:$B,'DO NOT CHANGE'!$AQ5)</f>
        <v>0</v>
      </c>
      <c r="AS5" s="6">
        <f>SUMIFS('Residential Storage Capacity'!$C:$C,'Residential Storage Capacity'!$B:$B,'DO NOT CHANGE'!AS$1,'Residential Storage Capacity'!$B:$B,'DO NOT CHANGE'!$AQ5)</f>
        <v>0</v>
      </c>
      <c r="AT5" s="6">
        <f>SUMIFS('Residential Storage Capacity'!$C:$C,'Residential Storage Capacity'!$B:$B,'DO NOT CHANGE'!AT$1,'Residential Storage Capacity'!$B:$B,'DO NOT CHANGE'!$AQ5)</f>
        <v>0</v>
      </c>
      <c r="AU5" s="6">
        <f>SUMIFS('Residential Storage Capacity'!$C:$C,'Residential Storage Capacity'!$B:$B,'DO NOT CHANGE'!AU$1,'Residential Storage Capacity'!$B:$B,'DO NOT CHANGE'!$AQ5)</f>
        <v>0</v>
      </c>
      <c r="AV5" s="6">
        <f>SUMIFS('Residential Storage Capacity'!$C:$C,'Residential Storage Capacity'!$B:$B,'DO NOT CHANGE'!AV$1,'Residential Storage Capacity'!$B:$B,'DO NOT CHANGE'!$AQ5)</f>
        <v>0</v>
      </c>
      <c r="AW5" s="6">
        <f>SUMIFS('Residential Storage Capacity'!$C:$C,'Residential Storage Capacity'!$B:$B,'DO NOT CHANGE'!AW$1,'Residential Storage Capacity'!$B:$B,'DO NOT CHANGE'!$AQ5)</f>
        <v>0</v>
      </c>
      <c r="AX5" s="6">
        <f>SUMIFS('Residential Storage Capacity'!$C:$C,'Residential Storage Capacity'!$B:$B,'DO NOT CHANGE'!AX$1,'Residential Storage Capacity'!$B:$B,'DO NOT CHANGE'!$AQ5)</f>
        <v>0</v>
      </c>
      <c r="AY5" s="6">
        <f>SUMIFS('Residential Storage Capacity'!$C:$C,'Residential Storage Capacity'!$B:$B,'DO NOT CHANGE'!AY$1,'Residential Storage Capacity'!$B:$B,'DO NOT CHANGE'!$AQ5)</f>
        <v>0</v>
      </c>
      <c r="AZ5" s="6">
        <f>SUMIFS('Residential Storage Capacity'!$C:$C,'Residential Storage Capacity'!$B:$B,'DO NOT CHANGE'!AZ$1,'Residential Storage Capacity'!$B:$B,'DO NOT CHANGE'!$AQ5)</f>
        <v>0</v>
      </c>
      <c r="BA5" s="6">
        <f>SUMIFS('Residential Storage Capacity'!$C:$C,'Residential Storage Capacity'!$B:$B,'DO NOT CHANGE'!BA$1,'Residential Storage Capacity'!$B:$B,'DO NOT CHANGE'!$AQ5)</f>
        <v>0</v>
      </c>
      <c r="BB5" s="6">
        <f>SUMIFS('Residential Storage Capacity'!$C:$C,'Residential Storage Capacity'!$B:$B,'DO NOT CHANGE'!BB$1,'Residential Storage Capacity'!$B:$B,'DO NOT CHANGE'!$AQ5)</f>
        <v>0</v>
      </c>
      <c r="BC5" s="6">
        <f>SUMIFS('Residential Storage Capacity'!$C:$C,'Residential Storage Capacity'!$B:$B,'DO NOT CHANGE'!BC$1,'Residential Storage Capacity'!$B:$B,'DO NOT CHANGE'!$AQ5)</f>
        <v>0</v>
      </c>
      <c r="BD5" s="6">
        <f>SUMIFS('Residential Storage Capacity'!$C:$C,'Residential Storage Capacity'!$B:$B,'DO NOT CHANGE'!BD$1,'Residential Storage Capacity'!$B:$B,'DO NOT CHANGE'!$AQ5)</f>
        <v>0</v>
      </c>
      <c r="BE5" s="6">
        <f>SUMIFS('Residential Storage Capacity'!$C:$C,'Residential Storage Capacity'!$B:$B,'DO NOT CHANGE'!BE$1,'Residential Storage Capacity'!$B:$B,'DO NOT CHANGE'!$AQ5)</f>
        <v>0</v>
      </c>
      <c r="BF5" s="6">
        <f>SUMIFS('Residential Storage Capacity'!$C:$C,'Residential Storage Capacity'!$B:$B,'DO NOT CHANGE'!BF$1,'Residential Storage Capacity'!$B:$B,'DO NOT CHANGE'!$AQ5)</f>
        <v>0</v>
      </c>
      <c r="BI5" s="10">
        <v>3</v>
      </c>
      <c r="BJ5" s="6">
        <v>2016</v>
      </c>
      <c r="BK5" s="6" t="s">
        <v>18</v>
      </c>
      <c r="BL5" s="6">
        <f>SUMIFS('Elec Veh Energy'!$D:$D,'Elec Veh Energy'!$B:$B,'DO NOT CHANGE'!BJ5,'Elec Veh Energy'!$C:$C,'DO NOT CHANGE'!BK5)</f>
        <v>0</v>
      </c>
      <c r="BM5" s="6" t="str">
        <f t="shared" si="2"/>
        <v>2016W</v>
      </c>
      <c r="BO5" s="10" t="s">
        <v>105</v>
      </c>
      <c r="BP5" s="6">
        <f t="shared" si="3"/>
        <v>0</v>
      </c>
      <c r="BQ5" s="6">
        <f t="shared" si="3"/>
        <v>0</v>
      </c>
      <c r="BR5" s="6">
        <f t="shared" si="3"/>
        <v>0</v>
      </c>
      <c r="BS5" s="6">
        <f t="shared" si="3"/>
        <v>0</v>
      </c>
      <c r="BT5" s="6">
        <f t="shared" si="3"/>
        <v>0</v>
      </c>
      <c r="BU5" s="6">
        <f t="shared" si="3"/>
        <v>0</v>
      </c>
      <c r="BV5" s="6">
        <f t="shared" si="3"/>
        <v>0</v>
      </c>
      <c r="BW5" s="6">
        <f t="shared" si="3"/>
        <v>0</v>
      </c>
      <c r="BX5" s="6">
        <f t="shared" si="3"/>
        <v>0</v>
      </c>
      <c r="BY5" s="6">
        <f t="shared" si="3"/>
        <v>0</v>
      </c>
      <c r="BZ5" s="6">
        <f t="shared" si="4"/>
        <v>0</v>
      </c>
      <c r="CA5" s="6">
        <f t="shared" si="4"/>
        <v>0</v>
      </c>
      <c r="CB5" s="6">
        <f t="shared" si="4"/>
        <v>0</v>
      </c>
      <c r="CC5" s="6">
        <f t="shared" si="4"/>
        <v>0</v>
      </c>
      <c r="CD5" s="6">
        <f t="shared" si="4"/>
        <v>0</v>
      </c>
      <c r="CE5" s="6">
        <f t="shared" si="4"/>
        <v>0</v>
      </c>
      <c r="CF5" s="6">
        <f t="shared" si="4"/>
        <v>0</v>
      </c>
      <c r="CG5" s="6">
        <f t="shared" si="4"/>
        <v>0</v>
      </c>
      <c r="CH5" s="6">
        <f t="shared" si="4"/>
        <v>0</v>
      </c>
      <c r="CI5" s="6">
        <f t="shared" si="4"/>
        <v>0</v>
      </c>
      <c r="CJ5" s="6">
        <f t="shared" si="5"/>
        <v>0</v>
      </c>
      <c r="CK5" s="6">
        <f t="shared" si="5"/>
        <v>0</v>
      </c>
      <c r="CL5" s="6">
        <f t="shared" si="5"/>
        <v>0</v>
      </c>
      <c r="CM5" s="6">
        <f t="shared" si="5"/>
        <v>0</v>
      </c>
      <c r="CN5" s="6">
        <f t="shared" si="5"/>
        <v>0</v>
      </c>
      <c r="CO5" s="6">
        <f t="shared" si="5"/>
        <v>0</v>
      </c>
      <c r="CP5" s="6">
        <f t="shared" si="5"/>
        <v>0</v>
      </c>
      <c r="CQ5" s="6">
        <f t="shared" si="5"/>
        <v>0</v>
      </c>
      <c r="CR5" s="6">
        <f t="shared" si="5"/>
        <v>0</v>
      </c>
      <c r="CS5" s="6">
        <f t="shared" si="5"/>
        <v>0</v>
      </c>
      <c r="CT5" s="6">
        <f t="shared" si="6"/>
        <v>0</v>
      </c>
      <c r="CU5" s="6">
        <f t="shared" si="6"/>
        <v>0</v>
      </c>
      <c r="CV5" s="6">
        <f t="shared" si="6"/>
        <v>0</v>
      </c>
      <c r="CW5" s="6">
        <f t="shared" si="6"/>
        <v>0</v>
      </c>
      <c r="CX5" s="6">
        <f t="shared" si="6"/>
        <v>0</v>
      </c>
      <c r="CY5" s="6">
        <f t="shared" si="6"/>
        <v>0</v>
      </c>
      <c r="CZ5" s="6">
        <f t="shared" si="6"/>
        <v>0</v>
      </c>
      <c r="DA5" s="6">
        <f t="shared" si="6"/>
        <v>0</v>
      </c>
      <c r="DB5" s="6">
        <f t="shared" si="6"/>
        <v>0</v>
      </c>
      <c r="DC5" s="6">
        <f t="shared" si="6"/>
        <v>0</v>
      </c>
      <c r="DD5" s="6">
        <f t="shared" si="7"/>
        <v>0</v>
      </c>
      <c r="DE5" s="6">
        <f t="shared" si="7"/>
        <v>0</v>
      </c>
      <c r="DF5" s="6">
        <f t="shared" si="7"/>
        <v>0</v>
      </c>
      <c r="DG5" s="6">
        <f t="shared" si="7"/>
        <v>0</v>
      </c>
      <c r="DH5" s="6">
        <f t="shared" si="7"/>
        <v>0</v>
      </c>
      <c r="DI5" s="6">
        <f t="shared" si="7"/>
        <v>0</v>
      </c>
      <c r="DJ5" s="6">
        <f t="shared" si="7"/>
        <v>0</v>
      </c>
      <c r="DK5" s="6">
        <f t="shared" si="7"/>
        <v>0</v>
      </c>
      <c r="DL5" s="6">
        <f t="shared" si="7"/>
        <v>0</v>
      </c>
      <c r="DM5" s="6">
        <f t="shared" si="7"/>
        <v>0</v>
      </c>
      <c r="DN5" s="6">
        <f t="shared" si="8"/>
        <v>0</v>
      </c>
      <c r="DO5" s="6">
        <f t="shared" si="8"/>
        <v>0</v>
      </c>
      <c r="DP5" s="6">
        <f t="shared" si="8"/>
        <v>0</v>
      </c>
      <c r="DQ5" s="6">
        <f t="shared" si="8"/>
        <v>0</v>
      </c>
      <c r="DR5" s="6">
        <f t="shared" si="8"/>
        <v>0</v>
      </c>
      <c r="DS5" s="6">
        <f t="shared" si="8"/>
        <v>0</v>
      </c>
      <c r="DT5" s="6">
        <f t="shared" si="8"/>
        <v>0</v>
      </c>
      <c r="DU5" s="6">
        <f t="shared" si="8"/>
        <v>0</v>
      </c>
      <c r="DV5" s="6">
        <f t="shared" si="8"/>
        <v>0</v>
      </c>
      <c r="DW5" s="6">
        <f t="shared" si="8"/>
        <v>0</v>
      </c>
      <c r="DZ5" s="8">
        <v>2019</v>
      </c>
      <c r="EA5" s="6">
        <f>SUMIFS('Turbine &amp; Engine Cap and Energy'!$C:$C,'Turbine &amp; Engine Cap and Energy'!$B:$B,'DO NOT CHANGE'!$DZ5,'Turbine &amp; Engine Cap and Energy'!$B:$B,'DO NOT CHANGE'!EA$1)</f>
        <v>0</v>
      </c>
      <c r="EB5" s="6">
        <f>SUMIFS('Turbine &amp; Engine Cap and Energy'!$C:$C,'Turbine &amp; Engine Cap and Energy'!$B:$B,'DO NOT CHANGE'!$DZ5,'Turbine &amp; Engine Cap and Energy'!$B:$B,'DO NOT CHANGE'!EB$1)</f>
        <v>0</v>
      </c>
      <c r="EC5" s="6">
        <f>SUMIFS('Turbine &amp; Engine Cap and Energy'!$C:$C,'Turbine &amp; Engine Cap and Energy'!$B:$B,'DO NOT CHANGE'!$DZ5,'Turbine &amp; Engine Cap and Energy'!$B:$B,'DO NOT CHANGE'!EC$1)</f>
        <v>0</v>
      </c>
      <c r="ED5" s="6">
        <f>SUMIFS('Turbine &amp; Engine Cap and Energy'!$C:$C,'Turbine &amp; Engine Cap and Energy'!$B:$B,'DO NOT CHANGE'!$DZ5,'Turbine &amp; Engine Cap and Energy'!$B:$B,'DO NOT CHANGE'!ED$1)</f>
        <v>0</v>
      </c>
      <c r="EE5" s="6">
        <f>SUMIFS('Turbine &amp; Engine Cap and Energy'!$C:$C,'Turbine &amp; Engine Cap and Energy'!$B:$B,'DO NOT CHANGE'!$DZ5,'Turbine &amp; Engine Cap and Energy'!$B:$B,'DO NOT CHANGE'!EE$1)</f>
        <v>0</v>
      </c>
      <c r="EF5" s="6">
        <f>SUMIFS('Turbine &amp; Engine Cap and Energy'!$C:$C,'Turbine &amp; Engine Cap and Energy'!$B:$B,'DO NOT CHANGE'!$DZ5,'Turbine &amp; Engine Cap and Energy'!$B:$B,'DO NOT CHANGE'!EF$1)</f>
        <v>0</v>
      </c>
      <c r="EG5" s="6">
        <f>SUMIFS('Turbine &amp; Engine Cap and Energy'!$C:$C,'Turbine &amp; Engine Cap and Energy'!$B:$B,'DO NOT CHANGE'!$DZ5,'Turbine &amp; Engine Cap and Energy'!$B:$B,'DO NOT CHANGE'!EG$1)</f>
        <v>0</v>
      </c>
      <c r="EH5" s="6">
        <f>SUMIFS('Turbine &amp; Engine Cap and Energy'!$C:$C,'Turbine &amp; Engine Cap and Energy'!$B:$B,'DO NOT CHANGE'!$DZ5,'Turbine &amp; Engine Cap and Energy'!$B:$B,'DO NOT CHANGE'!EH$1)</f>
        <v>0</v>
      </c>
      <c r="EI5" s="6">
        <f>SUMIFS('Turbine &amp; Engine Cap and Energy'!$C:$C,'Turbine &amp; Engine Cap and Energy'!$B:$B,'DO NOT CHANGE'!$DZ5,'Turbine &amp; Engine Cap and Energy'!$B:$B,'DO NOT CHANGE'!EI$1)</f>
        <v>0</v>
      </c>
      <c r="EJ5" s="6">
        <f>SUMIFS('Turbine &amp; Engine Cap and Energy'!$C:$C,'Turbine &amp; Engine Cap and Energy'!$B:$B,'DO NOT CHANGE'!$DZ5,'Turbine &amp; Engine Cap and Energy'!$B:$B,'DO NOT CHANGE'!EJ$1)</f>
        <v>0</v>
      </c>
      <c r="EK5" s="6">
        <f>SUMIFS('Turbine &amp; Engine Cap and Energy'!$C:$C,'Turbine &amp; Engine Cap and Energy'!$B:$B,'DO NOT CHANGE'!$DZ5,'Turbine &amp; Engine Cap and Energy'!$B:$B,'DO NOT CHANGE'!EK$1)</f>
        <v>0</v>
      </c>
      <c r="EL5" s="6">
        <f>SUMIFS('Turbine &amp; Engine Cap and Energy'!$C:$C,'Turbine &amp; Engine Cap and Energy'!$B:$B,'DO NOT CHANGE'!$DZ5,'Turbine &amp; Engine Cap and Energy'!$B:$B,'DO NOT CHANGE'!EL$1)</f>
        <v>0</v>
      </c>
      <c r="EM5" s="6">
        <f>SUMIFS('Turbine &amp; Engine Cap and Energy'!$C:$C,'Turbine &amp; Engine Cap and Energy'!$B:$B,'DO NOT CHANGE'!$DZ5,'Turbine &amp; Engine Cap and Energy'!$B:$B,'DO NOT CHANGE'!EM$1)</f>
        <v>0</v>
      </c>
      <c r="EN5" s="6">
        <f>SUMIFS('Turbine &amp; Engine Cap and Energy'!$C:$C,'Turbine &amp; Engine Cap and Energy'!$B:$B,'DO NOT CHANGE'!$DZ5,'Turbine &amp; Engine Cap and Energy'!$B:$B,'DO NOT CHANGE'!EN$1)</f>
        <v>0</v>
      </c>
      <c r="EO5" s="6">
        <f>SUMIFS('Turbine &amp; Engine Cap and Energy'!$C:$C,'Turbine &amp; Engine Cap and Energy'!$B:$B,'DO NOT CHANGE'!$DZ5,'Turbine &amp; Engine Cap and Energy'!$B:$B,'DO NOT CHANGE'!EO$1)</f>
        <v>0</v>
      </c>
      <c r="ER5" s="13">
        <v>3</v>
      </c>
      <c r="ES5" s="6">
        <v>2016</v>
      </c>
      <c r="ET5" s="6" t="s">
        <v>18</v>
      </c>
      <c r="EU5" s="6">
        <f>SUMIFS('Turbine &amp; Engine Cap and Energy'!$I:$I,'Turbine &amp; Engine Cap and Energy'!$G:$G,'DO NOT CHANGE'!ES5,'Turbine &amp; Engine Cap and Energy'!$H:$H,'DO NOT CHANGE'!ET5)</f>
        <v>0</v>
      </c>
      <c r="EV5" s="6" t="str">
        <f t="shared" si="9"/>
        <v>2016W</v>
      </c>
      <c r="EX5" s="10" t="s">
        <v>105</v>
      </c>
      <c r="EY5" s="6">
        <f t="shared" si="10"/>
        <v>0</v>
      </c>
      <c r="EZ5" s="6">
        <f t="shared" si="10"/>
        <v>0</v>
      </c>
      <c r="FA5" s="6">
        <f t="shared" si="10"/>
        <v>0</v>
      </c>
      <c r="FB5" s="6">
        <f t="shared" si="10"/>
        <v>0</v>
      </c>
      <c r="FC5" s="6">
        <f t="shared" si="10"/>
        <v>0</v>
      </c>
      <c r="FD5" s="6">
        <f t="shared" si="10"/>
        <v>0</v>
      </c>
      <c r="FE5" s="6">
        <f t="shared" si="10"/>
        <v>0</v>
      </c>
      <c r="FF5" s="6">
        <f t="shared" si="10"/>
        <v>0</v>
      </c>
      <c r="FG5" s="6">
        <f t="shared" si="10"/>
        <v>0</v>
      </c>
      <c r="FH5" s="6">
        <f t="shared" si="10"/>
        <v>0</v>
      </c>
      <c r="FI5" s="6">
        <f t="shared" si="11"/>
        <v>0</v>
      </c>
      <c r="FJ5" s="6">
        <f t="shared" si="11"/>
        <v>0</v>
      </c>
      <c r="FK5" s="6">
        <f t="shared" si="11"/>
        <v>0</v>
      </c>
      <c r="FL5" s="6">
        <f t="shared" si="11"/>
        <v>0</v>
      </c>
      <c r="FM5" s="6">
        <f t="shared" si="11"/>
        <v>0</v>
      </c>
      <c r="FN5" s="6">
        <f t="shared" si="11"/>
        <v>0</v>
      </c>
      <c r="FO5" s="6">
        <f t="shared" si="11"/>
        <v>0</v>
      </c>
      <c r="FP5" s="6">
        <f t="shared" si="11"/>
        <v>0</v>
      </c>
      <c r="FQ5" s="6">
        <f t="shared" si="11"/>
        <v>0</v>
      </c>
      <c r="FR5" s="6">
        <f t="shared" si="11"/>
        <v>0</v>
      </c>
      <c r="FS5" s="6">
        <f t="shared" si="12"/>
        <v>0</v>
      </c>
      <c r="FT5" s="6">
        <f t="shared" si="12"/>
        <v>0</v>
      </c>
      <c r="FU5" s="6">
        <f t="shared" si="12"/>
        <v>0</v>
      </c>
      <c r="FV5" s="6">
        <f t="shared" si="12"/>
        <v>0</v>
      </c>
      <c r="FW5" s="6">
        <f t="shared" si="12"/>
        <v>0</v>
      </c>
      <c r="FX5" s="6">
        <f t="shared" si="12"/>
        <v>0</v>
      </c>
      <c r="FY5" s="6">
        <f t="shared" si="12"/>
        <v>0</v>
      </c>
      <c r="FZ5" s="6">
        <f t="shared" si="12"/>
        <v>0</v>
      </c>
      <c r="GA5" s="6">
        <f t="shared" si="12"/>
        <v>0</v>
      </c>
      <c r="GB5" s="6">
        <f t="shared" si="12"/>
        <v>0</v>
      </c>
      <c r="GC5" s="6">
        <f t="shared" si="13"/>
        <v>0</v>
      </c>
      <c r="GD5" s="6">
        <f t="shared" si="13"/>
        <v>0</v>
      </c>
      <c r="GE5" s="6">
        <f t="shared" si="13"/>
        <v>0</v>
      </c>
      <c r="GF5" s="6">
        <f t="shared" si="13"/>
        <v>0</v>
      </c>
      <c r="GG5" s="6">
        <f t="shared" si="13"/>
        <v>0</v>
      </c>
      <c r="GH5" s="6">
        <f t="shared" si="13"/>
        <v>0</v>
      </c>
      <c r="GI5" s="6">
        <f t="shared" si="13"/>
        <v>0</v>
      </c>
      <c r="GJ5" s="6">
        <f t="shared" si="13"/>
        <v>0</v>
      </c>
      <c r="GK5" s="6">
        <f t="shared" si="13"/>
        <v>0</v>
      </c>
      <c r="GL5" s="6">
        <f t="shared" si="13"/>
        <v>0</v>
      </c>
      <c r="GM5" s="6">
        <f t="shared" si="14"/>
        <v>0</v>
      </c>
      <c r="GN5" s="6">
        <f t="shared" si="14"/>
        <v>0</v>
      </c>
      <c r="GO5" s="6">
        <f t="shared" si="14"/>
        <v>0</v>
      </c>
      <c r="GP5" s="6">
        <f t="shared" si="14"/>
        <v>0</v>
      </c>
      <c r="GQ5" s="6">
        <f t="shared" si="14"/>
        <v>0</v>
      </c>
      <c r="GR5" s="6">
        <f t="shared" si="14"/>
        <v>0</v>
      </c>
      <c r="GS5" s="6">
        <f t="shared" si="14"/>
        <v>0</v>
      </c>
      <c r="GT5" s="6">
        <f t="shared" si="14"/>
        <v>0</v>
      </c>
      <c r="GU5" s="6">
        <f t="shared" si="14"/>
        <v>0</v>
      </c>
      <c r="GV5" s="6">
        <f t="shared" si="14"/>
        <v>0</v>
      </c>
      <c r="GW5" s="6">
        <f t="shared" si="15"/>
        <v>0</v>
      </c>
      <c r="GX5" s="6">
        <f t="shared" si="15"/>
        <v>0</v>
      </c>
      <c r="GY5" s="6">
        <f t="shared" si="15"/>
        <v>0</v>
      </c>
      <c r="GZ5" s="6">
        <f t="shared" si="15"/>
        <v>0</v>
      </c>
      <c r="HA5" s="6">
        <f t="shared" si="15"/>
        <v>0</v>
      </c>
      <c r="HB5" s="6">
        <f t="shared" si="15"/>
        <v>0</v>
      </c>
      <c r="HC5" s="6">
        <f t="shared" si="15"/>
        <v>0</v>
      </c>
      <c r="HD5" s="6">
        <f t="shared" si="15"/>
        <v>0</v>
      </c>
      <c r="HE5" s="6">
        <f t="shared" si="15"/>
        <v>0</v>
      </c>
      <c r="HF5" s="6">
        <f t="shared" si="15"/>
        <v>0</v>
      </c>
      <c r="HI5" s="8">
        <v>2019</v>
      </c>
      <c r="HJ5" s="6">
        <f>SUMIFS('Elec Veh Energy per type'!$C:$C,'Elec Veh Energy per type'!$B:$B,'DO NOT CHANGE'!$HI5,'Elec Veh Energy per type'!$B:$B,'DO NOT CHANGE'!HJ$1,'Elec Veh Energy per type'!$D:$D,"RES")</f>
        <v>0</v>
      </c>
      <c r="HK5" s="6">
        <f>SUMIFS('Elec Veh Energy per type'!$C:$C,'Elec Veh Energy per type'!$B:$B,'DO NOT CHANGE'!$HI5,'Elec Veh Energy per type'!$B:$B,'DO NOT CHANGE'!HK$1,'Elec Veh Energy per type'!$D:$D,"RES")</f>
        <v>0</v>
      </c>
      <c r="HL5" s="6">
        <f>SUMIFS('Elec Veh Energy per type'!$C:$C,'Elec Veh Energy per type'!$B:$B,'DO NOT CHANGE'!$HI5,'Elec Veh Energy per type'!$B:$B,'DO NOT CHANGE'!HL$1,'Elec Veh Energy per type'!$D:$D,"RES")</f>
        <v>0</v>
      </c>
      <c r="HM5" s="6">
        <f>SUMIFS('Elec Veh Energy per type'!$C:$C,'Elec Veh Energy per type'!$B:$B,'DO NOT CHANGE'!$HI5,'Elec Veh Energy per type'!$B:$B,'DO NOT CHANGE'!HM$1,'Elec Veh Energy per type'!$D:$D,"RES")</f>
        <v>0</v>
      </c>
      <c r="HN5" s="6">
        <f>SUMIFS('Elec Veh Energy per type'!$C:$C,'Elec Veh Energy per type'!$B:$B,'DO NOT CHANGE'!$HI5,'Elec Veh Energy per type'!$B:$B,'DO NOT CHANGE'!HN$1,'Elec Veh Energy per type'!$D:$D,"RES")</f>
        <v>0</v>
      </c>
      <c r="HO5" s="6">
        <f>SUMIFS('Elec Veh Energy per type'!$C:$C,'Elec Veh Energy per type'!$B:$B,'DO NOT CHANGE'!$HI5,'Elec Veh Energy per type'!$B:$B,'DO NOT CHANGE'!HO$1,'Elec Veh Energy per type'!$D:$D,"RES")</f>
        <v>0</v>
      </c>
      <c r="HP5" s="6">
        <f>SUMIFS('Elec Veh Energy per type'!$C:$C,'Elec Veh Energy per type'!$B:$B,'DO NOT CHANGE'!$HI5,'Elec Veh Energy per type'!$B:$B,'DO NOT CHANGE'!HP$1,'Elec Veh Energy per type'!$D:$D,"RES")</f>
        <v>0</v>
      </c>
      <c r="HQ5" s="6">
        <f>SUMIFS('Elec Veh Energy per type'!$C:$C,'Elec Veh Energy per type'!$B:$B,'DO NOT CHANGE'!$HI5,'Elec Veh Energy per type'!$B:$B,'DO NOT CHANGE'!HQ$1,'Elec Veh Energy per type'!$D:$D,"RES")</f>
        <v>0</v>
      </c>
      <c r="HR5" s="6">
        <f>SUMIFS('Elec Veh Energy per type'!$C:$C,'Elec Veh Energy per type'!$B:$B,'DO NOT CHANGE'!$HI5,'Elec Veh Energy per type'!$B:$B,'DO NOT CHANGE'!HR$1,'Elec Veh Energy per type'!$D:$D,"RES")</f>
        <v>0</v>
      </c>
      <c r="HS5" s="6">
        <f>SUMIFS('Elec Veh Energy per type'!$C:$C,'Elec Veh Energy per type'!$B:$B,'DO NOT CHANGE'!$HI5,'Elec Veh Energy per type'!$B:$B,'DO NOT CHANGE'!HS$1,'Elec Veh Energy per type'!$D:$D,"RES")</f>
        <v>0</v>
      </c>
      <c r="HT5" s="6">
        <f>SUMIFS('Elec Veh Energy per type'!$C:$C,'Elec Veh Energy per type'!$B:$B,'DO NOT CHANGE'!$HI5,'Elec Veh Energy per type'!$B:$B,'DO NOT CHANGE'!HT$1,'Elec Veh Energy per type'!$D:$D,"RES")</f>
        <v>0</v>
      </c>
      <c r="HU5" s="6">
        <f>SUMIFS('Elec Veh Energy per type'!$C:$C,'Elec Veh Energy per type'!$B:$B,'DO NOT CHANGE'!$HI5,'Elec Veh Energy per type'!$B:$B,'DO NOT CHANGE'!HU$1,'Elec Veh Energy per type'!$D:$D,"RES")</f>
        <v>0</v>
      </c>
      <c r="HV5" s="6">
        <f>SUMIFS('Elec Veh Energy per type'!$C:$C,'Elec Veh Energy per type'!$B:$B,'DO NOT CHANGE'!$HI5,'Elec Veh Energy per type'!$B:$B,'DO NOT CHANGE'!HV$1,'Elec Veh Energy per type'!$D:$D,"RES")</f>
        <v>0</v>
      </c>
      <c r="HW5" s="6">
        <f>SUMIFS('Elec Veh Energy per type'!$C:$C,'Elec Veh Energy per type'!$B:$B,'DO NOT CHANGE'!$HI5,'Elec Veh Energy per type'!$B:$B,'DO NOT CHANGE'!HW$1,'Elec Veh Energy per type'!$D:$D,"RES")</f>
        <v>0</v>
      </c>
      <c r="HX5" s="6">
        <f>SUMIFS('Elec Veh Energy per type'!$C:$C,'Elec Veh Energy per type'!$B:$B,'DO NOT CHANGE'!$HI5,'Elec Veh Energy per type'!$B:$B,'DO NOT CHANGE'!HX$1,'Elec Veh Energy per type'!$D:$D,"RES")</f>
        <v>0</v>
      </c>
    </row>
    <row r="6" spans="1:232" x14ac:dyDescent="0.35">
      <c r="A6" s="2">
        <f>'Total Elec Energy Consumed'!A6</f>
        <v>4</v>
      </c>
      <c r="B6">
        <f>'Total Elec Energy Consumed'!B6</f>
        <v>2017</v>
      </c>
      <c r="C6" t="str">
        <f>'Total Elec Energy Consumed'!C6</f>
        <v>F</v>
      </c>
      <c r="D6">
        <f>'Total Elec Energy Consumed'!D6</f>
        <v>22717.236031492608</v>
      </c>
      <c r="E6" t="str">
        <f t="shared" si="0"/>
        <v>2017F</v>
      </c>
      <c r="G6" s="2" t="s">
        <v>106</v>
      </c>
      <c r="H6">
        <f t="shared" si="1"/>
        <v>0</v>
      </c>
      <c r="I6">
        <f t="shared" si="1"/>
        <v>22717.236031492608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Y6" s="5">
        <v>2020</v>
      </c>
      <c r="Z6">
        <f>SUMIFS('PV &amp; WIND Capacity'!$C:$C,'PV &amp; WIND Capacity'!$B:$B,'DO NOT CHANGE'!Z$1,'PV &amp; WIND Capacity'!$B:$B,'DO NOT CHANGE'!$Y6,'PV &amp; WIND Capacity'!$D:$D,'DO NOT CHANGE'!$Y$1)</f>
        <v>0</v>
      </c>
      <c r="AA6">
        <f>SUMIFS('PV &amp; WIND Capacity'!$C:$C,'PV &amp; WIND Capacity'!$B:$B,'DO NOT CHANGE'!AA$1,'PV &amp; WIND Capacity'!$B:$B,'DO NOT CHANGE'!$Y6,'PV &amp; WIND Capacity'!$D:$D,'DO NOT CHANGE'!$Y$1)</f>
        <v>0</v>
      </c>
      <c r="AB6">
        <f>SUMIFS('PV &amp; WIND Capacity'!$C:$C,'PV &amp; WIND Capacity'!$B:$B,'DO NOT CHANGE'!AB$1,'PV &amp; WIND Capacity'!$B:$B,'DO NOT CHANGE'!$Y6,'PV &amp; WIND Capacity'!$D:$D,'DO NOT CHANGE'!$Y$1)</f>
        <v>0</v>
      </c>
      <c r="AC6">
        <f>SUMIFS('PV &amp; WIND Capacity'!$C:$C,'PV &amp; WIND Capacity'!$B:$B,'DO NOT CHANGE'!AC$1,'PV &amp; WIND Capacity'!$B:$B,'DO NOT CHANGE'!$Y6,'PV &amp; WIND Capacity'!$D:$D,'DO NOT CHANGE'!$Y$1)</f>
        <v>0</v>
      </c>
      <c r="AD6">
        <f>SUMIFS('PV &amp; WIND Capacity'!$C:$C,'PV &amp; WIND Capacity'!$B:$B,'DO NOT CHANGE'!AD$1,'PV &amp; WIND Capacity'!$B:$B,'DO NOT CHANGE'!$Y6,'PV &amp; WIND Capacity'!$D:$D,'DO NOT CHANGE'!$Y$1)</f>
        <v>0</v>
      </c>
      <c r="AE6">
        <f>SUMIFS('PV &amp; WIND Capacity'!$C:$C,'PV &amp; WIND Capacity'!$B:$B,'DO NOT CHANGE'!AE$1,'PV &amp; WIND Capacity'!$B:$B,'DO NOT CHANGE'!$Y6,'PV &amp; WIND Capacity'!$D:$D,'DO NOT CHANGE'!$Y$1)</f>
        <v>0</v>
      </c>
      <c r="AF6">
        <f>SUMIFS('PV &amp; WIND Capacity'!$C:$C,'PV &amp; WIND Capacity'!$B:$B,'DO NOT CHANGE'!AF$1,'PV &amp; WIND Capacity'!$B:$B,'DO NOT CHANGE'!$Y6,'PV &amp; WIND Capacity'!$D:$D,'DO NOT CHANGE'!$Y$1)</f>
        <v>0</v>
      </c>
      <c r="AG6">
        <f>SUMIFS('PV &amp; WIND Capacity'!$C:$C,'PV &amp; WIND Capacity'!$B:$B,'DO NOT CHANGE'!AG$1,'PV &amp; WIND Capacity'!$B:$B,'DO NOT CHANGE'!$Y6,'PV &amp; WIND Capacity'!$D:$D,'DO NOT CHANGE'!$Y$1)</f>
        <v>0</v>
      </c>
      <c r="AH6">
        <f>SUMIFS('PV &amp; WIND Capacity'!$C:$C,'PV &amp; WIND Capacity'!$B:$B,'DO NOT CHANGE'!AH$1,'PV &amp; WIND Capacity'!$B:$B,'DO NOT CHANGE'!$Y6,'PV &amp; WIND Capacity'!$D:$D,'DO NOT CHANGE'!$Y$1)</f>
        <v>0</v>
      </c>
      <c r="AI6">
        <f>SUMIFS('PV &amp; WIND Capacity'!$C:$C,'PV &amp; WIND Capacity'!$B:$B,'DO NOT CHANGE'!AI$1,'PV &amp; WIND Capacity'!$B:$B,'DO NOT CHANGE'!$Y6,'PV &amp; WIND Capacity'!$D:$D,'DO NOT CHANGE'!$Y$1)</f>
        <v>0</v>
      </c>
      <c r="AJ6">
        <f>SUMIFS('PV &amp; WIND Capacity'!$C:$C,'PV &amp; WIND Capacity'!$B:$B,'DO NOT CHANGE'!AJ$1,'PV &amp; WIND Capacity'!$B:$B,'DO NOT CHANGE'!$Y6,'PV &amp; WIND Capacity'!$D:$D,'DO NOT CHANGE'!$Y$1)</f>
        <v>0</v>
      </c>
      <c r="AK6">
        <f>SUMIFS('PV &amp; WIND Capacity'!$C:$C,'PV &amp; WIND Capacity'!$B:$B,'DO NOT CHANGE'!AK$1,'PV &amp; WIND Capacity'!$B:$B,'DO NOT CHANGE'!$Y6,'PV &amp; WIND Capacity'!$D:$D,'DO NOT CHANGE'!$Y$1)</f>
        <v>0</v>
      </c>
      <c r="AL6">
        <f>SUMIFS('PV &amp; WIND Capacity'!$C:$C,'PV &amp; WIND Capacity'!$B:$B,'DO NOT CHANGE'!AL$1,'PV &amp; WIND Capacity'!$B:$B,'DO NOT CHANGE'!$Y6,'PV &amp; WIND Capacity'!$D:$D,'DO NOT CHANGE'!$Y$1)</f>
        <v>0</v>
      </c>
      <c r="AM6">
        <f>SUMIFS('PV &amp; WIND Capacity'!$C:$C,'PV &amp; WIND Capacity'!$B:$B,'DO NOT CHANGE'!AM$1,'PV &amp; WIND Capacity'!$B:$B,'DO NOT CHANGE'!$Y6,'PV &amp; WIND Capacity'!$D:$D,'DO NOT CHANGE'!$Y$1)</f>
        <v>0</v>
      </c>
      <c r="AN6">
        <f>SUMIFS('PV &amp; WIND Capacity'!$C:$C,'PV &amp; WIND Capacity'!$B:$B,'DO NOT CHANGE'!AN$1,'PV &amp; WIND Capacity'!$B:$B,'DO NOT CHANGE'!$Y6,'PV &amp; WIND Capacity'!$D:$D,'DO NOT CHANGE'!$Y$1)</f>
        <v>0</v>
      </c>
      <c r="AQ6" s="8">
        <v>2020</v>
      </c>
      <c r="AR6" s="6">
        <f>SUMIFS('Residential Storage Capacity'!$C:$C,'Residential Storage Capacity'!$B:$B,'DO NOT CHANGE'!AR$1,'Residential Storage Capacity'!$B:$B,'DO NOT CHANGE'!$AQ6)</f>
        <v>0</v>
      </c>
      <c r="AS6" s="6">
        <f>SUMIFS('Residential Storage Capacity'!$C:$C,'Residential Storage Capacity'!$B:$B,'DO NOT CHANGE'!AS$1,'Residential Storage Capacity'!$B:$B,'DO NOT CHANGE'!$AQ6)</f>
        <v>0</v>
      </c>
      <c r="AT6" s="6">
        <f>SUMIFS('Residential Storage Capacity'!$C:$C,'Residential Storage Capacity'!$B:$B,'DO NOT CHANGE'!AT$1,'Residential Storage Capacity'!$B:$B,'DO NOT CHANGE'!$AQ6)</f>
        <v>0</v>
      </c>
      <c r="AU6" s="6">
        <f>SUMIFS('Residential Storage Capacity'!$C:$C,'Residential Storage Capacity'!$B:$B,'DO NOT CHANGE'!AU$1,'Residential Storage Capacity'!$B:$B,'DO NOT CHANGE'!$AQ6)</f>
        <v>0</v>
      </c>
      <c r="AV6" s="6">
        <f>SUMIFS('Residential Storage Capacity'!$C:$C,'Residential Storage Capacity'!$B:$B,'DO NOT CHANGE'!AV$1,'Residential Storage Capacity'!$B:$B,'DO NOT CHANGE'!$AQ6)</f>
        <v>0</v>
      </c>
      <c r="AW6" s="6">
        <f>SUMIFS('Residential Storage Capacity'!$C:$C,'Residential Storage Capacity'!$B:$B,'DO NOT CHANGE'!AW$1,'Residential Storage Capacity'!$B:$B,'DO NOT CHANGE'!$AQ6)</f>
        <v>0</v>
      </c>
      <c r="AX6" s="6">
        <f>SUMIFS('Residential Storage Capacity'!$C:$C,'Residential Storage Capacity'!$B:$B,'DO NOT CHANGE'!AX$1,'Residential Storage Capacity'!$B:$B,'DO NOT CHANGE'!$AQ6)</f>
        <v>0</v>
      </c>
      <c r="AY6" s="6">
        <f>SUMIFS('Residential Storage Capacity'!$C:$C,'Residential Storage Capacity'!$B:$B,'DO NOT CHANGE'!AY$1,'Residential Storage Capacity'!$B:$B,'DO NOT CHANGE'!$AQ6)</f>
        <v>0</v>
      </c>
      <c r="AZ6" s="6">
        <f>SUMIFS('Residential Storage Capacity'!$C:$C,'Residential Storage Capacity'!$B:$B,'DO NOT CHANGE'!AZ$1,'Residential Storage Capacity'!$B:$B,'DO NOT CHANGE'!$AQ6)</f>
        <v>0</v>
      </c>
      <c r="BA6" s="6">
        <f>SUMIFS('Residential Storage Capacity'!$C:$C,'Residential Storage Capacity'!$B:$B,'DO NOT CHANGE'!BA$1,'Residential Storage Capacity'!$B:$B,'DO NOT CHANGE'!$AQ6)</f>
        <v>0</v>
      </c>
      <c r="BB6" s="6">
        <f>SUMIFS('Residential Storage Capacity'!$C:$C,'Residential Storage Capacity'!$B:$B,'DO NOT CHANGE'!BB$1,'Residential Storage Capacity'!$B:$B,'DO NOT CHANGE'!$AQ6)</f>
        <v>0</v>
      </c>
      <c r="BC6" s="6">
        <f>SUMIFS('Residential Storage Capacity'!$C:$C,'Residential Storage Capacity'!$B:$B,'DO NOT CHANGE'!BC$1,'Residential Storage Capacity'!$B:$B,'DO NOT CHANGE'!$AQ6)</f>
        <v>0</v>
      </c>
      <c r="BD6" s="6">
        <f>SUMIFS('Residential Storage Capacity'!$C:$C,'Residential Storage Capacity'!$B:$B,'DO NOT CHANGE'!BD$1,'Residential Storage Capacity'!$B:$B,'DO NOT CHANGE'!$AQ6)</f>
        <v>0</v>
      </c>
      <c r="BE6" s="6">
        <f>SUMIFS('Residential Storage Capacity'!$C:$C,'Residential Storage Capacity'!$B:$B,'DO NOT CHANGE'!BE$1,'Residential Storage Capacity'!$B:$B,'DO NOT CHANGE'!$AQ6)</f>
        <v>0</v>
      </c>
      <c r="BF6" s="6">
        <f>SUMIFS('Residential Storage Capacity'!$C:$C,'Residential Storage Capacity'!$B:$B,'DO NOT CHANGE'!BF$1,'Residential Storage Capacity'!$B:$B,'DO NOT CHANGE'!$AQ6)</f>
        <v>0</v>
      </c>
      <c r="BI6" s="10">
        <v>4</v>
      </c>
      <c r="BJ6" s="6">
        <v>2017</v>
      </c>
      <c r="BK6" s="6" t="s">
        <v>6</v>
      </c>
      <c r="BL6" s="6">
        <f>SUMIFS('Elec Veh Energy'!$D:$D,'Elec Veh Energy'!$B:$B,'DO NOT CHANGE'!BJ6,'Elec Veh Energy'!$C:$C,'DO NOT CHANGE'!BK6)</f>
        <v>0</v>
      </c>
      <c r="BM6" s="6" t="str">
        <f t="shared" si="2"/>
        <v>2017F</v>
      </c>
      <c r="BO6" s="10" t="s">
        <v>106</v>
      </c>
      <c r="BP6" s="6">
        <f t="shared" si="3"/>
        <v>0</v>
      </c>
      <c r="BQ6" s="6">
        <f t="shared" si="3"/>
        <v>0</v>
      </c>
      <c r="BR6" s="6">
        <f t="shared" si="3"/>
        <v>0</v>
      </c>
      <c r="BS6" s="6">
        <f t="shared" si="3"/>
        <v>0</v>
      </c>
      <c r="BT6" s="6">
        <f t="shared" si="3"/>
        <v>0</v>
      </c>
      <c r="BU6" s="6">
        <f t="shared" si="3"/>
        <v>0</v>
      </c>
      <c r="BV6" s="6">
        <f t="shared" si="3"/>
        <v>0</v>
      </c>
      <c r="BW6" s="6">
        <f t="shared" si="3"/>
        <v>0</v>
      </c>
      <c r="BX6" s="6">
        <f t="shared" si="3"/>
        <v>0</v>
      </c>
      <c r="BY6" s="6">
        <f t="shared" si="3"/>
        <v>0</v>
      </c>
      <c r="BZ6" s="6">
        <f t="shared" si="4"/>
        <v>0</v>
      </c>
      <c r="CA6" s="6">
        <f t="shared" si="4"/>
        <v>0</v>
      </c>
      <c r="CB6" s="6">
        <f t="shared" si="4"/>
        <v>0</v>
      </c>
      <c r="CC6" s="6">
        <f t="shared" si="4"/>
        <v>0</v>
      </c>
      <c r="CD6" s="6">
        <f t="shared" si="4"/>
        <v>0</v>
      </c>
      <c r="CE6" s="6">
        <f t="shared" si="4"/>
        <v>0</v>
      </c>
      <c r="CF6" s="6">
        <f t="shared" si="4"/>
        <v>0</v>
      </c>
      <c r="CG6" s="6">
        <f t="shared" si="4"/>
        <v>0</v>
      </c>
      <c r="CH6" s="6">
        <f t="shared" si="4"/>
        <v>0</v>
      </c>
      <c r="CI6" s="6">
        <f t="shared" si="4"/>
        <v>0</v>
      </c>
      <c r="CJ6" s="6">
        <f t="shared" si="5"/>
        <v>0</v>
      </c>
      <c r="CK6" s="6">
        <f t="shared" si="5"/>
        <v>0</v>
      </c>
      <c r="CL6" s="6">
        <f t="shared" si="5"/>
        <v>0</v>
      </c>
      <c r="CM6" s="6">
        <f t="shared" si="5"/>
        <v>0</v>
      </c>
      <c r="CN6" s="6">
        <f t="shared" si="5"/>
        <v>0</v>
      </c>
      <c r="CO6" s="6">
        <f t="shared" si="5"/>
        <v>0</v>
      </c>
      <c r="CP6" s="6">
        <f t="shared" si="5"/>
        <v>0</v>
      </c>
      <c r="CQ6" s="6">
        <f t="shared" si="5"/>
        <v>0</v>
      </c>
      <c r="CR6" s="6">
        <f t="shared" si="5"/>
        <v>0</v>
      </c>
      <c r="CS6" s="6">
        <f t="shared" si="5"/>
        <v>0</v>
      </c>
      <c r="CT6" s="6">
        <f t="shared" si="6"/>
        <v>0</v>
      </c>
      <c r="CU6" s="6">
        <f t="shared" si="6"/>
        <v>0</v>
      </c>
      <c r="CV6" s="6">
        <f t="shared" si="6"/>
        <v>0</v>
      </c>
      <c r="CW6" s="6">
        <f t="shared" si="6"/>
        <v>0</v>
      </c>
      <c r="CX6" s="6">
        <f t="shared" si="6"/>
        <v>0</v>
      </c>
      <c r="CY6" s="6">
        <f t="shared" si="6"/>
        <v>0</v>
      </c>
      <c r="CZ6" s="6">
        <f t="shared" si="6"/>
        <v>0</v>
      </c>
      <c r="DA6" s="6">
        <f t="shared" si="6"/>
        <v>0</v>
      </c>
      <c r="DB6" s="6">
        <f t="shared" si="6"/>
        <v>0</v>
      </c>
      <c r="DC6" s="6">
        <f t="shared" si="6"/>
        <v>0</v>
      </c>
      <c r="DD6" s="6">
        <f t="shared" si="7"/>
        <v>0</v>
      </c>
      <c r="DE6" s="6">
        <f t="shared" si="7"/>
        <v>0</v>
      </c>
      <c r="DF6" s="6">
        <f t="shared" si="7"/>
        <v>0</v>
      </c>
      <c r="DG6" s="6">
        <f t="shared" si="7"/>
        <v>0</v>
      </c>
      <c r="DH6" s="6">
        <f t="shared" si="7"/>
        <v>0</v>
      </c>
      <c r="DI6" s="6">
        <f t="shared" si="7"/>
        <v>0</v>
      </c>
      <c r="DJ6" s="6">
        <f t="shared" si="7"/>
        <v>0</v>
      </c>
      <c r="DK6" s="6">
        <f t="shared" si="7"/>
        <v>0</v>
      </c>
      <c r="DL6" s="6">
        <f t="shared" si="7"/>
        <v>0</v>
      </c>
      <c r="DM6" s="6">
        <f t="shared" si="7"/>
        <v>0</v>
      </c>
      <c r="DN6" s="6">
        <f t="shared" si="8"/>
        <v>0</v>
      </c>
      <c r="DO6" s="6">
        <f t="shared" si="8"/>
        <v>0</v>
      </c>
      <c r="DP6" s="6">
        <f t="shared" si="8"/>
        <v>0</v>
      </c>
      <c r="DQ6" s="6">
        <f t="shared" si="8"/>
        <v>0</v>
      </c>
      <c r="DR6" s="6">
        <f t="shared" si="8"/>
        <v>0</v>
      </c>
      <c r="DS6" s="6">
        <f t="shared" si="8"/>
        <v>0</v>
      </c>
      <c r="DT6" s="6">
        <f t="shared" si="8"/>
        <v>0</v>
      </c>
      <c r="DU6" s="6">
        <f t="shared" si="8"/>
        <v>0</v>
      </c>
      <c r="DV6" s="6">
        <f t="shared" si="8"/>
        <v>0</v>
      </c>
      <c r="DW6" s="6">
        <f t="shared" si="8"/>
        <v>0</v>
      </c>
      <c r="DZ6" s="8">
        <v>2020</v>
      </c>
      <c r="EA6" s="6">
        <f>SUMIFS('Turbine &amp; Engine Cap and Energy'!$C:$C,'Turbine &amp; Engine Cap and Energy'!$B:$B,'DO NOT CHANGE'!$DZ6,'Turbine &amp; Engine Cap and Energy'!$B:$B,'DO NOT CHANGE'!EA$1)</f>
        <v>0</v>
      </c>
      <c r="EB6" s="6">
        <f>SUMIFS('Turbine &amp; Engine Cap and Energy'!$C:$C,'Turbine &amp; Engine Cap and Energy'!$B:$B,'DO NOT CHANGE'!$DZ6,'Turbine &amp; Engine Cap and Energy'!$B:$B,'DO NOT CHANGE'!EB$1)</f>
        <v>0</v>
      </c>
      <c r="EC6" s="6">
        <f>SUMIFS('Turbine &amp; Engine Cap and Energy'!$C:$C,'Turbine &amp; Engine Cap and Energy'!$B:$B,'DO NOT CHANGE'!$DZ6,'Turbine &amp; Engine Cap and Energy'!$B:$B,'DO NOT CHANGE'!EC$1)</f>
        <v>0</v>
      </c>
      <c r="ED6" s="6">
        <f>SUMIFS('Turbine &amp; Engine Cap and Energy'!$C:$C,'Turbine &amp; Engine Cap and Energy'!$B:$B,'DO NOT CHANGE'!$DZ6,'Turbine &amp; Engine Cap and Energy'!$B:$B,'DO NOT CHANGE'!ED$1)</f>
        <v>0</v>
      </c>
      <c r="EE6" s="6">
        <f>SUMIFS('Turbine &amp; Engine Cap and Energy'!$C:$C,'Turbine &amp; Engine Cap and Energy'!$B:$B,'DO NOT CHANGE'!$DZ6,'Turbine &amp; Engine Cap and Energy'!$B:$B,'DO NOT CHANGE'!EE$1)</f>
        <v>0</v>
      </c>
      <c r="EF6" s="6">
        <f>SUMIFS('Turbine &amp; Engine Cap and Energy'!$C:$C,'Turbine &amp; Engine Cap and Energy'!$B:$B,'DO NOT CHANGE'!$DZ6,'Turbine &amp; Engine Cap and Energy'!$B:$B,'DO NOT CHANGE'!EF$1)</f>
        <v>0</v>
      </c>
      <c r="EG6" s="6">
        <f>SUMIFS('Turbine &amp; Engine Cap and Energy'!$C:$C,'Turbine &amp; Engine Cap and Energy'!$B:$B,'DO NOT CHANGE'!$DZ6,'Turbine &amp; Engine Cap and Energy'!$B:$B,'DO NOT CHANGE'!EG$1)</f>
        <v>0</v>
      </c>
      <c r="EH6" s="6">
        <f>SUMIFS('Turbine &amp; Engine Cap and Energy'!$C:$C,'Turbine &amp; Engine Cap and Energy'!$B:$B,'DO NOT CHANGE'!$DZ6,'Turbine &amp; Engine Cap and Energy'!$B:$B,'DO NOT CHANGE'!EH$1)</f>
        <v>0</v>
      </c>
      <c r="EI6" s="6">
        <f>SUMIFS('Turbine &amp; Engine Cap and Energy'!$C:$C,'Turbine &amp; Engine Cap and Energy'!$B:$B,'DO NOT CHANGE'!$DZ6,'Turbine &amp; Engine Cap and Energy'!$B:$B,'DO NOT CHANGE'!EI$1)</f>
        <v>0</v>
      </c>
      <c r="EJ6" s="6">
        <f>SUMIFS('Turbine &amp; Engine Cap and Energy'!$C:$C,'Turbine &amp; Engine Cap and Energy'!$B:$B,'DO NOT CHANGE'!$DZ6,'Turbine &amp; Engine Cap and Energy'!$B:$B,'DO NOT CHANGE'!EJ$1)</f>
        <v>0</v>
      </c>
      <c r="EK6" s="6">
        <f>SUMIFS('Turbine &amp; Engine Cap and Energy'!$C:$C,'Turbine &amp; Engine Cap and Energy'!$B:$B,'DO NOT CHANGE'!$DZ6,'Turbine &amp; Engine Cap and Energy'!$B:$B,'DO NOT CHANGE'!EK$1)</f>
        <v>0</v>
      </c>
      <c r="EL6" s="6">
        <f>SUMIFS('Turbine &amp; Engine Cap and Energy'!$C:$C,'Turbine &amp; Engine Cap and Energy'!$B:$B,'DO NOT CHANGE'!$DZ6,'Turbine &amp; Engine Cap and Energy'!$B:$B,'DO NOT CHANGE'!EL$1)</f>
        <v>0</v>
      </c>
      <c r="EM6" s="6">
        <f>SUMIFS('Turbine &amp; Engine Cap and Energy'!$C:$C,'Turbine &amp; Engine Cap and Energy'!$B:$B,'DO NOT CHANGE'!$DZ6,'Turbine &amp; Engine Cap and Energy'!$B:$B,'DO NOT CHANGE'!EM$1)</f>
        <v>0</v>
      </c>
      <c r="EN6" s="6">
        <f>SUMIFS('Turbine &amp; Engine Cap and Energy'!$C:$C,'Turbine &amp; Engine Cap and Energy'!$B:$B,'DO NOT CHANGE'!$DZ6,'Turbine &amp; Engine Cap and Energy'!$B:$B,'DO NOT CHANGE'!EN$1)</f>
        <v>0</v>
      </c>
      <c r="EO6" s="6">
        <f>SUMIFS('Turbine &amp; Engine Cap and Energy'!$C:$C,'Turbine &amp; Engine Cap and Energy'!$B:$B,'DO NOT CHANGE'!$DZ6,'Turbine &amp; Engine Cap and Energy'!$B:$B,'DO NOT CHANGE'!EO$1)</f>
        <v>0</v>
      </c>
      <c r="ER6" s="10">
        <v>4</v>
      </c>
      <c r="ES6" s="6">
        <f t="shared" ref="ES6:ES41" si="16">ES2+1</f>
        <v>2017</v>
      </c>
      <c r="ET6" s="6" t="str">
        <f t="shared" ref="ET6:ET37" si="17">ET2</f>
        <v>F</v>
      </c>
      <c r="EU6" s="6">
        <f>SUMIFS('Turbine &amp; Engine Cap and Energy'!$I:$I,'Turbine &amp; Engine Cap and Energy'!$G:$G,'DO NOT CHANGE'!ES6,'Turbine &amp; Engine Cap and Energy'!$H:$H,'DO NOT CHANGE'!ET6)</f>
        <v>0</v>
      </c>
      <c r="EV6" s="6" t="str">
        <f t="shared" si="9"/>
        <v>2017F</v>
      </c>
      <c r="EX6" s="10" t="s">
        <v>106</v>
      </c>
      <c r="EY6" s="6">
        <f t="shared" si="10"/>
        <v>0</v>
      </c>
      <c r="EZ6" s="6">
        <f t="shared" si="10"/>
        <v>0</v>
      </c>
      <c r="FA6" s="6">
        <f t="shared" si="10"/>
        <v>0</v>
      </c>
      <c r="FB6" s="6">
        <f t="shared" si="10"/>
        <v>0</v>
      </c>
      <c r="FC6" s="6">
        <f t="shared" si="10"/>
        <v>0</v>
      </c>
      <c r="FD6" s="6">
        <f t="shared" si="10"/>
        <v>0</v>
      </c>
      <c r="FE6" s="6">
        <f t="shared" si="10"/>
        <v>0</v>
      </c>
      <c r="FF6" s="6">
        <f t="shared" si="10"/>
        <v>0</v>
      </c>
      <c r="FG6" s="6">
        <f t="shared" si="10"/>
        <v>0</v>
      </c>
      <c r="FH6" s="6">
        <f t="shared" si="10"/>
        <v>0</v>
      </c>
      <c r="FI6" s="6">
        <f t="shared" si="11"/>
        <v>0</v>
      </c>
      <c r="FJ6" s="6">
        <f t="shared" si="11"/>
        <v>0</v>
      </c>
      <c r="FK6" s="6">
        <f t="shared" si="11"/>
        <v>0</v>
      </c>
      <c r="FL6" s="6">
        <f t="shared" si="11"/>
        <v>0</v>
      </c>
      <c r="FM6" s="6">
        <f t="shared" si="11"/>
        <v>0</v>
      </c>
      <c r="FN6" s="6">
        <f t="shared" si="11"/>
        <v>0</v>
      </c>
      <c r="FO6" s="6">
        <f t="shared" si="11"/>
        <v>0</v>
      </c>
      <c r="FP6" s="6">
        <f t="shared" si="11"/>
        <v>0</v>
      </c>
      <c r="FQ6" s="6">
        <f t="shared" si="11"/>
        <v>0</v>
      </c>
      <c r="FR6" s="6">
        <f t="shared" si="11"/>
        <v>0</v>
      </c>
      <c r="FS6" s="6">
        <f t="shared" si="12"/>
        <v>0</v>
      </c>
      <c r="FT6" s="6">
        <f t="shared" si="12"/>
        <v>0</v>
      </c>
      <c r="FU6" s="6">
        <f t="shared" si="12"/>
        <v>0</v>
      </c>
      <c r="FV6" s="6">
        <f t="shared" si="12"/>
        <v>0</v>
      </c>
      <c r="FW6" s="6">
        <f t="shared" si="12"/>
        <v>0</v>
      </c>
      <c r="FX6" s="6">
        <f t="shared" si="12"/>
        <v>0</v>
      </c>
      <c r="FY6" s="6">
        <f t="shared" si="12"/>
        <v>0</v>
      </c>
      <c r="FZ6" s="6">
        <f t="shared" si="12"/>
        <v>0</v>
      </c>
      <c r="GA6" s="6">
        <f t="shared" si="12"/>
        <v>0</v>
      </c>
      <c r="GB6" s="6">
        <f t="shared" si="12"/>
        <v>0</v>
      </c>
      <c r="GC6" s="6">
        <f t="shared" si="13"/>
        <v>0</v>
      </c>
      <c r="GD6" s="6">
        <f t="shared" si="13"/>
        <v>0</v>
      </c>
      <c r="GE6" s="6">
        <f t="shared" si="13"/>
        <v>0</v>
      </c>
      <c r="GF6" s="6">
        <f t="shared" si="13"/>
        <v>0</v>
      </c>
      <c r="GG6" s="6">
        <f t="shared" si="13"/>
        <v>0</v>
      </c>
      <c r="GH6" s="6">
        <f t="shared" si="13"/>
        <v>0</v>
      </c>
      <c r="GI6" s="6">
        <f t="shared" si="13"/>
        <v>0</v>
      </c>
      <c r="GJ6" s="6">
        <f t="shared" si="13"/>
        <v>0</v>
      </c>
      <c r="GK6" s="6">
        <f t="shared" si="13"/>
        <v>0</v>
      </c>
      <c r="GL6" s="6">
        <f t="shared" si="13"/>
        <v>0</v>
      </c>
      <c r="GM6" s="6">
        <f t="shared" si="14"/>
        <v>0</v>
      </c>
      <c r="GN6" s="6">
        <f t="shared" si="14"/>
        <v>0</v>
      </c>
      <c r="GO6" s="6">
        <f t="shared" si="14"/>
        <v>0</v>
      </c>
      <c r="GP6" s="6">
        <f t="shared" si="14"/>
        <v>0</v>
      </c>
      <c r="GQ6" s="6">
        <f t="shared" si="14"/>
        <v>0</v>
      </c>
      <c r="GR6" s="6">
        <f t="shared" si="14"/>
        <v>0</v>
      </c>
      <c r="GS6" s="6">
        <f t="shared" si="14"/>
        <v>0</v>
      </c>
      <c r="GT6" s="6">
        <f t="shared" si="14"/>
        <v>0</v>
      </c>
      <c r="GU6" s="6">
        <f t="shared" si="14"/>
        <v>0</v>
      </c>
      <c r="GV6" s="6">
        <f t="shared" si="14"/>
        <v>0</v>
      </c>
      <c r="GW6" s="6">
        <f t="shared" si="15"/>
        <v>0</v>
      </c>
      <c r="GX6" s="6">
        <f t="shared" si="15"/>
        <v>0</v>
      </c>
      <c r="GY6" s="6">
        <f t="shared" si="15"/>
        <v>0</v>
      </c>
      <c r="GZ6" s="6">
        <f t="shared" si="15"/>
        <v>0</v>
      </c>
      <c r="HA6" s="6">
        <f t="shared" si="15"/>
        <v>0</v>
      </c>
      <c r="HB6" s="6">
        <f t="shared" si="15"/>
        <v>0</v>
      </c>
      <c r="HC6" s="6">
        <f t="shared" si="15"/>
        <v>0</v>
      </c>
      <c r="HD6" s="6">
        <f t="shared" si="15"/>
        <v>0</v>
      </c>
      <c r="HE6" s="6">
        <f t="shared" si="15"/>
        <v>0</v>
      </c>
      <c r="HF6" s="6">
        <f t="shared" si="15"/>
        <v>0</v>
      </c>
      <c r="HI6" s="8">
        <v>2020</v>
      </c>
      <c r="HJ6" s="6">
        <f>SUMIFS('Elec Veh Energy per type'!$C:$C,'Elec Veh Energy per type'!$B:$B,'DO NOT CHANGE'!$HI6,'Elec Veh Energy per type'!$B:$B,'DO NOT CHANGE'!HJ$1,'Elec Veh Energy per type'!$D:$D,"RES")</f>
        <v>0</v>
      </c>
      <c r="HK6" s="6">
        <f>SUMIFS('Elec Veh Energy per type'!$C:$C,'Elec Veh Energy per type'!$B:$B,'DO NOT CHANGE'!$HI6,'Elec Veh Energy per type'!$B:$B,'DO NOT CHANGE'!HK$1,'Elec Veh Energy per type'!$D:$D,"RES")</f>
        <v>0</v>
      </c>
      <c r="HL6" s="6">
        <f>SUMIFS('Elec Veh Energy per type'!$C:$C,'Elec Veh Energy per type'!$B:$B,'DO NOT CHANGE'!$HI6,'Elec Veh Energy per type'!$B:$B,'DO NOT CHANGE'!HL$1,'Elec Veh Energy per type'!$D:$D,"RES")</f>
        <v>0</v>
      </c>
      <c r="HM6" s="6">
        <f>SUMIFS('Elec Veh Energy per type'!$C:$C,'Elec Veh Energy per type'!$B:$B,'DO NOT CHANGE'!$HI6,'Elec Veh Energy per type'!$B:$B,'DO NOT CHANGE'!HM$1,'Elec Veh Energy per type'!$D:$D,"RES")</f>
        <v>0</v>
      </c>
      <c r="HN6" s="6">
        <f>SUMIFS('Elec Veh Energy per type'!$C:$C,'Elec Veh Energy per type'!$B:$B,'DO NOT CHANGE'!$HI6,'Elec Veh Energy per type'!$B:$B,'DO NOT CHANGE'!HN$1,'Elec Veh Energy per type'!$D:$D,"RES")</f>
        <v>0</v>
      </c>
      <c r="HO6" s="6">
        <f>SUMIFS('Elec Veh Energy per type'!$C:$C,'Elec Veh Energy per type'!$B:$B,'DO NOT CHANGE'!$HI6,'Elec Veh Energy per type'!$B:$B,'DO NOT CHANGE'!HO$1,'Elec Veh Energy per type'!$D:$D,"RES")</f>
        <v>0</v>
      </c>
      <c r="HP6" s="6">
        <f>SUMIFS('Elec Veh Energy per type'!$C:$C,'Elec Veh Energy per type'!$B:$B,'DO NOT CHANGE'!$HI6,'Elec Veh Energy per type'!$B:$B,'DO NOT CHANGE'!HP$1,'Elec Veh Energy per type'!$D:$D,"RES")</f>
        <v>0</v>
      </c>
      <c r="HQ6" s="6">
        <f>SUMIFS('Elec Veh Energy per type'!$C:$C,'Elec Veh Energy per type'!$B:$B,'DO NOT CHANGE'!$HI6,'Elec Veh Energy per type'!$B:$B,'DO NOT CHANGE'!HQ$1,'Elec Veh Energy per type'!$D:$D,"RES")</f>
        <v>0</v>
      </c>
      <c r="HR6" s="6">
        <f>SUMIFS('Elec Veh Energy per type'!$C:$C,'Elec Veh Energy per type'!$B:$B,'DO NOT CHANGE'!$HI6,'Elec Veh Energy per type'!$B:$B,'DO NOT CHANGE'!HR$1,'Elec Veh Energy per type'!$D:$D,"RES")</f>
        <v>0</v>
      </c>
      <c r="HS6" s="6">
        <f>SUMIFS('Elec Veh Energy per type'!$C:$C,'Elec Veh Energy per type'!$B:$B,'DO NOT CHANGE'!$HI6,'Elec Veh Energy per type'!$B:$B,'DO NOT CHANGE'!HS$1,'Elec Veh Energy per type'!$D:$D,"RES")</f>
        <v>0</v>
      </c>
      <c r="HT6" s="6">
        <f>SUMIFS('Elec Veh Energy per type'!$C:$C,'Elec Veh Energy per type'!$B:$B,'DO NOT CHANGE'!$HI6,'Elec Veh Energy per type'!$B:$B,'DO NOT CHANGE'!HT$1,'Elec Veh Energy per type'!$D:$D,"RES")</f>
        <v>0</v>
      </c>
      <c r="HU6" s="6">
        <f>SUMIFS('Elec Veh Energy per type'!$C:$C,'Elec Veh Energy per type'!$B:$B,'DO NOT CHANGE'!$HI6,'Elec Veh Energy per type'!$B:$B,'DO NOT CHANGE'!HU$1,'Elec Veh Energy per type'!$D:$D,"RES")</f>
        <v>0</v>
      </c>
      <c r="HV6" s="6">
        <f>SUMIFS('Elec Veh Energy per type'!$C:$C,'Elec Veh Energy per type'!$B:$B,'DO NOT CHANGE'!$HI6,'Elec Veh Energy per type'!$B:$B,'DO NOT CHANGE'!HV$1,'Elec Veh Energy per type'!$D:$D,"RES")</f>
        <v>0</v>
      </c>
      <c r="HW6" s="6">
        <f>SUMIFS('Elec Veh Energy per type'!$C:$C,'Elec Veh Energy per type'!$B:$B,'DO NOT CHANGE'!$HI6,'Elec Veh Energy per type'!$B:$B,'DO NOT CHANGE'!HW$1,'Elec Veh Energy per type'!$D:$D,"RES")</f>
        <v>0</v>
      </c>
      <c r="HX6" s="6">
        <f>SUMIFS('Elec Veh Energy per type'!$C:$C,'Elec Veh Energy per type'!$B:$B,'DO NOT CHANGE'!$HI6,'Elec Veh Energy per type'!$B:$B,'DO NOT CHANGE'!HX$1,'Elec Veh Energy per type'!$D:$D,"RES")</f>
        <v>0</v>
      </c>
    </row>
    <row r="7" spans="1:232" x14ac:dyDescent="0.35">
      <c r="A7" s="2">
        <f>'Total Elec Energy Consumed'!A7</f>
        <v>5</v>
      </c>
      <c r="B7">
        <f>'Total Elec Energy Consumed'!B7</f>
        <v>2017</v>
      </c>
      <c r="C7" t="str">
        <f>'Total Elec Energy Consumed'!C7</f>
        <v>R</v>
      </c>
      <c r="D7">
        <f>'Total Elec Energy Consumed'!D7</f>
        <v>22396.764176323148</v>
      </c>
      <c r="E7" t="str">
        <f t="shared" si="0"/>
        <v>2017R</v>
      </c>
      <c r="G7" s="2" t="s">
        <v>107</v>
      </c>
      <c r="H7">
        <f t="shared" si="1"/>
        <v>0</v>
      </c>
      <c r="I7">
        <f t="shared" si="1"/>
        <v>22396.764176323148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Y7" s="5">
        <v>2021</v>
      </c>
      <c r="Z7">
        <f>SUMIFS('PV &amp; WIND Capacity'!$C:$C,'PV &amp; WIND Capacity'!$B:$B,'DO NOT CHANGE'!Z$1,'PV &amp; WIND Capacity'!$B:$B,'DO NOT CHANGE'!$Y7,'PV &amp; WIND Capacity'!$D:$D,'DO NOT CHANGE'!$Y$1)</f>
        <v>0</v>
      </c>
      <c r="AA7">
        <f>SUMIFS('PV &amp; WIND Capacity'!$C:$C,'PV &amp; WIND Capacity'!$B:$B,'DO NOT CHANGE'!AA$1,'PV &amp; WIND Capacity'!$B:$B,'DO NOT CHANGE'!$Y7,'PV &amp; WIND Capacity'!$D:$D,'DO NOT CHANGE'!$Y$1)</f>
        <v>0</v>
      </c>
      <c r="AB7">
        <f>SUMIFS('PV &amp; WIND Capacity'!$C:$C,'PV &amp; WIND Capacity'!$B:$B,'DO NOT CHANGE'!AB$1,'PV &amp; WIND Capacity'!$B:$B,'DO NOT CHANGE'!$Y7,'PV &amp; WIND Capacity'!$D:$D,'DO NOT CHANGE'!$Y$1)</f>
        <v>0</v>
      </c>
      <c r="AC7">
        <f>SUMIFS('PV &amp; WIND Capacity'!$C:$C,'PV &amp; WIND Capacity'!$B:$B,'DO NOT CHANGE'!AC$1,'PV &amp; WIND Capacity'!$B:$B,'DO NOT CHANGE'!$Y7,'PV &amp; WIND Capacity'!$D:$D,'DO NOT CHANGE'!$Y$1)</f>
        <v>0</v>
      </c>
      <c r="AD7">
        <f>SUMIFS('PV &amp; WIND Capacity'!$C:$C,'PV &amp; WIND Capacity'!$B:$B,'DO NOT CHANGE'!AD$1,'PV &amp; WIND Capacity'!$B:$B,'DO NOT CHANGE'!$Y7,'PV &amp; WIND Capacity'!$D:$D,'DO NOT CHANGE'!$Y$1)</f>
        <v>0</v>
      </c>
      <c r="AE7">
        <f>SUMIFS('PV &amp; WIND Capacity'!$C:$C,'PV &amp; WIND Capacity'!$B:$B,'DO NOT CHANGE'!AE$1,'PV &amp; WIND Capacity'!$B:$B,'DO NOT CHANGE'!$Y7,'PV &amp; WIND Capacity'!$D:$D,'DO NOT CHANGE'!$Y$1)</f>
        <v>0</v>
      </c>
      <c r="AF7">
        <f>SUMIFS('PV &amp; WIND Capacity'!$C:$C,'PV &amp; WIND Capacity'!$B:$B,'DO NOT CHANGE'!AF$1,'PV &amp; WIND Capacity'!$B:$B,'DO NOT CHANGE'!$Y7,'PV &amp; WIND Capacity'!$D:$D,'DO NOT CHANGE'!$Y$1)</f>
        <v>0</v>
      </c>
      <c r="AG7">
        <f>SUMIFS('PV &amp; WIND Capacity'!$C:$C,'PV &amp; WIND Capacity'!$B:$B,'DO NOT CHANGE'!AG$1,'PV &amp; WIND Capacity'!$B:$B,'DO NOT CHANGE'!$Y7,'PV &amp; WIND Capacity'!$D:$D,'DO NOT CHANGE'!$Y$1)</f>
        <v>0</v>
      </c>
      <c r="AH7">
        <f>SUMIFS('PV &amp; WIND Capacity'!$C:$C,'PV &amp; WIND Capacity'!$B:$B,'DO NOT CHANGE'!AH$1,'PV &amp; WIND Capacity'!$B:$B,'DO NOT CHANGE'!$Y7,'PV &amp; WIND Capacity'!$D:$D,'DO NOT CHANGE'!$Y$1)</f>
        <v>0</v>
      </c>
      <c r="AI7">
        <f>SUMIFS('PV &amp; WIND Capacity'!$C:$C,'PV &amp; WIND Capacity'!$B:$B,'DO NOT CHANGE'!AI$1,'PV &amp; WIND Capacity'!$B:$B,'DO NOT CHANGE'!$Y7,'PV &amp; WIND Capacity'!$D:$D,'DO NOT CHANGE'!$Y$1)</f>
        <v>0</v>
      </c>
      <c r="AJ7">
        <f>SUMIFS('PV &amp; WIND Capacity'!$C:$C,'PV &amp; WIND Capacity'!$B:$B,'DO NOT CHANGE'!AJ$1,'PV &amp; WIND Capacity'!$B:$B,'DO NOT CHANGE'!$Y7,'PV &amp; WIND Capacity'!$D:$D,'DO NOT CHANGE'!$Y$1)</f>
        <v>0</v>
      </c>
      <c r="AK7">
        <f>SUMIFS('PV &amp; WIND Capacity'!$C:$C,'PV &amp; WIND Capacity'!$B:$B,'DO NOT CHANGE'!AK$1,'PV &amp; WIND Capacity'!$B:$B,'DO NOT CHANGE'!$Y7,'PV &amp; WIND Capacity'!$D:$D,'DO NOT CHANGE'!$Y$1)</f>
        <v>0</v>
      </c>
      <c r="AL7">
        <f>SUMIFS('PV &amp; WIND Capacity'!$C:$C,'PV &amp; WIND Capacity'!$B:$B,'DO NOT CHANGE'!AL$1,'PV &amp; WIND Capacity'!$B:$B,'DO NOT CHANGE'!$Y7,'PV &amp; WIND Capacity'!$D:$D,'DO NOT CHANGE'!$Y$1)</f>
        <v>0</v>
      </c>
      <c r="AM7">
        <f>SUMIFS('PV &amp; WIND Capacity'!$C:$C,'PV &amp; WIND Capacity'!$B:$B,'DO NOT CHANGE'!AM$1,'PV &amp; WIND Capacity'!$B:$B,'DO NOT CHANGE'!$Y7,'PV &amp; WIND Capacity'!$D:$D,'DO NOT CHANGE'!$Y$1)</f>
        <v>0</v>
      </c>
      <c r="AN7">
        <f>SUMIFS('PV &amp; WIND Capacity'!$C:$C,'PV &amp; WIND Capacity'!$B:$B,'DO NOT CHANGE'!AN$1,'PV &amp; WIND Capacity'!$B:$B,'DO NOT CHANGE'!$Y7,'PV &amp; WIND Capacity'!$D:$D,'DO NOT CHANGE'!$Y$1)</f>
        <v>0</v>
      </c>
      <c r="AQ7" s="8">
        <v>2021</v>
      </c>
      <c r="AR7" s="6">
        <f>SUMIFS('Residential Storage Capacity'!$C:$C,'Residential Storage Capacity'!$B:$B,'DO NOT CHANGE'!AR$1,'Residential Storage Capacity'!$B:$B,'DO NOT CHANGE'!$AQ7)</f>
        <v>0</v>
      </c>
      <c r="AS7" s="6">
        <f>SUMIFS('Residential Storage Capacity'!$C:$C,'Residential Storage Capacity'!$B:$B,'DO NOT CHANGE'!AS$1,'Residential Storage Capacity'!$B:$B,'DO NOT CHANGE'!$AQ7)</f>
        <v>0</v>
      </c>
      <c r="AT7" s="6">
        <f>SUMIFS('Residential Storage Capacity'!$C:$C,'Residential Storage Capacity'!$B:$B,'DO NOT CHANGE'!AT$1,'Residential Storage Capacity'!$B:$B,'DO NOT CHANGE'!$AQ7)</f>
        <v>0</v>
      </c>
      <c r="AU7" s="6">
        <f>SUMIFS('Residential Storage Capacity'!$C:$C,'Residential Storage Capacity'!$B:$B,'DO NOT CHANGE'!AU$1,'Residential Storage Capacity'!$B:$B,'DO NOT CHANGE'!$AQ7)</f>
        <v>0</v>
      </c>
      <c r="AV7" s="6">
        <f>SUMIFS('Residential Storage Capacity'!$C:$C,'Residential Storage Capacity'!$B:$B,'DO NOT CHANGE'!AV$1,'Residential Storage Capacity'!$B:$B,'DO NOT CHANGE'!$AQ7)</f>
        <v>0</v>
      </c>
      <c r="AW7" s="6">
        <f>SUMIFS('Residential Storage Capacity'!$C:$C,'Residential Storage Capacity'!$B:$B,'DO NOT CHANGE'!AW$1,'Residential Storage Capacity'!$B:$B,'DO NOT CHANGE'!$AQ7)</f>
        <v>0</v>
      </c>
      <c r="AX7" s="6">
        <f>SUMIFS('Residential Storage Capacity'!$C:$C,'Residential Storage Capacity'!$B:$B,'DO NOT CHANGE'!AX$1,'Residential Storage Capacity'!$B:$B,'DO NOT CHANGE'!$AQ7)</f>
        <v>0</v>
      </c>
      <c r="AY7" s="6">
        <f>SUMIFS('Residential Storage Capacity'!$C:$C,'Residential Storage Capacity'!$B:$B,'DO NOT CHANGE'!AY$1,'Residential Storage Capacity'!$B:$B,'DO NOT CHANGE'!$AQ7)</f>
        <v>0</v>
      </c>
      <c r="AZ7" s="6">
        <f>SUMIFS('Residential Storage Capacity'!$C:$C,'Residential Storage Capacity'!$B:$B,'DO NOT CHANGE'!AZ$1,'Residential Storage Capacity'!$B:$B,'DO NOT CHANGE'!$AQ7)</f>
        <v>0</v>
      </c>
      <c r="BA7" s="6">
        <f>SUMIFS('Residential Storage Capacity'!$C:$C,'Residential Storage Capacity'!$B:$B,'DO NOT CHANGE'!BA$1,'Residential Storage Capacity'!$B:$B,'DO NOT CHANGE'!$AQ7)</f>
        <v>0</v>
      </c>
      <c r="BB7" s="6">
        <f>SUMIFS('Residential Storage Capacity'!$C:$C,'Residential Storage Capacity'!$B:$B,'DO NOT CHANGE'!BB$1,'Residential Storage Capacity'!$B:$B,'DO NOT CHANGE'!$AQ7)</f>
        <v>0</v>
      </c>
      <c r="BC7" s="6">
        <f>SUMIFS('Residential Storage Capacity'!$C:$C,'Residential Storage Capacity'!$B:$B,'DO NOT CHANGE'!BC$1,'Residential Storage Capacity'!$B:$B,'DO NOT CHANGE'!$AQ7)</f>
        <v>0</v>
      </c>
      <c r="BD7" s="6">
        <f>SUMIFS('Residential Storage Capacity'!$C:$C,'Residential Storage Capacity'!$B:$B,'DO NOT CHANGE'!BD$1,'Residential Storage Capacity'!$B:$B,'DO NOT CHANGE'!$AQ7)</f>
        <v>0</v>
      </c>
      <c r="BE7" s="6">
        <f>SUMIFS('Residential Storage Capacity'!$C:$C,'Residential Storage Capacity'!$B:$B,'DO NOT CHANGE'!BE$1,'Residential Storage Capacity'!$B:$B,'DO NOT CHANGE'!$AQ7)</f>
        <v>0</v>
      </c>
      <c r="BF7" s="6">
        <f>SUMIFS('Residential Storage Capacity'!$C:$C,'Residential Storage Capacity'!$B:$B,'DO NOT CHANGE'!BF$1,'Residential Storage Capacity'!$B:$B,'DO NOT CHANGE'!$AQ7)</f>
        <v>0</v>
      </c>
      <c r="BI7" s="10">
        <v>5</v>
      </c>
      <c r="BJ7" s="6">
        <v>2017</v>
      </c>
      <c r="BK7" s="6" t="s">
        <v>10</v>
      </c>
      <c r="BL7" s="6">
        <f>SUMIFS('Elec Veh Energy'!$D:$D,'Elec Veh Energy'!$B:$B,'DO NOT CHANGE'!BJ7,'Elec Veh Energy'!$C:$C,'DO NOT CHANGE'!BK7)</f>
        <v>0</v>
      </c>
      <c r="BM7" s="6" t="str">
        <f t="shared" si="2"/>
        <v>2017R</v>
      </c>
      <c r="BO7" s="10" t="s">
        <v>107</v>
      </c>
      <c r="BP7" s="6">
        <f t="shared" si="3"/>
        <v>0</v>
      </c>
      <c r="BQ7" s="6">
        <f t="shared" si="3"/>
        <v>0</v>
      </c>
      <c r="BR7" s="6">
        <f t="shared" si="3"/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3"/>
        <v>0</v>
      </c>
      <c r="BY7" s="6">
        <f t="shared" si="3"/>
        <v>0</v>
      </c>
      <c r="BZ7" s="6">
        <f t="shared" si="4"/>
        <v>0</v>
      </c>
      <c r="CA7" s="6">
        <f t="shared" si="4"/>
        <v>0</v>
      </c>
      <c r="CB7" s="6">
        <f t="shared" si="4"/>
        <v>0</v>
      </c>
      <c r="CC7" s="6">
        <f t="shared" si="4"/>
        <v>0</v>
      </c>
      <c r="CD7" s="6">
        <f t="shared" si="4"/>
        <v>0</v>
      </c>
      <c r="CE7" s="6">
        <f t="shared" si="4"/>
        <v>0</v>
      </c>
      <c r="CF7" s="6">
        <f t="shared" si="4"/>
        <v>0</v>
      </c>
      <c r="CG7" s="6">
        <f t="shared" si="4"/>
        <v>0</v>
      </c>
      <c r="CH7" s="6">
        <f t="shared" si="4"/>
        <v>0</v>
      </c>
      <c r="CI7" s="6">
        <f t="shared" si="4"/>
        <v>0</v>
      </c>
      <c r="CJ7" s="6">
        <f t="shared" si="5"/>
        <v>0</v>
      </c>
      <c r="CK7" s="6">
        <f t="shared" si="5"/>
        <v>0</v>
      </c>
      <c r="CL7" s="6">
        <f t="shared" si="5"/>
        <v>0</v>
      </c>
      <c r="CM7" s="6">
        <f t="shared" si="5"/>
        <v>0</v>
      </c>
      <c r="CN7" s="6">
        <f t="shared" si="5"/>
        <v>0</v>
      </c>
      <c r="CO7" s="6">
        <f t="shared" si="5"/>
        <v>0</v>
      </c>
      <c r="CP7" s="6">
        <f t="shared" si="5"/>
        <v>0</v>
      </c>
      <c r="CQ7" s="6">
        <f t="shared" si="5"/>
        <v>0</v>
      </c>
      <c r="CR7" s="6">
        <f t="shared" si="5"/>
        <v>0</v>
      </c>
      <c r="CS7" s="6">
        <f t="shared" si="5"/>
        <v>0</v>
      </c>
      <c r="CT7" s="6">
        <f t="shared" si="6"/>
        <v>0</v>
      </c>
      <c r="CU7" s="6">
        <f t="shared" si="6"/>
        <v>0</v>
      </c>
      <c r="CV7" s="6">
        <f t="shared" si="6"/>
        <v>0</v>
      </c>
      <c r="CW7" s="6">
        <f t="shared" si="6"/>
        <v>0</v>
      </c>
      <c r="CX7" s="6">
        <f t="shared" si="6"/>
        <v>0</v>
      </c>
      <c r="CY7" s="6">
        <f t="shared" si="6"/>
        <v>0</v>
      </c>
      <c r="CZ7" s="6">
        <f t="shared" si="6"/>
        <v>0</v>
      </c>
      <c r="DA7" s="6">
        <f t="shared" si="6"/>
        <v>0</v>
      </c>
      <c r="DB7" s="6">
        <f t="shared" si="6"/>
        <v>0</v>
      </c>
      <c r="DC7" s="6">
        <f t="shared" si="6"/>
        <v>0</v>
      </c>
      <c r="DD7" s="6">
        <f t="shared" si="7"/>
        <v>0</v>
      </c>
      <c r="DE7" s="6">
        <f t="shared" si="7"/>
        <v>0</v>
      </c>
      <c r="DF7" s="6">
        <f t="shared" si="7"/>
        <v>0</v>
      </c>
      <c r="DG7" s="6">
        <f t="shared" si="7"/>
        <v>0</v>
      </c>
      <c r="DH7" s="6">
        <f t="shared" si="7"/>
        <v>0</v>
      </c>
      <c r="DI7" s="6">
        <f t="shared" si="7"/>
        <v>0</v>
      </c>
      <c r="DJ7" s="6">
        <f t="shared" si="7"/>
        <v>0</v>
      </c>
      <c r="DK7" s="6">
        <f t="shared" si="7"/>
        <v>0</v>
      </c>
      <c r="DL7" s="6">
        <f t="shared" si="7"/>
        <v>0</v>
      </c>
      <c r="DM7" s="6">
        <f t="shared" si="7"/>
        <v>0</v>
      </c>
      <c r="DN7" s="6">
        <f t="shared" si="8"/>
        <v>0</v>
      </c>
      <c r="DO7" s="6">
        <f t="shared" si="8"/>
        <v>0</v>
      </c>
      <c r="DP7" s="6">
        <f t="shared" si="8"/>
        <v>0</v>
      </c>
      <c r="DQ7" s="6">
        <f t="shared" si="8"/>
        <v>0</v>
      </c>
      <c r="DR7" s="6">
        <f t="shared" si="8"/>
        <v>0</v>
      </c>
      <c r="DS7" s="6">
        <f t="shared" si="8"/>
        <v>0</v>
      </c>
      <c r="DT7" s="6">
        <f t="shared" si="8"/>
        <v>0</v>
      </c>
      <c r="DU7" s="6">
        <f t="shared" si="8"/>
        <v>0</v>
      </c>
      <c r="DV7" s="6">
        <f t="shared" si="8"/>
        <v>0</v>
      </c>
      <c r="DW7" s="6">
        <f t="shared" si="8"/>
        <v>0</v>
      </c>
      <c r="DZ7" s="8">
        <v>2021</v>
      </c>
      <c r="EA7" s="6">
        <f>SUMIFS('Turbine &amp; Engine Cap and Energy'!$C:$C,'Turbine &amp; Engine Cap and Energy'!$B:$B,'DO NOT CHANGE'!$DZ7,'Turbine &amp; Engine Cap and Energy'!$B:$B,'DO NOT CHANGE'!EA$1)</f>
        <v>0</v>
      </c>
      <c r="EB7" s="6">
        <f>SUMIFS('Turbine &amp; Engine Cap and Energy'!$C:$C,'Turbine &amp; Engine Cap and Energy'!$B:$B,'DO NOT CHANGE'!$DZ7,'Turbine &amp; Engine Cap and Energy'!$B:$B,'DO NOT CHANGE'!EB$1)</f>
        <v>0</v>
      </c>
      <c r="EC7" s="6">
        <f>SUMIFS('Turbine &amp; Engine Cap and Energy'!$C:$C,'Turbine &amp; Engine Cap and Energy'!$B:$B,'DO NOT CHANGE'!$DZ7,'Turbine &amp; Engine Cap and Energy'!$B:$B,'DO NOT CHANGE'!EC$1)</f>
        <v>0</v>
      </c>
      <c r="ED7" s="6">
        <f>SUMIFS('Turbine &amp; Engine Cap and Energy'!$C:$C,'Turbine &amp; Engine Cap and Energy'!$B:$B,'DO NOT CHANGE'!$DZ7,'Turbine &amp; Engine Cap and Energy'!$B:$B,'DO NOT CHANGE'!ED$1)</f>
        <v>0</v>
      </c>
      <c r="EE7" s="6">
        <f>SUMIFS('Turbine &amp; Engine Cap and Energy'!$C:$C,'Turbine &amp; Engine Cap and Energy'!$B:$B,'DO NOT CHANGE'!$DZ7,'Turbine &amp; Engine Cap and Energy'!$B:$B,'DO NOT CHANGE'!EE$1)</f>
        <v>0</v>
      </c>
      <c r="EF7" s="6">
        <f>SUMIFS('Turbine &amp; Engine Cap and Energy'!$C:$C,'Turbine &amp; Engine Cap and Energy'!$B:$B,'DO NOT CHANGE'!$DZ7,'Turbine &amp; Engine Cap and Energy'!$B:$B,'DO NOT CHANGE'!EF$1)</f>
        <v>0</v>
      </c>
      <c r="EG7" s="6">
        <f>SUMIFS('Turbine &amp; Engine Cap and Energy'!$C:$C,'Turbine &amp; Engine Cap and Energy'!$B:$B,'DO NOT CHANGE'!$DZ7,'Turbine &amp; Engine Cap and Energy'!$B:$B,'DO NOT CHANGE'!EG$1)</f>
        <v>0</v>
      </c>
      <c r="EH7" s="6">
        <f>SUMIFS('Turbine &amp; Engine Cap and Energy'!$C:$C,'Turbine &amp; Engine Cap and Energy'!$B:$B,'DO NOT CHANGE'!$DZ7,'Turbine &amp; Engine Cap and Energy'!$B:$B,'DO NOT CHANGE'!EH$1)</f>
        <v>0</v>
      </c>
      <c r="EI7" s="6">
        <f>SUMIFS('Turbine &amp; Engine Cap and Energy'!$C:$C,'Turbine &amp; Engine Cap and Energy'!$B:$B,'DO NOT CHANGE'!$DZ7,'Turbine &amp; Engine Cap and Energy'!$B:$B,'DO NOT CHANGE'!EI$1)</f>
        <v>0</v>
      </c>
      <c r="EJ7" s="6">
        <f>SUMIFS('Turbine &amp; Engine Cap and Energy'!$C:$C,'Turbine &amp; Engine Cap and Energy'!$B:$B,'DO NOT CHANGE'!$DZ7,'Turbine &amp; Engine Cap and Energy'!$B:$B,'DO NOT CHANGE'!EJ$1)</f>
        <v>0</v>
      </c>
      <c r="EK7" s="6">
        <f>SUMIFS('Turbine &amp; Engine Cap and Energy'!$C:$C,'Turbine &amp; Engine Cap and Energy'!$B:$B,'DO NOT CHANGE'!$DZ7,'Turbine &amp; Engine Cap and Energy'!$B:$B,'DO NOT CHANGE'!EK$1)</f>
        <v>0</v>
      </c>
      <c r="EL7" s="6">
        <f>SUMIFS('Turbine &amp; Engine Cap and Energy'!$C:$C,'Turbine &amp; Engine Cap and Energy'!$B:$B,'DO NOT CHANGE'!$DZ7,'Turbine &amp; Engine Cap and Energy'!$B:$B,'DO NOT CHANGE'!EL$1)</f>
        <v>0</v>
      </c>
      <c r="EM7" s="6">
        <f>SUMIFS('Turbine &amp; Engine Cap and Energy'!$C:$C,'Turbine &amp; Engine Cap and Energy'!$B:$B,'DO NOT CHANGE'!$DZ7,'Turbine &amp; Engine Cap and Energy'!$B:$B,'DO NOT CHANGE'!EM$1)</f>
        <v>0</v>
      </c>
      <c r="EN7" s="6">
        <f>SUMIFS('Turbine &amp; Engine Cap and Energy'!$C:$C,'Turbine &amp; Engine Cap and Energy'!$B:$B,'DO NOT CHANGE'!$DZ7,'Turbine &amp; Engine Cap and Energy'!$B:$B,'DO NOT CHANGE'!EN$1)</f>
        <v>0</v>
      </c>
      <c r="EO7" s="6">
        <f>SUMIFS('Turbine &amp; Engine Cap and Energy'!$C:$C,'Turbine &amp; Engine Cap and Energy'!$B:$B,'DO NOT CHANGE'!$DZ7,'Turbine &amp; Engine Cap and Energy'!$B:$B,'DO NOT CHANGE'!EO$1)</f>
        <v>0</v>
      </c>
      <c r="ER7" s="13">
        <v>5</v>
      </c>
      <c r="ES7" s="6">
        <f t="shared" si="16"/>
        <v>2017</v>
      </c>
      <c r="ET7" s="6" t="str">
        <f t="shared" si="17"/>
        <v>R</v>
      </c>
      <c r="EU7" s="6">
        <f>SUMIFS('Turbine &amp; Engine Cap and Energy'!$I:$I,'Turbine &amp; Engine Cap and Energy'!$G:$G,'DO NOT CHANGE'!ES7,'Turbine &amp; Engine Cap and Energy'!$H:$H,'DO NOT CHANGE'!ET7)</f>
        <v>0</v>
      </c>
      <c r="EV7" s="6" t="str">
        <f t="shared" si="9"/>
        <v>2017R</v>
      </c>
      <c r="EX7" s="10" t="s">
        <v>107</v>
      </c>
      <c r="EY7" s="6">
        <f t="shared" si="10"/>
        <v>0</v>
      </c>
      <c r="EZ7" s="6">
        <f t="shared" si="10"/>
        <v>0</v>
      </c>
      <c r="FA7" s="6">
        <f t="shared" si="10"/>
        <v>0</v>
      </c>
      <c r="FB7" s="6">
        <f t="shared" si="10"/>
        <v>0</v>
      </c>
      <c r="FC7" s="6">
        <f t="shared" si="10"/>
        <v>0</v>
      </c>
      <c r="FD7" s="6">
        <f t="shared" si="10"/>
        <v>0</v>
      </c>
      <c r="FE7" s="6">
        <f t="shared" si="10"/>
        <v>0</v>
      </c>
      <c r="FF7" s="6">
        <f t="shared" si="10"/>
        <v>0</v>
      </c>
      <c r="FG7" s="6">
        <f t="shared" si="10"/>
        <v>0</v>
      </c>
      <c r="FH7" s="6">
        <f t="shared" si="10"/>
        <v>0</v>
      </c>
      <c r="FI7" s="6">
        <f t="shared" si="11"/>
        <v>0</v>
      </c>
      <c r="FJ7" s="6">
        <f t="shared" si="11"/>
        <v>0</v>
      </c>
      <c r="FK7" s="6">
        <f t="shared" si="11"/>
        <v>0</v>
      </c>
      <c r="FL7" s="6">
        <f t="shared" si="11"/>
        <v>0</v>
      </c>
      <c r="FM7" s="6">
        <f t="shared" si="11"/>
        <v>0</v>
      </c>
      <c r="FN7" s="6">
        <f t="shared" si="11"/>
        <v>0</v>
      </c>
      <c r="FO7" s="6">
        <f t="shared" si="11"/>
        <v>0</v>
      </c>
      <c r="FP7" s="6">
        <f t="shared" si="11"/>
        <v>0</v>
      </c>
      <c r="FQ7" s="6">
        <f t="shared" si="11"/>
        <v>0</v>
      </c>
      <c r="FR7" s="6">
        <f t="shared" si="11"/>
        <v>0</v>
      </c>
      <c r="FS7" s="6">
        <f t="shared" si="12"/>
        <v>0</v>
      </c>
      <c r="FT7" s="6">
        <f t="shared" si="12"/>
        <v>0</v>
      </c>
      <c r="FU7" s="6">
        <f t="shared" si="12"/>
        <v>0</v>
      </c>
      <c r="FV7" s="6">
        <f t="shared" si="12"/>
        <v>0</v>
      </c>
      <c r="FW7" s="6">
        <f t="shared" si="12"/>
        <v>0</v>
      </c>
      <c r="FX7" s="6">
        <f t="shared" si="12"/>
        <v>0</v>
      </c>
      <c r="FY7" s="6">
        <f t="shared" si="12"/>
        <v>0</v>
      </c>
      <c r="FZ7" s="6">
        <f t="shared" si="12"/>
        <v>0</v>
      </c>
      <c r="GA7" s="6">
        <f t="shared" si="12"/>
        <v>0</v>
      </c>
      <c r="GB7" s="6">
        <f t="shared" si="12"/>
        <v>0</v>
      </c>
      <c r="GC7" s="6">
        <f t="shared" si="13"/>
        <v>0</v>
      </c>
      <c r="GD7" s="6">
        <f t="shared" si="13"/>
        <v>0</v>
      </c>
      <c r="GE7" s="6">
        <f t="shared" si="13"/>
        <v>0</v>
      </c>
      <c r="GF7" s="6">
        <f t="shared" si="13"/>
        <v>0</v>
      </c>
      <c r="GG7" s="6">
        <f t="shared" si="13"/>
        <v>0</v>
      </c>
      <c r="GH7" s="6">
        <f t="shared" si="13"/>
        <v>0</v>
      </c>
      <c r="GI7" s="6">
        <f t="shared" si="13"/>
        <v>0</v>
      </c>
      <c r="GJ7" s="6">
        <f t="shared" si="13"/>
        <v>0</v>
      </c>
      <c r="GK7" s="6">
        <f t="shared" si="13"/>
        <v>0</v>
      </c>
      <c r="GL7" s="6">
        <f t="shared" si="13"/>
        <v>0</v>
      </c>
      <c r="GM7" s="6">
        <f t="shared" si="14"/>
        <v>0</v>
      </c>
      <c r="GN7" s="6">
        <f t="shared" si="14"/>
        <v>0</v>
      </c>
      <c r="GO7" s="6">
        <f t="shared" si="14"/>
        <v>0</v>
      </c>
      <c r="GP7" s="6">
        <f t="shared" si="14"/>
        <v>0</v>
      </c>
      <c r="GQ7" s="6">
        <f t="shared" si="14"/>
        <v>0</v>
      </c>
      <c r="GR7" s="6">
        <f t="shared" si="14"/>
        <v>0</v>
      </c>
      <c r="GS7" s="6">
        <f t="shared" si="14"/>
        <v>0</v>
      </c>
      <c r="GT7" s="6">
        <f t="shared" si="14"/>
        <v>0</v>
      </c>
      <c r="GU7" s="6">
        <f t="shared" si="14"/>
        <v>0</v>
      </c>
      <c r="GV7" s="6">
        <f t="shared" si="14"/>
        <v>0</v>
      </c>
      <c r="GW7" s="6">
        <f t="shared" si="15"/>
        <v>0</v>
      </c>
      <c r="GX7" s="6">
        <f t="shared" si="15"/>
        <v>0</v>
      </c>
      <c r="GY7" s="6">
        <f t="shared" si="15"/>
        <v>0</v>
      </c>
      <c r="GZ7" s="6">
        <f t="shared" si="15"/>
        <v>0</v>
      </c>
      <c r="HA7" s="6">
        <f t="shared" si="15"/>
        <v>0</v>
      </c>
      <c r="HB7" s="6">
        <f t="shared" si="15"/>
        <v>0</v>
      </c>
      <c r="HC7" s="6">
        <f t="shared" si="15"/>
        <v>0</v>
      </c>
      <c r="HD7" s="6">
        <f t="shared" si="15"/>
        <v>0</v>
      </c>
      <c r="HE7" s="6">
        <f t="shared" si="15"/>
        <v>0</v>
      </c>
      <c r="HF7" s="6">
        <f t="shared" si="15"/>
        <v>0</v>
      </c>
      <c r="HI7" s="8">
        <v>2021</v>
      </c>
      <c r="HJ7" s="6">
        <f>SUMIFS('Elec Veh Energy per type'!$C:$C,'Elec Veh Energy per type'!$B:$B,'DO NOT CHANGE'!$HI7,'Elec Veh Energy per type'!$B:$B,'DO NOT CHANGE'!HJ$1,'Elec Veh Energy per type'!$D:$D,"RES")</f>
        <v>0</v>
      </c>
      <c r="HK7" s="6">
        <f>SUMIFS('Elec Veh Energy per type'!$C:$C,'Elec Veh Energy per type'!$B:$B,'DO NOT CHANGE'!$HI7,'Elec Veh Energy per type'!$B:$B,'DO NOT CHANGE'!HK$1,'Elec Veh Energy per type'!$D:$D,"RES")</f>
        <v>0</v>
      </c>
      <c r="HL7" s="6">
        <f>SUMIFS('Elec Veh Energy per type'!$C:$C,'Elec Veh Energy per type'!$B:$B,'DO NOT CHANGE'!$HI7,'Elec Veh Energy per type'!$B:$B,'DO NOT CHANGE'!HL$1,'Elec Veh Energy per type'!$D:$D,"RES")</f>
        <v>0</v>
      </c>
      <c r="HM7" s="6">
        <f>SUMIFS('Elec Veh Energy per type'!$C:$C,'Elec Veh Energy per type'!$B:$B,'DO NOT CHANGE'!$HI7,'Elec Veh Energy per type'!$B:$B,'DO NOT CHANGE'!HM$1,'Elec Veh Energy per type'!$D:$D,"RES")</f>
        <v>0</v>
      </c>
      <c r="HN7" s="6">
        <f>SUMIFS('Elec Veh Energy per type'!$C:$C,'Elec Veh Energy per type'!$B:$B,'DO NOT CHANGE'!$HI7,'Elec Veh Energy per type'!$B:$B,'DO NOT CHANGE'!HN$1,'Elec Veh Energy per type'!$D:$D,"RES")</f>
        <v>0</v>
      </c>
      <c r="HO7" s="6">
        <f>SUMIFS('Elec Veh Energy per type'!$C:$C,'Elec Veh Energy per type'!$B:$B,'DO NOT CHANGE'!$HI7,'Elec Veh Energy per type'!$B:$B,'DO NOT CHANGE'!HO$1,'Elec Veh Energy per type'!$D:$D,"RES")</f>
        <v>0</v>
      </c>
      <c r="HP7" s="6">
        <f>SUMIFS('Elec Veh Energy per type'!$C:$C,'Elec Veh Energy per type'!$B:$B,'DO NOT CHANGE'!$HI7,'Elec Veh Energy per type'!$B:$B,'DO NOT CHANGE'!HP$1,'Elec Veh Energy per type'!$D:$D,"RES")</f>
        <v>0</v>
      </c>
      <c r="HQ7" s="6">
        <f>SUMIFS('Elec Veh Energy per type'!$C:$C,'Elec Veh Energy per type'!$B:$B,'DO NOT CHANGE'!$HI7,'Elec Veh Energy per type'!$B:$B,'DO NOT CHANGE'!HQ$1,'Elec Veh Energy per type'!$D:$D,"RES")</f>
        <v>0</v>
      </c>
      <c r="HR7" s="6">
        <f>SUMIFS('Elec Veh Energy per type'!$C:$C,'Elec Veh Energy per type'!$B:$B,'DO NOT CHANGE'!$HI7,'Elec Veh Energy per type'!$B:$B,'DO NOT CHANGE'!HR$1,'Elec Veh Energy per type'!$D:$D,"RES")</f>
        <v>0</v>
      </c>
      <c r="HS7" s="6">
        <f>SUMIFS('Elec Veh Energy per type'!$C:$C,'Elec Veh Energy per type'!$B:$B,'DO NOT CHANGE'!$HI7,'Elec Veh Energy per type'!$B:$B,'DO NOT CHANGE'!HS$1,'Elec Veh Energy per type'!$D:$D,"RES")</f>
        <v>0</v>
      </c>
      <c r="HT7" s="6">
        <f>SUMIFS('Elec Veh Energy per type'!$C:$C,'Elec Veh Energy per type'!$B:$B,'DO NOT CHANGE'!$HI7,'Elec Veh Energy per type'!$B:$B,'DO NOT CHANGE'!HT$1,'Elec Veh Energy per type'!$D:$D,"RES")</f>
        <v>0</v>
      </c>
      <c r="HU7" s="6">
        <f>SUMIFS('Elec Veh Energy per type'!$C:$C,'Elec Veh Energy per type'!$B:$B,'DO NOT CHANGE'!$HI7,'Elec Veh Energy per type'!$B:$B,'DO NOT CHANGE'!HU$1,'Elec Veh Energy per type'!$D:$D,"RES")</f>
        <v>0</v>
      </c>
      <c r="HV7" s="6">
        <f>SUMIFS('Elec Veh Energy per type'!$C:$C,'Elec Veh Energy per type'!$B:$B,'DO NOT CHANGE'!$HI7,'Elec Veh Energy per type'!$B:$B,'DO NOT CHANGE'!HV$1,'Elec Veh Energy per type'!$D:$D,"RES")</f>
        <v>0</v>
      </c>
      <c r="HW7" s="6">
        <f>SUMIFS('Elec Veh Energy per type'!$C:$C,'Elec Veh Energy per type'!$B:$B,'DO NOT CHANGE'!$HI7,'Elec Veh Energy per type'!$B:$B,'DO NOT CHANGE'!HW$1,'Elec Veh Energy per type'!$D:$D,"RES")</f>
        <v>0</v>
      </c>
      <c r="HX7" s="6">
        <f>SUMIFS('Elec Veh Energy per type'!$C:$C,'Elec Veh Energy per type'!$B:$B,'DO NOT CHANGE'!$HI7,'Elec Veh Energy per type'!$B:$B,'DO NOT CHANGE'!HX$1,'Elec Veh Energy per type'!$D:$D,"RES")</f>
        <v>0</v>
      </c>
    </row>
    <row r="8" spans="1:232" x14ac:dyDescent="0.35">
      <c r="A8" s="2">
        <f>'Total Elec Energy Consumed'!A8</f>
        <v>6</v>
      </c>
      <c r="B8">
        <f>'Total Elec Energy Consumed'!B8</f>
        <v>2017</v>
      </c>
      <c r="C8" t="str">
        <f>'Total Elec Energy Consumed'!C8</f>
        <v>S</v>
      </c>
      <c r="D8">
        <f>'Total Elec Energy Consumed'!D8</f>
        <v>23987.484914871347</v>
      </c>
      <c r="E8" t="str">
        <f t="shared" si="0"/>
        <v>2017S</v>
      </c>
      <c r="G8" s="2" t="s">
        <v>108</v>
      </c>
      <c r="H8">
        <f t="shared" si="1"/>
        <v>0</v>
      </c>
      <c r="I8">
        <f t="shared" si="1"/>
        <v>23987.484914871347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Y8" s="5">
        <v>2022</v>
      </c>
      <c r="Z8">
        <f>SUMIFS('PV &amp; WIND Capacity'!$C:$C,'PV &amp; WIND Capacity'!$B:$B,'DO NOT CHANGE'!Z$1,'PV &amp; WIND Capacity'!$B:$B,'DO NOT CHANGE'!$Y8,'PV &amp; WIND Capacity'!$D:$D,'DO NOT CHANGE'!$Y$1)</f>
        <v>0</v>
      </c>
      <c r="AA8">
        <f>SUMIFS('PV &amp; WIND Capacity'!$C:$C,'PV &amp; WIND Capacity'!$B:$B,'DO NOT CHANGE'!AA$1,'PV &amp; WIND Capacity'!$B:$B,'DO NOT CHANGE'!$Y8,'PV &amp; WIND Capacity'!$D:$D,'DO NOT CHANGE'!$Y$1)</f>
        <v>0</v>
      </c>
      <c r="AB8">
        <f>SUMIFS('PV &amp; WIND Capacity'!$C:$C,'PV &amp; WIND Capacity'!$B:$B,'DO NOT CHANGE'!AB$1,'PV &amp; WIND Capacity'!$B:$B,'DO NOT CHANGE'!$Y8,'PV &amp; WIND Capacity'!$D:$D,'DO NOT CHANGE'!$Y$1)</f>
        <v>0</v>
      </c>
      <c r="AC8">
        <f>SUMIFS('PV &amp; WIND Capacity'!$C:$C,'PV &amp; WIND Capacity'!$B:$B,'DO NOT CHANGE'!AC$1,'PV &amp; WIND Capacity'!$B:$B,'DO NOT CHANGE'!$Y8,'PV &amp; WIND Capacity'!$D:$D,'DO NOT CHANGE'!$Y$1)</f>
        <v>0</v>
      </c>
      <c r="AD8">
        <f>SUMIFS('PV &amp; WIND Capacity'!$C:$C,'PV &amp; WIND Capacity'!$B:$B,'DO NOT CHANGE'!AD$1,'PV &amp; WIND Capacity'!$B:$B,'DO NOT CHANGE'!$Y8,'PV &amp; WIND Capacity'!$D:$D,'DO NOT CHANGE'!$Y$1)</f>
        <v>0</v>
      </c>
      <c r="AE8">
        <f>SUMIFS('PV &amp; WIND Capacity'!$C:$C,'PV &amp; WIND Capacity'!$B:$B,'DO NOT CHANGE'!AE$1,'PV &amp; WIND Capacity'!$B:$B,'DO NOT CHANGE'!$Y8,'PV &amp; WIND Capacity'!$D:$D,'DO NOT CHANGE'!$Y$1)</f>
        <v>0</v>
      </c>
      <c r="AF8">
        <f>SUMIFS('PV &amp; WIND Capacity'!$C:$C,'PV &amp; WIND Capacity'!$B:$B,'DO NOT CHANGE'!AF$1,'PV &amp; WIND Capacity'!$B:$B,'DO NOT CHANGE'!$Y8,'PV &amp; WIND Capacity'!$D:$D,'DO NOT CHANGE'!$Y$1)</f>
        <v>0</v>
      </c>
      <c r="AG8">
        <f>SUMIFS('PV &amp; WIND Capacity'!$C:$C,'PV &amp; WIND Capacity'!$B:$B,'DO NOT CHANGE'!AG$1,'PV &amp; WIND Capacity'!$B:$B,'DO NOT CHANGE'!$Y8,'PV &amp; WIND Capacity'!$D:$D,'DO NOT CHANGE'!$Y$1)</f>
        <v>0</v>
      </c>
      <c r="AH8">
        <f>SUMIFS('PV &amp; WIND Capacity'!$C:$C,'PV &amp; WIND Capacity'!$B:$B,'DO NOT CHANGE'!AH$1,'PV &amp; WIND Capacity'!$B:$B,'DO NOT CHANGE'!$Y8,'PV &amp; WIND Capacity'!$D:$D,'DO NOT CHANGE'!$Y$1)</f>
        <v>0</v>
      </c>
      <c r="AI8">
        <f>SUMIFS('PV &amp; WIND Capacity'!$C:$C,'PV &amp; WIND Capacity'!$B:$B,'DO NOT CHANGE'!AI$1,'PV &amp; WIND Capacity'!$B:$B,'DO NOT CHANGE'!$Y8,'PV &amp; WIND Capacity'!$D:$D,'DO NOT CHANGE'!$Y$1)</f>
        <v>0</v>
      </c>
      <c r="AJ8">
        <f>SUMIFS('PV &amp; WIND Capacity'!$C:$C,'PV &amp; WIND Capacity'!$B:$B,'DO NOT CHANGE'!AJ$1,'PV &amp; WIND Capacity'!$B:$B,'DO NOT CHANGE'!$Y8,'PV &amp; WIND Capacity'!$D:$D,'DO NOT CHANGE'!$Y$1)</f>
        <v>0</v>
      </c>
      <c r="AK8">
        <f>SUMIFS('PV &amp; WIND Capacity'!$C:$C,'PV &amp; WIND Capacity'!$B:$B,'DO NOT CHANGE'!AK$1,'PV &amp; WIND Capacity'!$B:$B,'DO NOT CHANGE'!$Y8,'PV &amp; WIND Capacity'!$D:$D,'DO NOT CHANGE'!$Y$1)</f>
        <v>0</v>
      </c>
      <c r="AL8">
        <f>SUMIFS('PV &amp; WIND Capacity'!$C:$C,'PV &amp; WIND Capacity'!$B:$B,'DO NOT CHANGE'!AL$1,'PV &amp; WIND Capacity'!$B:$B,'DO NOT CHANGE'!$Y8,'PV &amp; WIND Capacity'!$D:$D,'DO NOT CHANGE'!$Y$1)</f>
        <v>0</v>
      </c>
      <c r="AM8">
        <f>SUMIFS('PV &amp; WIND Capacity'!$C:$C,'PV &amp; WIND Capacity'!$B:$B,'DO NOT CHANGE'!AM$1,'PV &amp; WIND Capacity'!$B:$B,'DO NOT CHANGE'!$Y8,'PV &amp; WIND Capacity'!$D:$D,'DO NOT CHANGE'!$Y$1)</f>
        <v>0</v>
      </c>
      <c r="AN8">
        <f>SUMIFS('PV &amp; WIND Capacity'!$C:$C,'PV &amp; WIND Capacity'!$B:$B,'DO NOT CHANGE'!AN$1,'PV &amp; WIND Capacity'!$B:$B,'DO NOT CHANGE'!$Y8,'PV &amp; WIND Capacity'!$D:$D,'DO NOT CHANGE'!$Y$1)</f>
        <v>0</v>
      </c>
      <c r="AQ8" s="8">
        <v>2022</v>
      </c>
      <c r="AR8" s="6">
        <f>SUMIFS('Residential Storage Capacity'!$C:$C,'Residential Storage Capacity'!$B:$B,'DO NOT CHANGE'!AR$1,'Residential Storage Capacity'!$B:$B,'DO NOT CHANGE'!$AQ8)</f>
        <v>0</v>
      </c>
      <c r="AS8" s="6">
        <f>SUMIFS('Residential Storage Capacity'!$C:$C,'Residential Storage Capacity'!$B:$B,'DO NOT CHANGE'!AS$1,'Residential Storage Capacity'!$B:$B,'DO NOT CHANGE'!$AQ8)</f>
        <v>0</v>
      </c>
      <c r="AT8" s="6">
        <f>SUMIFS('Residential Storage Capacity'!$C:$C,'Residential Storage Capacity'!$B:$B,'DO NOT CHANGE'!AT$1,'Residential Storage Capacity'!$B:$B,'DO NOT CHANGE'!$AQ8)</f>
        <v>0</v>
      </c>
      <c r="AU8" s="6">
        <f>SUMIFS('Residential Storage Capacity'!$C:$C,'Residential Storage Capacity'!$B:$B,'DO NOT CHANGE'!AU$1,'Residential Storage Capacity'!$B:$B,'DO NOT CHANGE'!$AQ8)</f>
        <v>0</v>
      </c>
      <c r="AV8" s="6">
        <f>SUMIFS('Residential Storage Capacity'!$C:$C,'Residential Storage Capacity'!$B:$B,'DO NOT CHANGE'!AV$1,'Residential Storage Capacity'!$B:$B,'DO NOT CHANGE'!$AQ8)</f>
        <v>0</v>
      </c>
      <c r="AW8" s="6">
        <f>SUMIFS('Residential Storage Capacity'!$C:$C,'Residential Storage Capacity'!$B:$B,'DO NOT CHANGE'!AW$1,'Residential Storage Capacity'!$B:$B,'DO NOT CHANGE'!$AQ8)</f>
        <v>0</v>
      </c>
      <c r="AX8" s="6">
        <f>SUMIFS('Residential Storage Capacity'!$C:$C,'Residential Storage Capacity'!$B:$B,'DO NOT CHANGE'!AX$1,'Residential Storage Capacity'!$B:$B,'DO NOT CHANGE'!$AQ8)</f>
        <v>0</v>
      </c>
      <c r="AY8" s="6">
        <f>SUMIFS('Residential Storage Capacity'!$C:$C,'Residential Storage Capacity'!$B:$B,'DO NOT CHANGE'!AY$1,'Residential Storage Capacity'!$B:$B,'DO NOT CHANGE'!$AQ8)</f>
        <v>0</v>
      </c>
      <c r="AZ8" s="6">
        <f>SUMIFS('Residential Storage Capacity'!$C:$C,'Residential Storage Capacity'!$B:$B,'DO NOT CHANGE'!AZ$1,'Residential Storage Capacity'!$B:$B,'DO NOT CHANGE'!$AQ8)</f>
        <v>0</v>
      </c>
      <c r="BA8" s="6">
        <f>SUMIFS('Residential Storage Capacity'!$C:$C,'Residential Storage Capacity'!$B:$B,'DO NOT CHANGE'!BA$1,'Residential Storage Capacity'!$B:$B,'DO NOT CHANGE'!$AQ8)</f>
        <v>0</v>
      </c>
      <c r="BB8" s="6">
        <f>SUMIFS('Residential Storage Capacity'!$C:$C,'Residential Storage Capacity'!$B:$B,'DO NOT CHANGE'!BB$1,'Residential Storage Capacity'!$B:$B,'DO NOT CHANGE'!$AQ8)</f>
        <v>0</v>
      </c>
      <c r="BC8" s="6">
        <f>SUMIFS('Residential Storage Capacity'!$C:$C,'Residential Storage Capacity'!$B:$B,'DO NOT CHANGE'!BC$1,'Residential Storage Capacity'!$B:$B,'DO NOT CHANGE'!$AQ8)</f>
        <v>0</v>
      </c>
      <c r="BD8" s="6">
        <f>SUMIFS('Residential Storage Capacity'!$C:$C,'Residential Storage Capacity'!$B:$B,'DO NOT CHANGE'!BD$1,'Residential Storage Capacity'!$B:$B,'DO NOT CHANGE'!$AQ8)</f>
        <v>0</v>
      </c>
      <c r="BE8" s="6">
        <f>SUMIFS('Residential Storage Capacity'!$C:$C,'Residential Storage Capacity'!$B:$B,'DO NOT CHANGE'!BE$1,'Residential Storage Capacity'!$B:$B,'DO NOT CHANGE'!$AQ8)</f>
        <v>0</v>
      </c>
      <c r="BF8" s="6">
        <f>SUMIFS('Residential Storage Capacity'!$C:$C,'Residential Storage Capacity'!$B:$B,'DO NOT CHANGE'!BF$1,'Residential Storage Capacity'!$B:$B,'DO NOT CHANGE'!$AQ8)</f>
        <v>0</v>
      </c>
      <c r="BI8" s="10">
        <v>6</v>
      </c>
      <c r="BJ8" s="6">
        <v>2017</v>
      </c>
      <c r="BK8" s="6" t="s">
        <v>14</v>
      </c>
      <c r="BL8" s="6">
        <f>SUMIFS('Elec Veh Energy'!$D:$D,'Elec Veh Energy'!$B:$B,'DO NOT CHANGE'!BJ8,'Elec Veh Energy'!$C:$C,'DO NOT CHANGE'!BK8)</f>
        <v>0</v>
      </c>
      <c r="BM8" s="6" t="str">
        <f t="shared" si="2"/>
        <v>2017S</v>
      </c>
      <c r="BO8" s="10" t="s">
        <v>108</v>
      </c>
      <c r="BP8" s="6">
        <f t="shared" si="3"/>
        <v>0</v>
      </c>
      <c r="BQ8" s="6">
        <f t="shared" si="3"/>
        <v>0</v>
      </c>
      <c r="BR8" s="6">
        <f t="shared" si="3"/>
        <v>0</v>
      </c>
      <c r="BS8" s="6">
        <f t="shared" si="3"/>
        <v>0</v>
      </c>
      <c r="BT8" s="6">
        <f t="shared" si="3"/>
        <v>0</v>
      </c>
      <c r="BU8" s="6">
        <f t="shared" si="3"/>
        <v>0</v>
      </c>
      <c r="BV8" s="6">
        <f t="shared" si="3"/>
        <v>0</v>
      </c>
      <c r="BW8" s="6">
        <f t="shared" si="3"/>
        <v>0</v>
      </c>
      <c r="BX8" s="6">
        <f t="shared" si="3"/>
        <v>0</v>
      </c>
      <c r="BY8" s="6">
        <f t="shared" si="3"/>
        <v>0</v>
      </c>
      <c r="BZ8" s="6">
        <f t="shared" si="4"/>
        <v>0</v>
      </c>
      <c r="CA8" s="6">
        <f t="shared" si="4"/>
        <v>0</v>
      </c>
      <c r="CB8" s="6">
        <f t="shared" si="4"/>
        <v>0</v>
      </c>
      <c r="CC8" s="6">
        <f t="shared" si="4"/>
        <v>0</v>
      </c>
      <c r="CD8" s="6">
        <f t="shared" si="4"/>
        <v>0</v>
      </c>
      <c r="CE8" s="6">
        <f t="shared" si="4"/>
        <v>0</v>
      </c>
      <c r="CF8" s="6">
        <f t="shared" si="4"/>
        <v>0</v>
      </c>
      <c r="CG8" s="6">
        <f t="shared" si="4"/>
        <v>0</v>
      </c>
      <c r="CH8" s="6">
        <f t="shared" si="4"/>
        <v>0</v>
      </c>
      <c r="CI8" s="6">
        <f t="shared" si="4"/>
        <v>0</v>
      </c>
      <c r="CJ8" s="6">
        <f t="shared" si="5"/>
        <v>0</v>
      </c>
      <c r="CK8" s="6">
        <f t="shared" si="5"/>
        <v>0</v>
      </c>
      <c r="CL8" s="6">
        <f t="shared" si="5"/>
        <v>0</v>
      </c>
      <c r="CM8" s="6">
        <f t="shared" si="5"/>
        <v>0</v>
      </c>
      <c r="CN8" s="6">
        <f t="shared" si="5"/>
        <v>0</v>
      </c>
      <c r="CO8" s="6">
        <f t="shared" si="5"/>
        <v>0</v>
      </c>
      <c r="CP8" s="6">
        <f t="shared" si="5"/>
        <v>0</v>
      </c>
      <c r="CQ8" s="6">
        <f t="shared" si="5"/>
        <v>0</v>
      </c>
      <c r="CR8" s="6">
        <f t="shared" si="5"/>
        <v>0</v>
      </c>
      <c r="CS8" s="6">
        <f t="shared" si="5"/>
        <v>0</v>
      </c>
      <c r="CT8" s="6">
        <f t="shared" si="6"/>
        <v>0</v>
      </c>
      <c r="CU8" s="6">
        <f t="shared" si="6"/>
        <v>0</v>
      </c>
      <c r="CV8" s="6">
        <f t="shared" si="6"/>
        <v>0</v>
      </c>
      <c r="CW8" s="6">
        <f t="shared" si="6"/>
        <v>0</v>
      </c>
      <c r="CX8" s="6">
        <f t="shared" si="6"/>
        <v>0</v>
      </c>
      <c r="CY8" s="6">
        <f t="shared" si="6"/>
        <v>0</v>
      </c>
      <c r="CZ8" s="6">
        <f t="shared" si="6"/>
        <v>0</v>
      </c>
      <c r="DA8" s="6">
        <f t="shared" si="6"/>
        <v>0</v>
      </c>
      <c r="DB8" s="6">
        <f t="shared" si="6"/>
        <v>0</v>
      </c>
      <c r="DC8" s="6">
        <f t="shared" si="6"/>
        <v>0</v>
      </c>
      <c r="DD8" s="6">
        <f t="shared" si="7"/>
        <v>0</v>
      </c>
      <c r="DE8" s="6">
        <f t="shared" si="7"/>
        <v>0</v>
      </c>
      <c r="DF8" s="6">
        <f t="shared" si="7"/>
        <v>0</v>
      </c>
      <c r="DG8" s="6">
        <f t="shared" si="7"/>
        <v>0</v>
      </c>
      <c r="DH8" s="6">
        <f t="shared" si="7"/>
        <v>0</v>
      </c>
      <c r="DI8" s="6">
        <f t="shared" si="7"/>
        <v>0</v>
      </c>
      <c r="DJ8" s="6">
        <f t="shared" si="7"/>
        <v>0</v>
      </c>
      <c r="DK8" s="6">
        <f t="shared" si="7"/>
        <v>0</v>
      </c>
      <c r="DL8" s="6">
        <f t="shared" si="7"/>
        <v>0</v>
      </c>
      <c r="DM8" s="6">
        <f t="shared" si="7"/>
        <v>0</v>
      </c>
      <c r="DN8" s="6">
        <f t="shared" si="8"/>
        <v>0</v>
      </c>
      <c r="DO8" s="6">
        <f t="shared" si="8"/>
        <v>0</v>
      </c>
      <c r="DP8" s="6">
        <f t="shared" si="8"/>
        <v>0</v>
      </c>
      <c r="DQ8" s="6">
        <f t="shared" si="8"/>
        <v>0</v>
      </c>
      <c r="DR8" s="6">
        <f t="shared" si="8"/>
        <v>0</v>
      </c>
      <c r="DS8" s="6">
        <f t="shared" si="8"/>
        <v>0</v>
      </c>
      <c r="DT8" s="6">
        <f t="shared" si="8"/>
        <v>0</v>
      </c>
      <c r="DU8" s="6">
        <f t="shared" si="8"/>
        <v>0</v>
      </c>
      <c r="DV8" s="6">
        <f t="shared" si="8"/>
        <v>0</v>
      </c>
      <c r="DW8" s="6">
        <f t="shared" si="8"/>
        <v>0</v>
      </c>
      <c r="DZ8" s="8">
        <v>2022</v>
      </c>
      <c r="EA8" s="6">
        <f>SUMIFS('Turbine &amp; Engine Cap and Energy'!$C:$C,'Turbine &amp; Engine Cap and Energy'!$B:$B,'DO NOT CHANGE'!$DZ8,'Turbine &amp; Engine Cap and Energy'!$B:$B,'DO NOT CHANGE'!EA$1)</f>
        <v>0</v>
      </c>
      <c r="EB8" s="6">
        <f>SUMIFS('Turbine &amp; Engine Cap and Energy'!$C:$C,'Turbine &amp; Engine Cap and Energy'!$B:$B,'DO NOT CHANGE'!$DZ8,'Turbine &amp; Engine Cap and Energy'!$B:$B,'DO NOT CHANGE'!EB$1)</f>
        <v>0</v>
      </c>
      <c r="EC8" s="6">
        <f>SUMIFS('Turbine &amp; Engine Cap and Energy'!$C:$C,'Turbine &amp; Engine Cap and Energy'!$B:$B,'DO NOT CHANGE'!$DZ8,'Turbine &amp; Engine Cap and Energy'!$B:$B,'DO NOT CHANGE'!EC$1)</f>
        <v>0</v>
      </c>
      <c r="ED8" s="6">
        <f>SUMIFS('Turbine &amp; Engine Cap and Energy'!$C:$C,'Turbine &amp; Engine Cap and Energy'!$B:$B,'DO NOT CHANGE'!$DZ8,'Turbine &amp; Engine Cap and Energy'!$B:$B,'DO NOT CHANGE'!ED$1)</f>
        <v>0</v>
      </c>
      <c r="EE8" s="6">
        <f>SUMIFS('Turbine &amp; Engine Cap and Energy'!$C:$C,'Turbine &amp; Engine Cap and Energy'!$B:$B,'DO NOT CHANGE'!$DZ8,'Turbine &amp; Engine Cap and Energy'!$B:$B,'DO NOT CHANGE'!EE$1)</f>
        <v>0</v>
      </c>
      <c r="EF8" s="6">
        <f>SUMIFS('Turbine &amp; Engine Cap and Energy'!$C:$C,'Turbine &amp; Engine Cap and Energy'!$B:$B,'DO NOT CHANGE'!$DZ8,'Turbine &amp; Engine Cap and Energy'!$B:$B,'DO NOT CHANGE'!EF$1)</f>
        <v>0</v>
      </c>
      <c r="EG8" s="6">
        <f>SUMIFS('Turbine &amp; Engine Cap and Energy'!$C:$C,'Turbine &amp; Engine Cap and Energy'!$B:$B,'DO NOT CHANGE'!$DZ8,'Turbine &amp; Engine Cap and Energy'!$B:$B,'DO NOT CHANGE'!EG$1)</f>
        <v>0</v>
      </c>
      <c r="EH8" s="6">
        <f>SUMIFS('Turbine &amp; Engine Cap and Energy'!$C:$C,'Turbine &amp; Engine Cap and Energy'!$B:$B,'DO NOT CHANGE'!$DZ8,'Turbine &amp; Engine Cap and Energy'!$B:$B,'DO NOT CHANGE'!EH$1)</f>
        <v>0</v>
      </c>
      <c r="EI8" s="6">
        <f>SUMIFS('Turbine &amp; Engine Cap and Energy'!$C:$C,'Turbine &amp; Engine Cap and Energy'!$B:$B,'DO NOT CHANGE'!$DZ8,'Turbine &amp; Engine Cap and Energy'!$B:$B,'DO NOT CHANGE'!EI$1)</f>
        <v>0</v>
      </c>
      <c r="EJ8" s="6">
        <f>SUMIFS('Turbine &amp; Engine Cap and Energy'!$C:$C,'Turbine &amp; Engine Cap and Energy'!$B:$B,'DO NOT CHANGE'!$DZ8,'Turbine &amp; Engine Cap and Energy'!$B:$B,'DO NOT CHANGE'!EJ$1)</f>
        <v>0</v>
      </c>
      <c r="EK8" s="6">
        <f>SUMIFS('Turbine &amp; Engine Cap and Energy'!$C:$C,'Turbine &amp; Engine Cap and Energy'!$B:$B,'DO NOT CHANGE'!$DZ8,'Turbine &amp; Engine Cap and Energy'!$B:$B,'DO NOT CHANGE'!EK$1)</f>
        <v>0</v>
      </c>
      <c r="EL8" s="6">
        <f>SUMIFS('Turbine &amp; Engine Cap and Energy'!$C:$C,'Turbine &amp; Engine Cap and Energy'!$B:$B,'DO NOT CHANGE'!$DZ8,'Turbine &amp; Engine Cap and Energy'!$B:$B,'DO NOT CHANGE'!EL$1)</f>
        <v>0</v>
      </c>
      <c r="EM8" s="6">
        <f>SUMIFS('Turbine &amp; Engine Cap and Energy'!$C:$C,'Turbine &amp; Engine Cap and Energy'!$B:$B,'DO NOT CHANGE'!$DZ8,'Turbine &amp; Engine Cap and Energy'!$B:$B,'DO NOT CHANGE'!EM$1)</f>
        <v>0</v>
      </c>
      <c r="EN8" s="6">
        <f>SUMIFS('Turbine &amp; Engine Cap and Energy'!$C:$C,'Turbine &amp; Engine Cap and Energy'!$B:$B,'DO NOT CHANGE'!$DZ8,'Turbine &amp; Engine Cap and Energy'!$B:$B,'DO NOT CHANGE'!EN$1)</f>
        <v>0</v>
      </c>
      <c r="EO8" s="6">
        <f>SUMIFS('Turbine &amp; Engine Cap and Energy'!$C:$C,'Turbine &amp; Engine Cap and Energy'!$B:$B,'DO NOT CHANGE'!$DZ8,'Turbine &amp; Engine Cap and Energy'!$B:$B,'DO NOT CHANGE'!EO$1)</f>
        <v>0</v>
      </c>
      <c r="ER8" s="10">
        <v>6</v>
      </c>
      <c r="ES8" s="6">
        <f t="shared" si="16"/>
        <v>2017</v>
      </c>
      <c r="ET8" s="6" t="str">
        <f t="shared" si="17"/>
        <v>S</v>
      </c>
      <c r="EU8" s="6">
        <f>SUMIFS('Turbine &amp; Engine Cap and Energy'!$I:$I,'Turbine &amp; Engine Cap and Energy'!$G:$G,'DO NOT CHANGE'!ES8,'Turbine &amp; Engine Cap and Energy'!$H:$H,'DO NOT CHANGE'!ET8)</f>
        <v>0</v>
      </c>
      <c r="EV8" s="6" t="str">
        <f t="shared" si="9"/>
        <v>2017S</v>
      </c>
      <c r="EX8" s="10" t="s">
        <v>108</v>
      </c>
      <c r="EY8" s="6">
        <f t="shared" si="10"/>
        <v>0</v>
      </c>
      <c r="EZ8" s="6">
        <f t="shared" si="10"/>
        <v>0</v>
      </c>
      <c r="FA8" s="6">
        <f t="shared" si="10"/>
        <v>0</v>
      </c>
      <c r="FB8" s="6">
        <f t="shared" si="10"/>
        <v>0</v>
      </c>
      <c r="FC8" s="6">
        <f t="shared" si="10"/>
        <v>0</v>
      </c>
      <c r="FD8" s="6">
        <f t="shared" si="10"/>
        <v>0</v>
      </c>
      <c r="FE8" s="6">
        <f t="shared" si="10"/>
        <v>0</v>
      </c>
      <c r="FF8" s="6">
        <f t="shared" si="10"/>
        <v>0</v>
      </c>
      <c r="FG8" s="6">
        <f t="shared" si="10"/>
        <v>0</v>
      </c>
      <c r="FH8" s="6">
        <f t="shared" si="10"/>
        <v>0</v>
      </c>
      <c r="FI8" s="6">
        <f t="shared" si="11"/>
        <v>0</v>
      </c>
      <c r="FJ8" s="6">
        <f t="shared" si="11"/>
        <v>0</v>
      </c>
      <c r="FK8" s="6">
        <f t="shared" si="11"/>
        <v>0</v>
      </c>
      <c r="FL8" s="6">
        <f t="shared" si="11"/>
        <v>0</v>
      </c>
      <c r="FM8" s="6">
        <f t="shared" si="11"/>
        <v>0</v>
      </c>
      <c r="FN8" s="6">
        <f t="shared" si="11"/>
        <v>0</v>
      </c>
      <c r="FO8" s="6">
        <f t="shared" si="11"/>
        <v>0</v>
      </c>
      <c r="FP8" s="6">
        <f t="shared" si="11"/>
        <v>0</v>
      </c>
      <c r="FQ8" s="6">
        <f t="shared" si="11"/>
        <v>0</v>
      </c>
      <c r="FR8" s="6">
        <f t="shared" si="11"/>
        <v>0</v>
      </c>
      <c r="FS8" s="6">
        <f t="shared" si="12"/>
        <v>0</v>
      </c>
      <c r="FT8" s="6">
        <f t="shared" si="12"/>
        <v>0</v>
      </c>
      <c r="FU8" s="6">
        <f t="shared" si="12"/>
        <v>0</v>
      </c>
      <c r="FV8" s="6">
        <f t="shared" si="12"/>
        <v>0</v>
      </c>
      <c r="FW8" s="6">
        <f t="shared" si="12"/>
        <v>0</v>
      </c>
      <c r="FX8" s="6">
        <f t="shared" si="12"/>
        <v>0</v>
      </c>
      <c r="FY8" s="6">
        <f t="shared" si="12"/>
        <v>0</v>
      </c>
      <c r="FZ8" s="6">
        <f t="shared" si="12"/>
        <v>0</v>
      </c>
      <c r="GA8" s="6">
        <f t="shared" si="12"/>
        <v>0</v>
      </c>
      <c r="GB8" s="6">
        <f t="shared" si="12"/>
        <v>0</v>
      </c>
      <c r="GC8" s="6">
        <f t="shared" si="13"/>
        <v>0</v>
      </c>
      <c r="GD8" s="6">
        <f t="shared" si="13"/>
        <v>0</v>
      </c>
      <c r="GE8" s="6">
        <f t="shared" si="13"/>
        <v>0</v>
      </c>
      <c r="GF8" s="6">
        <f t="shared" si="13"/>
        <v>0</v>
      </c>
      <c r="GG8" s="6">
        <f t="shared" si="13"/>
        <v>0</v>
      </c>
      <c r="GH8" s="6">
        <f t="shared" si="13"/>
        <v>0</v>
      </c>
      <c r="GI8" s="6">
        <f t="shared" si="13"/>
        <v>0</v>
      </c>
      <c r="GJ8" s="6">
        <f t="shared" si="13"/>
        <v>0</v>
      </c>
      <c r="GK8" s="6">
        <f t="shared" si="13"/>
        <v>0</v>
      </c>
      <c r="GL8" s="6">
        <f t="shared" si="13"/>
        <v>0</v>
      </c>
      <c r="GM8" s="6">
        <f t="shared" si="14"/>
        <v>0</v>
      </c>
      <c r="GN8" s="6">
        <f t="shared" si="14"/>
        <v>0</v>
      </c>
      <c r="GO8" s="6">
        <f t="shared" si="14"/>
        <v>0</v>
      </c>
      <c r="GP8" s="6">
        <f t="shared" si="14"/>
        <v>0</v>
      </c>
      <c r="GQ8" s="6">
        <f t="shared" si="14"/>
        <v>0</v>
      </c>
      <c r="GR8" s="6">
        <f t="shared" si="14"/>
        <v>0</v>
      </c>
      <c r="GS8" s="6">
        <f t="shared" si="14"/>
        <v>0</v>
      </c>
      <c r="GT8" s="6">
        <f t="shared" si="14"/>
        <v>0</v>
      </c>
      <c r="GU8" s="6">
        <f t="shared" si="14"/>
        <v>0</v>
      </c>
      <c r="GV8" s="6">
        <f t="shared" si="14"/>
        <v>0</v>
      </c>
      <c r="GW8" s="6">
        <f t="shared" si="15"/>
        <v>0</v>
      </c>
      <c r="GX8" s="6">
        <f t="shared" si="15"/>
        <v>0</v>
      </c>
      <c r="GY8" s="6">
        <f t="shared" si="15"/>
        <v>0</v>
      </c>
      <c r="GZ8" s="6">
        <f t="shared" si="15"/>
        <v>0</v>
      </c>
      <c r="HA8" s="6">
        <f t="shared" si="15"/>
        <v>0</v>
      </c>
      <c r="HB8" s="6">
        <f t="shared" si="15"/>
        <v>0</v>
      </c>
      <c r="HC8" s="6">
        <f t="shared" si="15"/>
        <v>0</v>
      </c>
      <c r="HD8" s="6">
        <f t="shared" si="15"/>
        <v>0</v>
      </c>
      <c r="HE8" s="6">
        <f t="shared" si="15"/>
        <v>0</v>
      </c>
      <c r="HF8" s="6">
        <f t="shared" si="15"/>
        <v>0</v>
      </c>
      <c r="HI8" s="8">
        <v>2022</v>
      </c>
      <c r="HJ8" s="6">
        <f>SUMIFS('Elec Veh Energy per type'!$C:$C,'Elec Veh Energy per type'!$B:$B,'DO NOT CHANGE'!$HI8,'Elec Veh Energy per type'!$B:$B,'DO NOT CHANGE'!HJ$1,'Elec Veh Energy per type'!$D:$D,"RES")</f>
        <v>0</v>
      </c>
      <c r="HK8" s="6">
        <f>SUMIFS('Elec Veh Energy per type'!$C:$C,'Elec Veh Energy per type'!$B:$B,'DO NOT CHANGE'!$HI8,'Elec Veh Energy per type'!$B:$B,'DO NOT CHANGE'!HK$1,'Elec Veh Energy per type'!$D:$D,"RES")</f>
        <v>0</v>
      </c>
      <c r="HL8" s="6">
        <f>SUMIFS('Elec Veh Energy per type'!$C:$C,'Elec Veh Energy per type'!$B:$B,'DO NOT CHANGE'!$HI8,'Elec Veh Energy per type'!$B:$B,'DO NOT CHANGE'!HL$1,'Elec Veh Energy per type'!$D:$D,"RES")</f>
        <v>0</v>
      </c>
      <c r="HM8" s="6">
        <f>SUMIFS('Elec Veh Energy per type'!$C:$C,'Elec Veh Energy per type'!$B:$B,'DO NOT CHANGE'!$HI8,'Elec Veh Energy per type'!$B:$B,'DO NOT CHANGE'!HM$1,'Elec Veh Energy per type'!$D:$D,"RES")</f>
        <v>0</v>
      </c>
      <c r="HN8" s="6">
        <f>SUMIFS('Elec Veh Energy per type'!$C:$C,'Elec Veh Energy per type'!$B:$B,'DO NOT CHANGE'!$HI8,'Elec Veh Energy per type'!$B:$B,'DO NOT CHANGE'!HN$1,'Elec Veh Energy per type'!$D:$D,"RES")</f>
        <v>0</v>
      </c>
      <c r="HO8" s="6">
        <f>SUMIFS('Elec Veh Energy per type'!$C:$C,'Elec Veh Energy per type'!$B:$B,'DO NOT CHANGE'!$HI8,'Elec Veh Energy per type'!$B:$B,'DO NOT CHANGE'!HO$1,'Elec Veh Energy per type'!$D:$D,"RES")</f>
        <v>0</v>
      </c>
      <c r="HP8" s="6">
        <f>SUMIFS('Elec Veh Energy per type'!$C:$C,'Elec Veh Energy per type'!$B:$B,'DO NOT CHANGE'!$HI8,'Elec Veh Energy per type'!$B:$B,'DO NOT CHANGE'!HP$1,'Elec Veh Energy per type'!$D:$D,"RES")</f>
        <v>0</v>
      </c>
      <c r="HQ8" s="6">
        <f>SUMIFS('Elec Veh Energy per type'!$C:$C,'Elec Veh Energy per type'!$B:$B,'DO NOT CHANGE'!$HI8,'Elec Veh Energy per type'!$B:$B,'DO NOT CHANGE'!HQ$1,'Elec Veh Energy per type'!$D:$D,"RES")</f>
        <v>0</v>
      </c>
      <c r="HR8" s="6">
        <f>SUMIFS('Elec Veh Energy per type'!$C:$C,'Elec Veh Energy per type'!$B:$B,'DO NOT CHANGE'!$HI8,'Elec Veh Energy per type'!$B:$B,'DO NOT CHANGE'!HR$1,'Elec Veh Energy per type'!$D:$D,"RES")</f>
        <v>0</v>
      </c>
      <c r="HS8" s="6">
        <f>SUMIFS('Elec Veh Energy per type'!$C:$C,'Elec Veh Energy per type'!$B:$B,'DO NOT CHANGE'!$HI8,'Elec Veh Energy per type'!$B:$B,'DO NOT CHANGE'!HS$1,'Elec Veh Energy per type'!$D:$D,"RES")</f>
        <v>0</v>
      </c>
      <c r="HT8" s="6">
        <f>SUMIFS('Elec Veh Energy per type'!$C:$C,'Elec Veh Energy per type'!$B:$B,'DO NOT CHANGE'!$HI8,'Elec Veh Energy per type'!$B:$B,'DO NOT CHANGE'!HT$1,'Elec Veh Energy per type'!$D:$D,"RES")</f>
        <v>0</v>
      </c>
      <c r="HU8" s="6">
        <f>SUMIFS('Elec Veh Energy per type'!$C:$C,'Elec Veh Energy per type'!$B:$B,'DO NOT CHANGE'!$HI8,'Elec Veh Energy per type'!$B:$B,'DO NOT CHANGE'!HU$1,'Elec Veh Energy per type'!$D:$D,"RES")</f>
        <v>0</v>
      </c>
      <c r="HV8" s="6">
        <f>SUMIFS('Elec Veh Energy per type'!$C:$C,'Elec Veh Energy per type'!$B:$B,'DO NOT CHANGE'!$HI8,'Elec Veh Energy per type'!$B:$B,'DO NOT CHANGE'!HV$1,'Elec Veh Energy per type'!$D:$D,"RES")</f>
        <v>0</v>
      </c>
      <c r="HW8" s="6">
        <f>SUMIFS('Elec Veh Energy per type'!$C:$C,'Elec Veh Energy per type'!$B:$B,'DO NOT CHANGE'!$HI8,'Elec Veh Energy per type'!$B:$B,'DO NOT CHANGE'!HW$1,'Elec Veh Energy per type'!$D:$D,"RES")</f>
        <v>0</v>
      </c>
      <c r="HX8" s="6">
        <f>SUMIFS('Elec Veh Energy per type'!$C:$C,'Elec Veh Energy per type'!$B:$B,'DO NOT CHANGE'!$HI8,'Elec Veh Energy per type'!$B:$B,'DO NOT CHANGE'!HX$1,'Elec Veh Energy per type'!$D:$D,"RES")</f>
        <v>0</v>
      </c>
    </row>
    <row r="9" spans="1:232" x14ac:dyDescent="0.35">
      <c r="A9" s="2">
        <f>'Total Elec Energy Consumed'!A9</f>
        <v>7</v>
      </c>
      <c r="B9">
        <f>'Total Elec Energy Consumed'!B9</f>
        <v>2017</v>
      </c>
      <c r="C9" t="str">
        <f>'Total Elec Energy Consumed'!C9</f>
        <v>W</v>
      </c>
      <c r="D9">
        <f>'Total Elec Energy Consumed'!D9</f>
        <v>24152.518716128972</v>
      </c>
      <c r="E9" t="str">
        <f t="shared" si="0"/>
        <v>2017W</v>
      </c>
      <c r="G9" s="2" t="s">
        <v>109</v>
      </c>
      <c r="H9">
        <f t="shared" si="1"/>
        <v>0</v>
      </c>
      <c r="I9">
        <f t="shared" si="1"/>
        <v>24152.518716128972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Y9" s="5">
        <v>2023</v>
      </c>
      <c r="Z9">
        <f>SUMIFS('PV &amp; WIND Capacity'!$C:$C,'PV &amp; WIND Capacity'!$B:$B,'DO NOT CHANGE'!Z$1,'PV &amp; WIND Capacity'!$B:$B,'DO NOT CHANGE'!$Y9,'PV &amp; WIND Capacity'!$D:$D,'DO NOT CHANGE'!$Y$1)</f>
        <v>0</v>
      </c>
      <c r="AA9">
        <f>SUMIFS('PV &amp; WIND Capacity'!$C:$C,'PV &amp; WIND Capacity'!$B:$B,'DO NOT CHANGE'!AA$1,'PV &amp; WIND Capacity'!$B:$B,'DO NOT CHANGE'!$Y9,'PV &amp; WIND Capacity'!$D:$D,'DO NOT CHANGE'!$Y$1)</f>
        <v>0</v>
      </c>
      <c r="AB9">
        <f>SUMIFS('PV &amp; WIND Capacity'!$C:$C,'PV &amp; WIND Capacity'!$B:$B,'DO NOT CHANGE'!AB$1,'PV &amp; WIND Capacity'!$B:$B,'DO NOT CHANGE'!$Y9,'PV &amp; WIND Capacity'!$D:$D,'DO NOT CHANGE'!$Y$1)</f>
        <v>0</v>
      </c>
      <c r="AC9">
        <f>SUMIFS('PV &amp; WIND Capacity'!$C:$C,'PV &amp; WIND Capacity'!$B:$B,'DO NOT CHANGE'!AC$1,'PV &amp; WIND Capacity'!$B:$B,'DO NOT CHANGE'!$Y9,'PV &amp; WIND Capacity'!$D:$D,'DO NOT CHANGE'!$Y$1)</f>
        <v>0</v>
      </c>
      <c r="AD9">
        <f>SUMIFS('PV &amp; WIND Capacity'!$C:$C,'PV &amp; WIND Capacity'!$B:$B,'DO NOT CHANGE'!AD$1,'PV &amp; WIND Capacity'!$B:$B,'DO NOT CHANGE'!$Y9,'PV &amp; WIND Capacity'!$D:$D,'DO NOT CHANGE'!$Y$1)</f>
        <v>0</v>
      </c>
      <c r="AE9">
        <f>SUMIFS('PV &amp; WIND Capacity'!$C:$C,'PV &amp; WIND Capacity'!$B:$B,'DO NOT CHANGE'!AE$1,'PV &amp; WIND Capacity'!$B:$B,'DO NOT CHANGE'!$Y9,'PV &amp; WIND Capacity'!$D:$D,'DO NOT CHANGE'!$Y$1)</f>
        <v>0</v>
      </c>
      <c r="AF9">
        <f>SUMIFS('PV &amp; WIND Capacity'!$C:$C,'PV &amp; WIND Capacity'!$B:$B,'DO NOT CHANGE'!AF$1,'PV &amp; WIND Capacity'!$B:$B,'DO NOT CHANGE'!$Y9,'PV &amp; WIND Capacity'!$D:$D,'DO NOT CHANGE'!$Y$1)</f>
        <v>0</v>
      </c>
      <c r="AG9">
        <f>SUMIFS('PV &amp; WIND Capacity'!$C:$C,'PV &amp; WIND Capacity'!$B:$B,'DO NOT CHANGE'!AG$1,'PV &amp; WIND Capacity'!$B:$B,'DO NOT CHANGE'!$Y9,'PV &amp; WIND Capacity'!$D:$D,'DO NOT CHANGE'!$Y$1)</f>
        <v>848.10632944845815</v>
      </c>
      <c r="AH9">
        <f>SUMIFS('PV &amp; WIND Capacity'!$C:$C,'PV &amp; WIND Capacity'!$B:$B,'DO NOT CHANGE'!AH$1,'PV &amp; WIND Capacity'!$B:$B,'DO NOT CHANGE'!$Y9,'PV &amp; WIND Capacity'!$D:$D,'DO NOT CHANGE'!$Y$1)</f>
        <v>0</v>
      </c>
      <c r="AI9">
        <f>SUMIFS('PV &amp; WIND Capacity'!$C:$C,'PV &amp; WIND Capacity'!$B:$B,'DO NOT CHANGE'!AI$1,'PV &amp; WIND Capacity'!$B:$B,'DO NOT CHANGE'!$Y9,'PV &amp; WIND Capacity'!$D:$D,'DO NOT CHANGE'!$Y$1)</f>
        <v>0</v>
      </c>
      <c r="AJ9">
        <f>SUMIFS('PV &amp; WIND Capacity'!$C:$C,'PV &amp; WIND Capacity'!$B:$B,'DO NOT CHANGE'!AJ$1,'PV &amp; WIND Capacity'!$B:$B,'DO NOT CHANGE'!$Y9,'PV &amp; WIND Capacity'!$D:$D,'DO NOT CHANGE'!$Y$1)</f>
        <v>0</v>
      </c>
      <c r="AK9">
        <f>SUMIFS('PV &amp; WIND Capacity'!$C:$C,'PV &amp; WIND Capacity'!$B:$B,'DO NOT CHANGE'!AK$1,'PV &amp; WIND Capacity'!$B:$B,'DO NOT CHANGE'!$Y9,'PV &amp; WIND Capacity'!$D:$D,'DO NOT CHANGE'!$Y$1)</f>
        <v>0</v>
      </c>
      <c r="AL9">
        <f>SUMIFS('PV &amp; WIND Capacity'!$C:$C,'PV &amp; WIND Capacity'!$B:$B,'DO NOT CHANGE'!AL$1,'PV &amp; WIND Capacity'!$B:$B,'DO NOT CHANGE'!$Y9,'PV &amp; WIND Capacity'!$D:$D,'DO NOT CHANGE'!$Y$1)</f>
        <v>0</v>
      </c>
      <c r="AM9">
        <f>SUMIFS('PV &amp; WIND Capacity'!$C:$C,'PV &amp; WIND Capacity'!$B:$B,'DO NOT CHANGE'!AM$1,'PV &amp; WIND Capacity'!$B:$B,'DO NOT CHANGE'!$Y9,'PV &amp; WIND Capacity'!$D:$D,'DO NOT CHANGE'!$Y$1)</f>
        <v>0</v>
      </c>
      <c r="AN9">
        <f>SUMIFS('PV &amp; WIND Capacity'!$C:$C,'PV &amp; WIND Capacity'!$B:$B,'DO NOT CHANGE'!AN$1,'PV &amp; WIND Capacity'!$B:$B,'DO NOT CHANGE'!$Y9,'PV &amp; WIND Capacity'!$D:$D,'DO NOT CHANGE'!$Y$1)</f>
        <v>0</v>
      </c>
      <c r="AQ9" s="8">
        <v>2023</v>
      </c>
      <c r="AR9" s="6">
        <f>SUMIFS('Residential Storage Capacity'!$C:$C,'Residential Storage Capacity'!$B:$B,'DO NOT CHANGE'!AR$1,'Residential Storage Capacity'!$B:$B,'DO NOT CHANGE'!$AQ9)</f>
        <v>0</v>
      </c>
      <c r="AS9" s="6">
        <f>SUMIFS('Residential Storage Capacity'!$C:$C,'Residential Storage Capacity'!$B:$B,'DO NOT CHANGE'!AS$1,'Residential Storage Capacity'!$B:$B,'DO NOT CHANGE'!$AQ9)</f>
        <v>0</v>
      </c>
      <c r="AT9" s="6">
        <f>SUMIFS('Residential Storage Capacity'!$C:$C,'Residential Storage Capacity'!$B:$B,'DO NOT CHANGE'!AT$1,'Residential Storage Capacity'!$B:$B,'DO NOT CHANGE'!$AQ9)</f>
        <v>0</v>
      </c>
      <c r="AU9" s="6">
        <f>SUMIFS('Residential Storage Capacity'!$C:$C,'Residential Storage Capacity'!$B:$B,'DO NOT CHANGE'!AU$1,'Residential Storage Capacity'!$B:$B,'DO NOT CHANGE'!$AQ9)</f>
        <v>0</v>
      </c>
      <c r="AV9" s="6">
        <f>SUMIFS('Residential Storage Capacity'!$C:$C,'Residential Storage Capacity'!$B:$B,'DO NOT CHANGE'!AV$1,'Residential Storage Capacity'!$B:$B,'DO NOT CHANGE'!$AQ9)</f>
        <v>0</v>
      </c>
      <c r="AW9" s="6">
        <f>SUMIFS('Residential Storage Capacity'!$C:$C,'Residential Storage Capacity'!$B:$B,'DO NOT CHANGE'!AW$1,'Residential Storage Capacity'!$B:$B,'DO NOT CHANGE'!$AQ9)</f>
        <v>0</v>
      </c>
      <c r="AX9" s="6">
        <f>SUMIFS('Residential Storage Capacity'!$C:$C,'Residential Storage Capacity'!$B:$B,'DO NOT CHANGE'!AX$1,'Residential Storage Capacity'!$B:$B,'DO NOT CHANGE'!$AQ9)</f>
        <v>0</v>
      </c>
      <c r="AY9" s="6">
        <f>SUMIFS('Residential Storage Capacity'!$C:$C,'Residential Storage Capacity'!$B:$B,'DO NOT CHANGE'!AY$1,'Residential Storage Capacity'!$B:$B,'DO NOT CHANGE'!$AQ9)</f>
        <v>56.167044345969202</v>
      </c>
      <c r="AZ9" s="6">
        <f>SUMIFS('Residential Storage Capacity'!$C:$C,'Residential Storage Capacity'!$B:$B,'DO NOT CHANGE'!AZ$1,'Residential Storage Capacity'!$B:$B,'DO NOT CHANGE'!$AQ9)</f>
        <v>0</v>
      </c>
      <c r="BA9" s="6">
        <f>SUMIFS('Residential Storage Capacity'!$C:$C,'Residential Storage Capacity'!$B:$B,'DO NOT CHANGE'!BA$1,'Residential Storage Capacity'!$B:$B,'DO NOT CHANGE'!$AQ9)</f>
        <v>0</v>
      </c>
      <c r="BB9" s="6">
        <f>SUMIFS('Residential Storage Capacity'!$C:$C,'Residential Storage Capacity'!$B:$B,'DO NOT CHANGE'!BB$1,'Residential Storage Capacity'!$B:$B,'DO NOT CHANGE'!$AQ9)</f>
        <v>0</v>
      </c>
      <c r="BC9" s="6">
        <f>SUMIFS('Residential Storage Capacity'!$C:$C,'Residential Storage Capacity'!$B:$B,'DO NOT CHANGE'!BC$1,'Residential Storage Capacity'!$B:$B,'DO NOT CHANGE'!$AQ9)</f>
        <v>0</v>
      </c>
      <c r="BD9" s="6">
        <f>SUMIFS('Residential Storage Capacity'!$C:$C,'Residential Storage Capacity'!$B:$B,'DO NOT CHANGE'!BD$1,'Residential Storage Capacity'!$B:$B,'DO NOT CHANGE'!$AQ9)</f>
        <v>0</v>
      </c>
      <c r="BE9" s="6">
        <f>SUMIFS('Residential Storage Capacity'!$C:$C,'Residential Storage Capacity'!$B:$B,'DO NOT CHANGE'!BE$1,'Residential Storage Capacity'!$B:$B,'DO NOT CHANGE'!$AQ9)</f>
        <v>0</v>
      </c>
      <c r="BF9" s="6">
        <f>SUMIFS('Residential Storage Capacity'!$C:$C,'Residential Storage Capacity'!$B:$B,'DO NOT CHANGE'!BF$1,'Residential Storage Capacity'!$B:$B,'DO NOT CHANGE'!$AQ9)</f>
        <v>0</v>
      </c>
      <c r="BI9" s="10">
        <v>7</v>
      </c>
      <c r="BJ9" s="6">
        <v>2017</v>
      </c>
      <c r="BK9" s="6" t="s">
        <v>18</v>
      </c>
      <c r="BL9" s="6">
        <f>SUMIFS('Elec Veh Energy'!$D:$D,'Elec Veh Energy'!$B:$B,'DO NOT CHANGE'!BJ9,'Elec Veh Energy'!$C:$C,'DO NOT CHANGE'!BK9)</f>
        <v>0</v>
      </c>
      <c r="BM9" s="6" t="str">
        <f t="shared" si="2"/>
        <v>2017W</v>
      </c>
      <c r="BO9" s="10" t="s">
        <v>109</v>
      </c>
      <c r="BP9" s="6">
        <f t="shared" si="3"/>
        <v>0</v>
      </c>
      <c r="BQ9" s="6">
        <f t="shared" si="3"/>
        <v>0</v>
      </c>
      <c r="BR9" s="6">
        <f t="shared" si="3"/>
        <v>0</v>
      </c>
      <c r="BS9" s="6">
        <f t="shared" si="3"/>
        <v>0</v>
      </c>
      <c r="BT9" s="6">
        <f t="shared" si="3"/>
        <v>0</v>
      </c>
      <c r="BU9" s="6">
        <f t="shared" si="3"/>
        <v>0</v>
      </c>
      <c r="BV9" s="6">
        <f t="shared" si="3"/>
        <v>0</v>
      </c>
      <c r="BW9" s="6">
        <f t="shared" si="3"/>
        <v>0</v>
      </c>
      <c r="BX9" s="6">
        <f t="shared" si="3"/>
        <v>0</v>
      </c>
      <c r="BY9" s="6">
        <f t="shared" si="3"/>
        <v>0</v>
      </c>
      <c r="BZ9" s="6">
        <f t="shared" si="4"/>
        <v>0</v>
      </c>
      <c r="CA9" s="6">
        <f t="shared" si="4"/>
        <v>0</v>
      </c>
      <c r="CB9" s="6">
        <f t="shared" si="4"/>
        <v>0</v>
      </c>
      <c r="CC9" s="6">
        <f t="shared" si="4"/>
        <v>0</v>
      </c>
      <c r="CD9" s="6">
        <f t="shared" si="4"/>
        <v>0</v>
      </c>
      <c r="CE9" s="6">
        <f t="shared" si="4"/>
        <v>0</v>
      </c>
      <c r="CF9" s="6">
        <f t="shared" si="4"/>
        <v>0</v>
      </c>
      <c r="CG9" s="6">
        <f t="shared" si="4"/>
        <v>0</v>
      </c>
      <c r="CH9" s="6">
        <f t="shared" si="4"/>
        <v>0</v>
      </c>
      <c r="CI9" s="6">
        <f t="shared" si="4"/>
        <v>0</v>
      </c>
      <c r="CJ9" s="6">
        <f t="shared" si="5"/>
        <v>0</v>
      </c>
      <c r="CK9" s="6">
        <f t="shared" si="5"/>
        <v>0</v>
      </c>
      <c r="CL9" s="6">
        <f t="shared" si="5"/>
        <v>0</v>
      </c>
      <c r="CM9" s="6">
        <f t="shared" si="5"/>
        <v>0</v>
      </c>
      <c r="CN9" s="6">
        <f t="shared" si="5"/>
        <v>0</v>
      </c>
      <c r="CO9" s="6">
        <f t="shared" si="5"/>
        <v>0</v>
      </c>
      <c r="CP9" s="6">
        <f t="shared" si="5"/>
        <v>0</v>
      </c>
      <c r="CQ9" s="6">
        <f t="shared" si="5"/>
        <v>0</v>
      </c>
      <c r="CR9" s="6">
        <f t="shared" si="5"/>
        <v>0</v>
      </c>
      <c r="CS9" s="6">
        <f t="shared" si="5"/>
        <v>0</v>
      </c>
      <c r="CT9" s="6">
        <f t="shared" si="6"/>
        <v>0</v>
      </c>
      <c r="CU9" s="6">
        <f t="shared" si="6"/>
        <v>0</v>
      </c>
      <c r="CV9" s="6">
        <f t="shared" si="6"/>
        <v>0</v>
      </c>
      <c r="CW9" s="6">
        <f t="shared" si="6"/>
        <v>0</v>
      </c>
      <c r="CX9" s="6">
        <f t="shared" si="6"/>
        <v>0</v>
      </c>
      <c r="CY9" s="6">
        <f t="shared" si="6"/>
        <v>0</v>
      </c>
      <c r="CZ9" s="6">
        <f t="shared" si="6"/>
        <v>0</v>
      </c>
      <c r="DA9" s="6">
        <f t="shared" si="6"/>
        <v>0</v>
      </c>
      <c r="DB9" s="6">
        <f t="shared" si="6"/>
        <v>0</v>
      </c>
      <c r="DC9" s="6">
        <f t="shared" si="6"/>
        <v>0</v>
      </c>
      <c r="DD9" s="6">
        <f t="shared" si="7"/>
        <v>0</v>
      </c>
      <c r="DE9" s="6">
        <f t="shared" si="7"/>
        <v>0</v>
      </c>
      <c r="DF9" s="6">
        <f t="shared" si="7"/>
        <v>0</v>
      </c>
      <c r="DG9" s="6">
        <f t="shared" si="7"/>
        <v>0</v>
      </c>
      <c r="DH9" s="6">
        <f t="shared" si="7"/>
        <v>0</v>
      </c>
      <c r="DI9" s="6">
        <f t="shared" si="7"/>
        <v>0</v>
      </c>
      <c r="DJ9" s="6">
        <f t="shared" si="7"/>
        <v>0</v>
      </c>
      <c r="DK9" s="6">
        <f t="shared" si="7"/>
        <v>0</v>
      </c>
      <c r="DL9" s="6">
        <f t="shared" si="7"/>
        <v>0</v>
      </c>
      <c r="DM9" s="6">
        <f t="shared" si="7"/>
        <v>0</v>
      </c>
      <c r="DN9" s="6">
        <f t="shared" si="8"/>
        <v>0</v>
      </c>
      <c r="DO9" s="6">
        <f t="shared" si="8"/>
        <v>0</v>
      </c>
      <c r="DP9" s="6">
        <f t="shared" si="8"/>
        <v>0</v>
      </c>
      <c r="DQ9" s="6">
        <f t="shared" si="8"/>
        <v>0</v>
      </c>
      <c r="DR9" s="6">
        <f t="shared" si="8"/>
        <v>0</v>
      </c>
      <c r="DS9" s="6">
        <f t="shared" si="8"/>
        <v>0</v>
      </c>
      <c r="DT9" s="6">
        <f t="shared" si="8"/>
        <v>0</v>
      </c>
      <c r="DU9" s="6">
        <f t="shared" si="8"/>
        <v>0</v>
      </c>
      <c r="DV9" s="6">
        <f t="shared" si="8"/>
        <v>0</v>
      </c>
      <c r="DW9" s="6">
        <f t="shared" si="8"/>
        <v>0</v>
      </c>
      <c r="DZ9" s="8">
        <v>2023</v>
      </c>
      <c r="EA9" s="6">
        <f>SUMIFS('Turbine &amp; Engine Cap and Energy'!$C:$C,'Turbine &amp; Engine Cap and Energy'!$B:$B,'DO NOT CHANGE'!$DZ9,'Turbine &amp; Engine Cap and Energy'!$B:$B,'DO NOT CHANGE'!EA$1)</f>
        <v>0</v>
      </c>
      <c r="EB9" s="6">
        <f>SUMIFS('Turbine &amp; Engine Cap and Energy'!$C:$C,'Turbine &amp; Engine Cap and Energy'!$B:$B,'DO NOT CHANGE'!$DZ9,'Turbine &amp; Engine Cap and Energy'!$B:$B,'DO NOT CHANGE'!EB$1)</f>
        <v>0</v>
      </c>
      <c r="EC9" s="6">
        <f>SUMIFS('Turbine &amp; Engine Cap and Energy'!$C:$C,'Turbine &amp; Engine Cap and Energy'!$B:$B,'DO NOT CHANGE'!$DZ9,'Turbine &amp; Engine Cap and Energy'!$B:$B,'DO NOT CHANGE'!EC$1)</f>
        <v>0</v>
      </c>
      <c r="ED9" s="6">
        <f>SUMIFS('Turbine &amp; Engine Cap and Energy'!$C:$C,'Turbine &amp; Engine Cap and Energy'!$B:$B,'DO NOT CHANGE'!$DZ9,'Turbine &amp; Engine Cap and Energy'!$B:$B,'DO NOT CHANGE'!ED$1)</f>
        <v>0</v>
      </c>
      <c r="EE9" s="6">
        <f>SUMIFS('Turbine &amp; Engine Cap and Energy'!$C:$C,'Turbine &amp; Engine Cap and Energy'!$B:$B,'DO NOT CHANGE'!$DZ9,'Turbine &amp; Engine Cap and Energy'!$B:$B,'DO NOT CHANGE'!EE$1)</f>
        <v>0</v>
      </c>
      <c r="EF9" s="6">
        <f>SUMIFS('Turbine &amp; Engine Cap and Energy'!$C:$C,'Turbine &amp; Engine Cap and Energy'!$B:$B,'DO NOT CHANGE'!$DZ9,'Turbine &amp; Engine Cap and Energy'!$B:$B,'DO NOT CHANGE'!EF$1)</f>
        <v>0</v>
      </c>
      <c r="EG9" s="6">
        <f>SUMIFS('Turbine &amp; Engine Cap and Energy'!$C:$C,'Turbine &amp; Engine Cap and Energy'!$B:$B,'DO NOT CHANGE'!$DZ9,'Turbine &amp; Engine Cap and Energy'!$B:$B,'DO NOT CHANGE'!EG$1)</f>
        <v>0</v>
      </c>
      <c r="EH9" s="6">
        <f>SUMIFS('Turbine &amp; Engine Cap and Energy'!$C:$C,'Turbine &amp; Engine Cap and Energy'!$B:$B,'DO NOT CHANGE'!$DZ9,'Turbine &amp; Engine Cap and Energy'!$B:$B,'DO NOT CHANGE'!EH$1)</f>
        <v>66.429632505600026</v>
      </c>
      <c r="EI9" s="6">
        <f>SUMIFS('Turbine &amp; Engine Cap and Energy'!$C:$C,'Turbine &amp; Engine Cap and Energy'!$B:$B,'DO NOT CHANGE'!$DZ9,'Turbine &amp; Engine Cap and Energy'!$B:$B,'DO NOT CHANGE'!EI$1)</f>
        <v>0</v>
      </c>
      <c r="EJ9" s="6">
        <f>SUMIFS('Turbine &amp; Engine Cap and Energy'!$C:$C,'Turbine &amp; Engine Cap and Energy'!$B:$B,'DO NOT CHANGE'!$DZ9,'Turbine &amp; Engine Cap and Energy'!$B:$B,'DO NOT CHANGE'!EJ$1)</f>
        <v>0</v>
      </c>
      <c r="EK9" s="6">
        <f>SUMIFS('Turbine &amp; Engine Cap and Energy'!$C:$C,'Turbine &amp; Engine Cap and Energy'!$B:$B,'DO NOT CHANGE'!$DZ9,'Turbine &amp; Engine Cap and Energy'!$B:$B,'DO NOT CHANGE'!EK$1)</f>
        <v>0</v>
      </c>
      <c r="EL9" s="6">
        <f>SUMIFS('Turbine &amp; Engine Cap and Energy'!$C:$C,'Turbine &amp; Engine Cap and Energy'!$B:$B,'DO NOT CHANGE'!$DZ9,'Turbine &amp; Engine Cap and Energy'!$B:$B,'DO NOT CHANGE'!EL$1)</f>
        <v>0</v>
      </c>
      <c r="EM9" s="6">
        <f>SUMIFS('Turbine &amp; Engine Cap and Energy'!$C:$C,'Turbine &amp; Engine Cap and Energy'!$B:$B,'DO NOT CHANGE'!$DZ9,'Turbine &amp; Engine Cap and Energy'!$B:$B,'DO NOT CHANGE'!EM$1)</f>
        <v>0</v>
      </c>
      <c r="EN9" s="6">
        <f>SUMIFS('Turbine &amp; Engine Cap and Energy'!$C:$C,'Turbine &amp; Engine Cap and Energy'!$B:$B,'DO NOT CHANGE'!$DZ9,'Turbine &amp; Engine Cap and Energy'!$B:$B,'DO NOT CHANGE'!EN$1)</f>
        <v>0</v>
      </c>
      <c r="EO9" s="6">
        <f>SUMIFS('Turbine &amp; Engine Cap and Energy'!$C:$C,'Turbine &amp; Engine Cap and Energy'!$B:$B,'DO NOT CHANGE'!$DZ9,'Turbine &amp; Engine Cap and Energy'!$B:$B,'DO NOT CHANGE'!EO$1)</f>
        <v>0</v>
      </c>
      <c r="ER9" s="13">
        <v>7</v>
      </c>
      <c r="ES9" s="6">
        <f t="shared" si="16"/>
        <v>2017</v>
      </c>
      <c r="ET9" s="6" t="str">
        <f t="shared" si="17"/>
        <v>W</v>
      </c>
      <c r="EU9" s="6">
        <f>SUMIFS('Turbine &amp; Engine Cap and Energy'!$I:$I,'Turbine &amp; Engine Cap and Energy'!$G:$G,'DO NOT CHANGE'!ES9,'Turbine &amp; Engine Cap and Energy'!$H:$H,'DO NOT CHANGE'!ET9)</f>
        <v>0</v>
      </c>
      <c r="EV9" s="6" t="str">
        <f t="shared" si="9"/>
        <v>2017W</v>
      </c>
      <c r="EX9" s="10" t="s">
        <v>109</v>
      </c>
      <c r="EY9" s="6">
        <f t="shared" si="10"/>
        <v>0</v>
      </c>
      <c r="EZ9" s="6">
        <f t="shared" si="10"/>
        <v>0</v>
      </c>
      <c r="FA9" s="6">
        <f t="shared" si="10"/>
        <v>0</v>
      </c>
      <c r="FB9" s="6">
        <f t="shared" si="10"/>
        <v>0</v>
      </c>
      <c r="FC9" s="6">
        <f t="shared" si="10"/>
        <v>0</v>
      </c>
      <c r="FD9" s="6">
        <f t="shared" si="10"/>
        <v>0</v>
      </c>
      <c r="FE9" s="6">
        <f t="shared" si="10"/>
        <v>0</v>
      </c>
      <c r="FF9" s="6">
        <f t="shared" si="10"/>
        <v>0</v>
      </c>
      <c r="FG9" s="6">
        <f t="shared" si="10"/>
        <v>0</v>
      </c>
      <c r="FH9" s="6">
        <f t="shared" si="10"/>
        <v>0</v>
      </c>
      <c r="FI9" s="6">
        <f t="shared" si="11"/>
        <v>0</v>
      </c>
      <c r="FJ9" s="6">
        <f t="shared" si="11"/>
        <v>0</v>
      </c>
      <c r="FK9" s="6">
        <f t="shared" si="11"/>
        <v>0</v>
      </c>
      <c r="FL9" s="6">
        <f t="shared" si="11"/>
        <v>0</v>
      </c>
      <c r="FM9" s="6">
        <f t="shared" si="11"/>
        <v>0</v>
      </c>
      <c r="FN9" s="6">
        <f t="shared" si="11"/>
        <v>0</v>
      </c>
      <c r="FO9" s="6">
        <f t="shared" si="11"/>
        <v>0</v>
      </c>
      <c r="FP9" s="6">
        <f t="shared" si="11"/>
        <v>0</v>
      </c>
      <c r="FQ9" s="6">
        <f t="shared" si="11"/>
        <v>0</v>
      </c>
      <c r="FR9" s="6">
        <f t="shared" si="11"/>
        <v>0</v>
      </c>
      <c r="FS9" s="6">
        <f t="shared" si="12"/>
        <v>0</v>
      </c>
      <c r="FT9" s="6">
        <f t="shared" si="12"/>
        <v>0</v>
      </c>
      <c r="FU9" s="6">
        <f t="shared" si="12"/>
        <v>0</v>
      </c>
      <c r="FV9" s="6">
        <f t="shared" si="12"/>
        <v>0</v>
      </c>
      <c r="FW9" s="6">
        <f t="shared" si="12"/>
        <v>0</v>
      </c>
      <c r="FX9" s="6">
        <f t="shared" si="12"/>
        <v>0</v>
      </c>
      <c r="FY9" s="6">
        <f t="shared" si="12"/>
        <v>0</v>
      </c>
      <c r="FZ9" s="6">
        <f t="shared" si="12"/>
        <v>0</v>
      </c>
      <c r="GA9" s="6">
        <f t="shared" si="12"/>
        <v>0</v>
      </c>
      <c r="GB9" s="6">
        <f t="shared" si="12"/>
        <v>0</v>
      </c>
      <c r="GC9" s="6">
        <f t="shared" si="13"/>
        <v>0</v>
      </c>
      <c r="GD9" s="6">
        <f t="shared" si="13"/>
        <v>0</v>
      </c>
      <c r="GE9" s="6">
        <f t="shared" si="13"/>
        <v>0</v>
      </c>
      <c r="GF9" s="6">
        <f t="shared" si="13"/>
        <v>0</v>
      </c>
      <c r="GG9" s="6">
        <f t="shared" si="13"/>
        <v>0</v>
      </c>
      <c r="GH9" s="6">
        <f t="shared" si="13"/>
        <v>0</v>
      </c>
      <c r="GI9" s="6">
        <f t="shared" si="13"/>
        <v>0</v>
      </c>
      <c r="GJ9" s="6">
        <f t="shared" si="13"/>
        <v>0</v>
      </c>
      <c r="GK9" s="6">
        <f t="shared" si="13"/>
        <v>0</v>
      </c>
      <c r="GL9" s="6">
        <f t="shared" si="13"/>
        <v>0</v>
      </c>
      <c r="GM9" s="6">
        <f t="shared" si="14"/>
        <v>0</v>
      </c>
      <c r="GN9" s="6">
        <f t="shared" si="14"/>
        <v>0</v>
      </c>
      <c r="GO9" s="6">
        <f t="shared" si="14"/>
        <v>0</v>
      </c>
      <c r="GP9" s="6">
        <f t="shared" si="14"/>
        <v>0</v>
      </c>
      <c r="GQ9" s="6">
        <f t="shared" si="14"/>
        <v>0</v>
      </c>
      <c r="GR9" s="6">
        <f t="shared" si="14"/>
        <v>0</v>
      </c>
      <c r="GS9" s="6">
        <f t="shared" si="14"/>
        <v>0</v>
      </c>
      <c r="GT9" s="6">
        <f t="shared" si="14"/>
        <v>0</v>
      </c>
      <c r="GU9" s="6">
        <f t="shared" si="14"/>
        <v>0</v>
      </c>
      <c r="GV9" s="6">
        <f t="shared" si="14"/>
        <v>0</v>
      </c>
      <c r="GW9" s="6">
        <f t="shared" si="15"/>
        <v>0</v>
      </c>
      <c r="GX9" s="6">
        <f t="shared" si="15"/>
        <v>0</v>
      </c>
      <c r="GY9" s="6">
        <f t="shared" si="15"/>
        <v>0</v>
      </c>
      <c r="GZ9" s="6">
        <f t="shared" si="15"/>
        <v>0</v>
      </c>
      <c r="HA9" s="6">
        <f t="shared" si="15"/>
        <v>0</v>
      </c>
      <c r="HB9" s="6">
        <f t="shared" si="15"/>
        <v>0</v>
      </c>
      <c r="HC9" s="6">
        <f t="shared" si="15"/>
        <v>0</v>
      </c>
      <c r="HD9" s="6">
        <f t="shared" si="15"/>
        <v>0</v>
      </c>
      <c r="HE9" s="6">
        <f t="shared" si="15"/>
        <v>0</v>
      </c>
      <c r="HF9" s="6">
        <f t="shared" si="15"/>
        <v>0</v>
      </c>
      <c r="HI9" s="8">
        <v>2023</v>
      </c>
      <c r="HJ9" s="6">
        <f>SUMIFS('Elec Veh Energy per type'!$C:$C,'Elec Veh Energy per type'!$B:$B,'DO NOT CHANGE'!$HI9,'Elec Veh Energy per type'!$B:$B,'DO NOT CHANGE'!HJ$1,'Elec Veh Energy per type'!$D:$D,"RES")</f>
        <v>0</v>
      </c>
      <c r="HK9" s="6">
        <f>SUMIFS('Elec Veh Energy per type'!$C:$C,'Elec Veh Energy per type'!$B:$B,'DO NOT CHANGE'!$HI9,'Elec Veh Energy per type'!$B:$B,'DO NOT CHANGE'!HK$1,'Elec Veh Energy per type'!$D:$D,"RES")</f>
        <v>0</v>
      </c>
      <c r="HL9" s="6">
        <f>SUMIFS('Elec Veh Energy per type'!$C:$C,'Elec Veh Energy per type'!$B:$B,'DO NOT CHANGE'!$HI9,'Elec Veh Energy per type'!$B:$B,'DO NOT CHANGE'!HL$1,'Elec Veh Energy per type'!$D:$D,"RES")</f>
        <v>0</v>
      </c>
      <c r="HM9" s="6">
        <f>SUMIFS('Elec Veh Energy per type'!$C:$C,'Elec Veh Energy per type'!$B:$B,'DO NOT CHANGE'!$HI9,'Elec Veh Energy per type'!$B:$B,'DO NOT CHANGE'!HM$1,'Elec Veh Energy per type'!$D:$D,"RES")</f>
        <v>0</v>
      </c>
      <c r="HN9" s="6">
        <f>SUMIFS('Elec Veh Energy per type'!$C:$C,'Elec Veh Energy per type'!$B:$B,'DO NOT CHANGE'!$HI9,'Elec Veh Energy per type'!$B:$B,'DO NOT CHANGE'!HN$1,'Elec Veh Energy per type'!$D:$D,"RES")</f>
        <v>0</v>
      </c>
      <c r="HO9" s="6">
        <f>SUMIFS('Elec Veh Energy per type'!$C:$C,'Elec Veh Energy per type'!$B:$B,'DO NOT CHANGE'!$HI9,'Elec Veh Energy per type'!$B:$B,'DO NOT CHANGE'!HO$1,'Elec Veh Energy per type'!$D:$D,"RES")</f>
        <v>0</v>
      </c>
      <c r="HP9" s="6">
        <f>SUMIFS('Elec Veh Energy per type'!$C:$C,'Elec Veh Energy per type'!$B:$B,'DO NOT CHANGE'!$HI9,'Elec Veh Energy per type'!$B:$B,'DO NOT CHANGE'!HP$1,'Elec Veh Energy per type'!$D:$D,"RES")</f>
        <v>0</v>
      </c>
      <c r="HQ9" s="6">
        <f>SUMIFS('Elec Veh Energy per type'!$C:$C,'Elec Veh Energy per type'!$B:$B,'DO NOT CHANGE'!$HI9,'Elec Veh Energy per type'!$B:$B,'DO NOT CHANGE'!HQ$1,'Elec Veh Energy per type'!$D:$D,"RES")</f>
        <v>0.44210931087515792</v>
      </c>
      <c r="HR9" s="6">
        <f>SUMIFS('Elec Veh Energy per type'!$C:$C,'Elec Veh Energy per type'!$B:$B,'DO NOT CHANGE'!$HI9,'Elec Veh Energy per type'!$B:$B,'DO NOT CHANGE'!HR$1,'Elec Veh Energy per type'!$D:$D,"RES")</f>
        <v>0</v>
      </c>
      <c r="HS9" s="6">
        <f>SUMIFS('Elec Veh Energy per type'!$C:$C,'Elec Veh Energy per type'!$B:$B,'DO NOT CHANGE'!$HI9,'Elec Veh Energy per type'!$B:$B,'DO NOT CHANGE'!HS$1,'Elec Veh Energy per type'!$D:$D,"RES")</f>
        <v>0</v>
      </c>
      <c r="HT9" s="6">
        <f>SUMIFS('Elec Veh Energy per type'!$C:$C,'Elec Veh Energy per type'!$B:$B,'DO NOT CHANGE'!$HI9,'Elec Veh Energy per type'!$B:$B,'DO NOT CHANGE'!HT$1,'Elec Veh Energy per type'!$D:$D,"RES")</f>
        <v>0</v>
      </c>
      <c r="HU9" s="6">
        <f>SUMIFS('Elec Veh Energy per type'!$C:$C,'Elec Veh Energy per type'!$B:$B,'DO NOT CHANGE'!$HI9,'Elec Veh Energy per type'!$B:$B,'DO NOT CHANGE'!HU$1,'Elec Veh Energy per type'!$D:$D,"RES")</f>
        <v>0</v>
      </c>
      <c r="HV9" s="6">
        <f>SUMIFS('Elec Veh Energy per type'!$C:$C,'Elec Veh Energy per type'!$B:$B,'DO NOT CHANGE'!$HI9,'Elec Veh Energy per type'!$B:$B,'DO NOT CHANGE'!HV$1,'Elec Veh Energy per type'!$D:$D,"RES")</f>
        <v>0</v>
      </c>
      <c r="HW9" s="6">
        <f>SUMIFS('Elec Veh Energy per type'!$C:$C,'Elec Veh Energy per type'!$B:$B,'DO NOT CHANGE'!$HI9,'Elec Veh Energy per type'!$B:$B,'DO NOT CHANGE'!HW$1,'Elec Veh Energy per type'!$D:$D,"RES")</f>
        <v>0</v>
      </c>
      <c r="HX9" s="6">
        <f>SUMIFS('Elec Veh Energy per type'!$C:$C,'Elec Veh Energy per type'!$B:$B,'DO NOT CHANGE'!$HI9,'Elec Veh Energy per type'!$B:$B,'DO NOT CHANGE'!HX$1,'Elec Veh Energy per type'!$D:$D,"RES")</f>
        <v>0</v>
      </c>
    </row>
    <row r="10" spans="1:232" x14ac:dyDescent="0.35">
      <c r="A10" s="2">
        <f>'Total Elec Energy Consumed'!A10</f>
        <v>8</v>
      </c>
      <c r="B10">
        <f>'Total Elec Energy Consumed'!B10</f>
        <v>2018</v>
      </c>
      <c r="C10" t="str">
        <f>'Total Elec Energy Consumed'!C10</f>
        <v>F</v>
      </c>
      <c r="D10">
        <f>'Total Elec Energy Consumed'!D10</f>
        <v>22950.611683906354</v>
      </c>
      <c r="E10" t="str">
        <f t="shared" si="0"/>
        <v>2018F</v>
      </c>
      <c r="G10" s="2" t="s">
        <v>110</v>
      </c>
      <c r="H10">
        <f t="shared" si="1"/>
        <v>0</v>
      </c>
      <c r="I10">
        <f t="shared" si="1"/>
        <v>0</v>
      </c>
      <c r="J10">
        <f t="shared" si="1"/>
        <v>22950.611683906354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Y10" s="5">
        <v>2024</v>
      </c>
      <c r="Z10">
        <f>SUMIFS('PV &amp; WIND Capacity'!$C:$C,'PV &amp; WIND Capacity'!$B:$B,'DO NOT CHANGE'!Z$1,'PV &amp; WIND Capacity'!$B:$B,'DO NOT CHANGE'!$Y10,'PV &amp; WIND Capacity'!$D:$D,'DO NOT CHANGE'!$Y$1)</f>
        <v>0</v>
      </c>
      <c r="AA10">
        <f>SUMIFS('PV &amp; WIND Capacity'!$C:$C,'PV &amp; WIND Capacity'!$B:$B,'DO NOT CHANGE'!AA$1,'PV &amp; WIND Capacity'!$B:$B,'DO NOT CHANGE'!$Y10,'PV &amp; WIND Capacity'!$D:$D,'DO NOT CHANGE'!$Y$1)</f>
        <v>0</v>
      </c>
      <c r="AB10">
        <f>SUMIFS('PV &amp; WIND Capacity'!$C:$C,'PV &amp; WIND Capacity'!$B:$B,'DO NOT CHANGE'!AB$1,'PV &amp; WIND Capacity'!$B:$B,'DO NOT CHANGE'!$Y10,'PV &amp; WIND Capacity'!$D:$D,'DO NOT CHANGE'!$Y$1)</f>
        <v>0</v>
      </c>
      <c r="AC10">
        <f>SUMIFS('PV &amp; WIND Capacity'!$C:$C,'PV &amp; WIND Capacity'!$B:$B,'DO NOT CHANGE'!AC$1,'PV &amp; WIND Capacity'!$B:$B,'DO NOT CHANGE'!$Y10,'PV &amp; WIND Capacity'!$D:$D,'DO NOT CHANGE'!$Y$1)</f>
        <v>0</v>
      </c>
      <c r="AD10">
        <f>SUMIFS('PV &amp; WIND Capacity'!$C:$C,'PV &amp; WIND Capacity'!$B:$B,'DO NOT CHANGE'!AD$1,'PV &amp; WIND Capacity'!$B:$B,'DO NOT CHANGE'!$Y10,'PV &amp; WIND Capacity'!$D:$D,'DO NOT CHANGE'!$Y$1)</f>
        <v>0</v>
      </c>
      <c r="AE10">
        <f>SUMIFS('PV &amp; WIND Capacity'!$C:$C,'PV &amp; WIND Capacity'!$B:$B,'DO NOT CHANGE'!AE$1,'PV &amp; WIND Capacity'!$B:$B,'DO NOT CHANGE'!$Y10,'PV &amp; WIND Capacity'!$D:$D,'DO NOT CHANGE'!$Y$1)</f>
        <v>0</v>
      </c>
      <c r="AF10">
        <f>SUMIFS('PV &amp; WIND Capacity'!$C:$C,'PV &amp; WIND Capacity'!$B:$B,'DO NOT CHANGE'!AF$1,'PV &amp; WIND Capacity'!$B:$B,'DO NOT CHANGE'!$Y10,'PV &amp; WIND Capacity'!$D:$D,'DO NOT CHANGE'!$Y$1)</f>
        <v>0</v>
      </c>
      <c r="AG10">
        <f>SUMIFS('PV &amp; WIND Capacity'!$C:$C,'PV &amp; WIND Capacity'!$B:$B,'DO NOT CHANGE'!AG$1,'PV &amp; WIND Capacity'!$B:$B,'DO NOT CHANGE'!$Y10,'PV &amp; WIND Capacity'!$D:$D,'DO NOT CHANGE'!$Y$1)</f>
        <v>0</v>
      </c>
      <c r="AH10">
        <f>SUMIFS('PV &amp; WIND Capacity'!$C:$C,'PV &amp; WIND Capacity'!$B:$B,'DO NOT CHANGE'!AH$1,'PV &amp; WIND Capacity'!$B:$B,'DO NOT CHANGE'!$Y10,'PV &amp; WIND Capacity'!$D:$D,'DO NOT CHANGE'!$Y$1)</f>
        <v>1017.719920368787</v>
      </c>
      <c r="AI10">
        <f>SUMIFS('PV &amp; WIND Capacity'!$C:$C,'PV &amp; WIND Capacity'!$B:$B,'DO NOT CHANGE'!AI$1,'PV &amp; WIND Capacity'!$B:$B,'DO NOT CHANGE'!$Y10,'PV &amp; WIND Capacity'!$D:$D,'DO NOT CHANGE'!$Y$1)</f>
        <v>0</v>
      </c>
      <c r="AJ10">
        <f>SUMIFS('PV &amp; WIND Capacity'!$C:$C,'PV &amp; WIND Capacity'!$B:$B,'DO NOT CHANGE'!AJ$1,'PV &amp; WIND Capacity'!$B:$B,'DO NOT CHANGE'!$Y10,'PV &amp; WIND Capacity'!$D:$D,'DO NOT CHANGE'!$Y$1)</f>
        <v>0</v>
      </c>
      <c r="AK10">
        <f>SUMIFS('PV &amp; WIND Capacity'!$C:$C,'PV &amp; WIND Capacity'!$B:$B,'DO NOT CHANGE'!AK$1,'PV &amp; WIND Capacity'!$B:$B,'DO NOT CHANGE'!$Y10,'PV &amp; WIND Capacity'!$D:$D,'DO NOT CHANGE'!$Y$1)</f>
        <v>0</v>
      </c>
      <c r="AL10">
        <f>SUMIFS('PV &amp; WIND Capacity'!$C:$C,'PV &amp; WIND Capacity'!$B:$B,'DO NOT CHANGE'!AL$1,'PV &amp; WIND Capacity'!$B:$B,'DO NOT CHANGE'!$Y10,'PV &amp; WIND Capacity'!$D:$D,'DO NOT CHANGE'!$Y$1)</f>
        <v>0</v>
      </c>
      <c r="AM10">
        <f>SUMIFS('PV &amp; WIND Capacity'!$C:$C,'PV &amp; WIND Capacity'!$B:$B,'DO NOT CHANGE'!AM$1,'PV &amp; WIND Capacity'!$B:$B,'DO NOT CHANGE'!$Y10,'PV &amp; WIND Capacity'!$D:$D,'DO NOT CHANGE'!$Y$1)</f>
        <v>0</v>
      </c>
      <c r="AN10">
        <f>SUMIFS('PV &amp; WIND Capacity'!$C:$C,'PV &amp; WIND Capacity'!$B:$B,'DO NOT CHANGE'!AN$1,'PV &amp; WIND Capacity'!$B:$B,'DO NOT CHANGE'!$Y10,'PV &amp; WIND Capacity'!$D:$D,'DO NOT CHANGE'!$Y$1)</f>
        <v>0</v>
      </c>
      <c r="AQ10" s="8">
        <v>2024</v>
      </c>
      <c r="AR10" s="6">
        <f>SUMIFS('Residential Storage Capacity'!$C:$C,'Residential Storage Capacity'!$B:$B,'DO NOT CHANGE'!AR$1,'Residential Storage Capacity'!$B:$B,'DO NOT CHANGE'!$AQ10)</f>
        <v>0</v>
      </c>
      <c r="AS10" s="6">
        <f>SUMIFS('Residential Storage Capacity'!$C:$C,'Residential Storage Capacity'!$B:$B,'DO NOT CHANGE'!AS$1,'Residential Storage Capacity'!$B:$B,'DO NOT CHANGE'!$AQ10)</f>
        <v>0</v>
      </c>
      <c r="AT10" s="6">
        <f>SUMIFS('Residential Storage Capacity'!$C:$C,'Residential Storage Capacity'!$B:$B,'DO NOT CHANGE'!AT$1,'Residential Storage Capacity'!$B:$B,'DO NOT CHANGE'!$AQ10)</f>
        <v>0</v>
      </c>
      <c r="AU10" s="6">
        <f>SUMIFS('Residential Storage Capacity'!$C:$C,'Residential Storage Capacity'!$B:$B,'DO NOT CHANGE'!AU$1,'Residential Storage Capacity'!$B:$B,'DO NOT CHANGE'!$AQ10)</f>
        <v>0</v>
      </c>
      <c r="AV10" s="6">
        <f>SUMIFS('Residential Storage Capacity'!$C:$C,'Residential Storage Capacity'!$B:$B,'DO NOT CHANGE'!AV$1,'Residential Storage Capacity'!$B:$B,'DO NOT CHANGE'!$AQ10)</f>
        <v>0</v>
      </c>
      <c r="AW10" s="6">
        <f>SUMIFS('Residential Storage Capacity'!$C:$C,'Residential Storage Capacity'!$B:$B,'DO NOT CHANGE'!AW$1,'Residential Storage Capacity'!$B:$B,'DO NOT CHANGE'!$AQ10)</f>
        <v>0</v>
      </c>
      <c r="AX10" s="6">
        <f>SUMIFS('Residential Storage Capacity'!$C:$C,'Residential Storage Capacity'!$B:$B,'DO NOT CHANGE'!AX$1,'Residential Storage Capacity'!$B:$B,'DO NOT CHANGE'!$AQ10)</f>
        <v>0</v>
      </c>
      <c r="AY10" s="6">
        <f>SUMIFS('Residential Storage Capacity'!$C:$C,'Residential Storage Capacity'!$B:$B,'DO NOT CHANGE'!AY$1,'Residential Storage Capacity'!$B:$B,'DO NOT CHANGE'!$AQ10)</f>
        <v>0</v>
      </c>
      <c r="AZ10" s="6">
        <f>SUMIFS('Residential Storage Capacity'!$C:$C,'Residential Storage Capacity'!$B:$B,'DO NOT CHANGE'!AZ$1,'Residential Storage Capacity'!$B:$B,'DO NOT CHANGE'!$AQ10)</f>
        <v>67.399151106319309</v>
      </c>
      <c r="BA10" s="6">
        <f>SUMIFS('Residential Storage Capacity'!$C:$C,'Residential Storage Capacity'!$B:$B,'DO NOT CHANGE'!BA$1,'Residential Storage Capacity'!$B:$B,'DO NOT CHANGE'!$AQ10)</f>
        <v>0</v>
      </c>
      <c r="BB10" s="6">
        <f>SUMIFS('Residential Storage Capacity'!$C:$C,'Residential Storage Capacity'!$B:$B,'DO NOT CHANGE'!BB$1,'Residential Storage Capacity'!$B:$B,'DO NOT CHANGE'!$AQ10)</f>
        <v>0</v>
      </c>
      <c r="BC10" s="6">
        <f>SUMIFS('Residential Storage Capacity'!$C:$C,'Residential Storage Capacity'!$B:$B,'DO NOT CHANGE'!BC$1,'Residential Storage Capacity'!$B:$B,'DO NOT CHANGE'!$AQ10)</f>
        <v>0</v>
      </c>
      <c r="BD10" s="6">
        <f>SUMIFS('Residential Storage Capacity'!$C:$C,'Residential Storage Capacity'!$B:$B,'DO NOT CHANGE'!BD$1,'Residential Storage Capacity'!$B:$B,'DO NOT CHANGE'!$AQ10)</f>
        <v>0</v>
      </c>
      <c r="BE10" s="6">
        <f>SUMIFS('Residential Storage Capacity'!$C:$C,'Residential Storage Capacity'!$B:$B,'DO NOT CHANGE'!BE$1,'Residential Storage Capacity'!$B:$B,'DO NOT CHANGE'!$AQ10)</f>
        <v>0</v>
      </c>
      <c r="BF10" s="6">
        <f>SUMIFS('Residential Storage Capacity'!$C:$C,'Residential Storage Capacity'!$B:$B,'DO NOT CHANGE'!BF$1,'Residential Storage Capacity'!$B:$B,'DO NOT CHANGE'!$AQ10)</f>
        <v>0</v>
      </c>
      <c r="BI10" s="10">
        <v>8</v>
      </c>
      <c r="BJ10" s="6">
        <v>2018</v>
      </c>
      <c r="BK10" s="6" t="s">
        <v>6</v>
      </c>
      <c r="BL10" s="6">
        <f>SUMIFS('Elec Veh Energy'!$D:$D,'Elec Veh Energy'!$B:$B,'DO NOT CHANGE'!BJ10,'Elec Veh Energy'!$C:$C,'DO NOT CHANGE'!BK10)</f>
        <v>0</v>
      </c>
      <c r="BM10" s="6" t="str">
        <f t="shared" si="2"/>
        <v>2018F</v>
      </c>
      <c r="BO10" s="10" t="s">
        <v>110</v>
      </c>
      <c r="BP10" s="6">
        <f t="shared" si="3"/>
        <v>0</v>
      </c>
      <c r="BQ10" s="6">
        <f t="shared" si="3"/>
        <v>0</v>
      </c>
      <c r="BR10" s="6">
        <f t="shared" si="3"/>
        <v>0</v>
      </c>
      <c r="BS10" s="6">
        <f t="shared" si="3"/>
        <v>0</v>
      </c>
      <c r="BT10" s="6">
        <f t="shared" si="3"/>
        <v>0</v>
      </c>
      <c r="BU10" s="6">
        <f t="shared" si="3"/>
        <v>0</v>
      </c>
      <c r="BV10" s="6">
        <f t="shared" si="3"/>
        <v>0</v>
      </c>
      <c r="BW10" s="6">
        <f t="shared" si="3"/>
        <v>0</v>
      </c>
      <c r="BX10" s="6">
        <f t="shared" si="3"/>
        <v>0</v>
      </c>
      <c r="BY10" s="6">
        <f t="shared" si="3"/>
        <v>0</v>
      </c>
      <c r="BZ10" s="6">
        <f t="shared" si="4"/>
        <v>0</v>
      </c>
      <c r="CA10" s="6">
        <f t="shared" si="4"/>
        <v>0</v>
      </c>
      <c r="CB10" s="6">
        <f t="shared" si="4"/>
        <v>0</v>
      </c>
      <c r="CC10" s="6">
        <f t="shared" si="4"/>
        <v>0</v>
      </c>
      <c r="CD10" s="6">
        <f t="shared" si="4"/>
        <v>0</v>
      </c>
      <c r="CE10" s="6">
        <f t="shared" si="4"/>
        <v>0</v>
      </c>
      <c r="CF10" s="6">
        <f t="shared" si="4"/>
        <v>0</v>
      </c>
      <c r="CG10" s="6">
        <f t="shared" si="4"/>
        <v>0</v>
      </c>
      <c r="CH10" s="6">
        <f t="shared" si="4"/>
        <v>0</v>
      </c>
      <c r="CI10" s="6">
        <f t="shared" si="4"/>
        <v>0</v>
      </c>
      <c r="CJ10" s="6">
        <f t="shared" si="5"/>
        <v>0</v>
      </c>
      <c r="CK10" s="6">
        <f t="shared" si="5"/>
        <v>0</v>
      </c>
      <c r="CL10" s="6">
        <f t="shared" si="5"/>
        <v>0</v>
      </c>
      <c r="CM10" s="6">
        <f t="shared" si="5"/>
        <v>0</v>
      </c>
      <c r="CN10" s="6">
        <f t="shared" si="5"/>
        <v>0</v>
      </c>
      <c r="CO10" s="6">
        <f t="shared" si="5"/>
        <v>0</v>
      </c>
      <c r="CP10" s="6">
        <f t="shared" si="5"/>
        <v>0</v>
      </c>
      <c r="CQ10" s="6">
        <f t="shared" si="5"/>
        <v>0</v>
      </c>
      <c r="CR10" s="6">
        <f t="shared" si="5"/>
        <v>0</v>
      </c>
      <c r="CS10" s="6">
        <f t="shared" si="5"/>
        <v>0</v>
      </c>
      <c r="CT10" s="6">
        <f t="shared" si="6"/>
        <v>0</v>
      </c>
      <c r="CU10" s="6">
        <f t="shared" si="6"/>
        <v>0</v>
      </c>
      <c r="CV10" s="6">
        <f t="shared" si="6"/>
        <v>0</v>
      </c>
      <c r="CW10" s="6">
        <f t="shared" si="6"/>
        <v>0</v>
      </c>
      <c r="CX10" s="6">
        <f t="shared" si="6"/>
        <v>0</v>
      </c>
      <c r="CY10" s="6">
        <f t="shared" si="6"/>
        <v>0</v>
      </c>
      <c r="CZ10" s="6">
        <f t="shared" si="6"/>
        <v>0</v>
      </c>
      <c r="DA10" s="6">
        <f t="shared" si="6"/>
        <v>0</v>
      </c>
      <c r="DB10" s="6">
        <f t="shared" si="6"/>
        <v>0</v>
      </c>
      <c r="DC10" s="6">
        <f t="shared" si="6"/>
        <v>0</v>
      </c>
      <c r="DD10" s="6">
        <f t="shared" si="7"/>
        <v>0</v>
      </c>
      <c r="DE10" s="6">
        <f t="shared" si="7"/>
        <v>0</v>
      </c>
      <c r="DF10" s="6">
        <f t="shared" si="7"/>
        <v>0</v>
      </c>
      <c r="DG10" s="6">
        <f t="shared" si="7"/>
        <v>0</v>
      </c>
      <c r="DH10" s="6">
        <f t="shared" si="7"/>
        <v>0</v>
      </c>
      <c r="DI10" s="6">
        <f t="shared" si="7"/>
        <v>0</v>
      </c>
      <c r="DJ10" s="6">
        <f t="shared" si="7"/>
        <v>0</v>
      </c>
      <c r="DK10" s="6">
        <f t="shared" si="7"/>
        <v>0</v>
      </c>
      <c r="DL10" s="6">
        <f t="shared" si="7"/>
        <v>0</v>
      </c>
      <c r="DM10" s="6">
        <f t="shared" si="7"/>
        <v>0</v>
      </c>
      <c r="DN10" s="6">
        <f t="shared" si="8"/>
        <v>0</v>
      </c>
      <c r="DO10" s="6">
        <f t="shared" si="8"/>
        <v>0</v>
      </c>
      <c r="DP10" s="6">
        <f t="shared" si="8"/>
        <v>0</v>
      </c>
      <c r="DQ10" s="6">
        <f t="shared" si="8"/>
        <v>0</v>
      </c>
      <c r="DR10" s="6">
        <f t="shared" si="8"/>
        <v>0</v>
      </c>
      <c r="DS10" s="6">
        <f t="shared" si="8"/>
        <v>0</v>
      </c>
      <c r="DT10" s="6">
        <f t="shared" si="8"/>
        <v>0</v>
      </c>
      <c r="DU10" s="6">
        <f t="shared" si="8"/>
        <v>0</v>
      </c>
      <c r="DV10" s="6">
        <f t="shared" si="8"/>
        <v>0</v>
      </c>
      <c r="DW10" s="6">
        <f t="shared" si="8"/>
        <v>0</v>
      </c>
      <c r="DZ10" s="8">
        <v>2024</v>
      </c>
      <c r="EA10" s="6">
        <f>SUMIFS('Turbine &amp; Engine Cap and Energy'!$C:$C,'Turbine &amp; Engine Cap and Energy'!$B:$B,'DO NOT CHANGE'!$DZ10,'Turbine &amp; Engine Cap and Energy'!$B:$B,'DO NOT CHANGE'!EA$1)</f>
        <v>0</v>
      </c>
      <c r="EB10" s="6">
        <f>SUMIFS('Turbine &amp; Engine Cap and Energy'!$C:$C,'Turbine &amp; Engine Cap and Energy'!$B:$B,'DO NOT CHANGE'!$DZ10,'Turbine &amp; Engine Cap and Energy'!$B:$B,'DO NOT CHANGE'!EB$1)</f>
        <v>0</v>
      </c>
      <c r="EC10" s="6">
        <f>SUMIFS('Turbine &amp; Engine Cap and Energy'!$C:$C,'Turbine &amp; Engine Cap and Energy'!$B:$B,'DO NOT CHANGE'!$DZ10,'Turbine &amp; Engine Cap and Energy'!$B:$B,'DO NOT CHANGE'!EC$1)</f>
        <v>0</v>
      </c>
      <c r="ED10" s="6">
        <f>SUMIFS('Turbine &amp; Engine Cap and Energy'!$C:$C,'Turbine &amp; Engine Cap and Energy'!$B:$B,'DO NOT CHANGE'!$DZ10,'Turbine &amp; Engine Cap and Energy'!$B:$B,'DO NOT CHANGE'!ED$1)</f>
        <v>0</v>
      </c>
      <c r="EE10" s="6">
        <f>SUMIFS('Turbine &amp; Engine Cap and Energy'!$C:$C,'Turbine &amp; Engine Cap and Energy'!$B:$B,'DO NOT CHANGE'!$DZ10,'Turbine &amp; Engine Cap and Energy'!$B:$B,'DO NOT CHANGE'!EE$1)</f>
        <v>0</v>
      </c>
      <c r="EF10" s="6">
        <f>SUMIFS('Turbine &amp; Engine Cap and Energy'!$C:$C,'Turbine &amp; Engine Cap and Energy'!$B:$B,'DO NOT CHANGE'!$DZ10,'Turbine &amp; Engine Cap and Energy'!$B:$B,'DO NOT CHANGE'!EF$1)</f>
        <v>0</v>
      </c>
      <c r="EG10" s="6">
        <f>SUMIFS('Turbine &amp; Engine Cap and Energy'!$C:$C,'Turbine &amp; Engine Cap and Energy'!$B:$B,'DO NOT CHANGE'!$DZ10,'Turbine &amp; Engine Cap and Energy'!$B:$B,'DO NOT CHANGE'!EG$1)</f>
        <v>0</v>
      </c>
      <c r="EH10" s="6">
        <f>SUMIFS('Turbine &amp; Engine Cap and Energy'!$C:$C,'Turbine &amp; Engine Cap and Energy'!$B:$B,'DO NOT CHANGE'!$DZ10,'Turbine &amp; Engine Cap and Energy'!$B:$B,'DO NOT CHANGE'!EH$1)</f>
        <v>0</v>
      </c>
      <c r="EI10" s="6">
        <f>SUMIFS('Turbine &amp; Engine Cap and Energy'!$C:$C,'Turbine &amp; Engine Cap and Energy'!$B:$B,'DO NOT CHANGE'!$DZ10,'Turbine &amp; Engine Cap and Energy'!$B:$B,'DO NOT CHANGE'!EI$1)</f>
        <v>79.71555900672</v>
      </c>
      <c r="EJ10" s="6">
        <f>SUMIFS('Turbine &amp; Engine Cap and Energy'!$C:$C,'Turbine &amp; Engine Cap and Energy'!$B:$B,'DO NOT CHANGE'!$DZ10,'Turbine &amp; Engine Cap and Energy'!$B:$B,'DO NOT CHANGE'!EJ$1)</f>
        <v>0</v>
      </c>
      <c r="EK10" s="6">
        <f>SUMIFS('Turbine &amp; Engine Cap and Energy'!$C:$C,'Turbine &amp; Engine Cap and Energy'!$B:$B,'DO NOT CHANGE'!$DZ10,'Turbine &amp; Engine Cap and Energy'!$B:$B,'DO NOT CHANGE'!EK$1)</f>
        <v>0</v>
      </c>
      <c r="EL10" s="6">
        <f>SUMIFS('Turbine &amp; Engine Cap and Energy'!$C:$C,'Turbine &amp; Engine Cap and Energy'!$B:$B,'DO NOT CHANGE'!$DZ10,'Turbine &amp; Engine Cap and Energy'!$B:$B,'DO NOT CHANGE'!EL$1)</f>
        <v>0</v>
      </c>
      <c r="EM10" s="6">
        <f>SUMIFS('Turbine &amp; Engine Cap and Energy'!$C:$C,'Turbine &amp; Engine Cap and Energy'!$B:$B,'DO NOT CHANGE'!$DZ10,'Turbine &amp; Engine Cap and Energy'!$B:$B,'DO NOT CHANGE'!EM$1)</f>
        <v>0</v>
      </c>
      <c r="EN10" s="6">
        <f>SUMIFS('Turbine &amp; Engine Cap and Energy'!$C:$C,'Turbine &amp; Engine Cap and Energy'!$B:$B,'DO NOT CHANGE'!$DZ10,'Turbine &amp; Engine Cap and Energy'!$B:$B,'DO NOT CHANGE'!EN$1)</f>
        <v>0</v>
      </c>
      <c r="EO10" s="6">
        <f>SUMIFS('Turbine &amp; Engine Cap and Energy'!$C:$C,'Turbine &amp; Engine Cap and Energy'!$B:$B,'DO NOT CHANGE'!$DZ10,'Turbine &amp; Engine Cap and Energy'!$B:$B,'DO NOT CHANGE'!EO$1)</f>
        <v>0</v>
      </c>
      <c r="ER10" s="10">
        <v>8</v>
      </c>
      <c r="ES10" s="6">
        <f t="shared" si="16"/>
        <v>2018</v>
      </c>
      <c r="ET10" s="6" t="str">
        <f t="shared" si="17"/>
        <v>F</v>
      </c>
      <c r="EU10" s="6">
        <f>SUMIFS('Turbine &amp; Engine Cap and Energy'!$I:$I,'Turbine &amp; Engine Cap and Energy'!$G:$G,'DO NOT CHANGE'!ES10,'Turbine &amp; Engine Cap and Energy'!$H:$H,'DO NOT CHANGE'!ET10)</f>
        <v>0</v>
      </c>
      <c r="EV10" s="6" t="str">
        <f t="shared" si="9"/>
        <v>2018F</v>
      </c>
      <c r="EX10" s="10" t="s">
        <v>110</v>
      </c>
      <c r="EY10" s="6">
        <f t="shared" si="10"/>
        <v>0</v>
      </c>
      <c r="EZ10" s="6">
        <f t="shared" si="10"/>
        <v>0</v>
      </c>
      <c r="FA10" s="6">
        <f t="shared" si="10"/>
        <v>0</v>
      </c>
      <c r="FB10" s="6">
        <f t="shared" si="10"/>
        <v>0</v>
      </c>
      <c r="FC10" s="6">
        <f t="shared" si="10"/>
        <v>0</v>
      </c>
      <c r="FD10" s="6">
        <f t="shared" si="10"/>
        <v>0</v>
      </c>
      <c r="FE10" s="6">
        <f t="shared" si="10"/>
        <v>0</v>
      </c>
      <c r="FF10" s="6">
        <f t="shared" si="10"/>
        <v>0</v>
      </c>
      <c r="FG10" s="6">
        <f t="shared" si="10"/>
        <v>0</v>
      </c>
      <c r="FH10" s="6">
        <f t="shared" si="10"/>
        <v>0</v>
      </c>
      <c r="FI10" s="6">
        <f t="shared" si="11"/>
        <v>0</v>
      </c>
      <c r="FJ10" s="6">
        <f t="shared" si="11"/>
        <v>0</v>
      </c>
      <c r="FK10" s="6">
        <f t="shared" si="11"/>
        <v>0</v>
      </c>
      <c r="FL10" s="6">
        <f t="shared" si="11"/>
        <v>0</v>
      </c>
      <c r="FM10" s="6">
        <f t="shared" si="11"/>
        <v>0</v>
      </c>
      <c r="FN10" s="6">
        <f t="shared" si="11"/>
        <v>0</v>
      </c>
      <c r="FO10" s="6">
        <f t="shared" si="11"/>
        <v>0</v>
      </c>
      <c r="FP10" s="6">
        <f t="shared" si="11"/>
        <v>0</v>
      </c>
      <c r="FQ10" s="6">
        <f t="shared" si="11"/>
        <v>0</v>
      </c>
      <c r="FR10" s="6">
        <f t="shared" si="11"/>
        <v>0</v>
      </c>
      <c r="FS10" s="6">
        <f t="shared" si="12"/>
        <v>0</v>
      </c>
      <c r="FT10" s="6">
        <f t="shared" si="12"/>
        <v>0</v>
      </c>
      <c r="FU10" s="6">
        <f t="shared" si="12"/>
        <v>0</v>
      </c>
      <c r="FV10" s="6">
        <f t="shared" si="12"/>
        <v>0</v>
      </c>
      <c r="FW10" s="6">
        <f t="shared" si="12"/>
        <v>0</v>
      </c>
      <c r="FX10" s="6">
        <f t="shared" si="12"/>
        <v>0</v>
      </c>
      <c r="FY10" s="6">
        <f t="shared" si="12"/>
        <v>0</v>
      </c>
      <c r="FZ10" s="6">
        <f t="shared" si="12"/>
        <v>0</v>
      </c>
      <c r="GA10" s="6">
        <f t="shared" si="12"/>
        <v>0</v>
      </c>
      <c r="GB10" s="6">
        <f t="shared" si="12"/>
        <v>0</v>
      </c>
      <c r="GC10" s="6">
        <f t="shared" si="13"/>
        <v>0</v>
      </c>
      <c r="GD10" s="6">
        <f t="shared" si="13"/>
        <v>0</v>
      </c>
      <c r="GE10" s="6">
        <f t="shared" si="13"/>
        <v>0</v>
      </c>
      <c r="GF10" s="6">
        <f t="shared" si="13"/>
        <v>0</v>
      </c>
      <c r="GG10" s="6">
        <f t="shared" si="13"/>
        <v>0</v>
      </c>
      <c r="GH10" s="6">
        <f t="shared" si="13"/>
        <v>0</v>
      </c>
      <c r="GI10" s="6">
        <f t="shared" si="13"/>
        <v>0</v>
      </c>
      <c r="GJ10" s="6">
        <f t="shared" si="13"/>
        <v>0</v>
      </c>
      <c r="GK10" s="6">
        <f t="shared" si="13"/>
        <v>0</v>
      </c>
      <c r="GL10" s="6">
        <f t="shared" si="13"/>
        <v>0</v>
      </c>
      <c r="GM10" s="6">
        <f t="shared" si="14"/>
        <v>0</v>
      </c>
      <c r="GN10" s="6">
        <f t="shared" si="14"/>
        <v>0</v>
      </c>
      <c r="GO10" s="6">
        <f t="shared" si="14"/>
        <v>0</v>
      </c>
      <c r="GP10" s="6">
        <f t="shared" si="14"/>
        <v>0</v>
      </c>
      <c r="GQ10" s="6">
        <f t="shared" si="14"/>
        <v>0</v>
      </c>
      <c r="GR10" s="6">
        <f t="shared" si="14"/>
        <v>0</v>
      </c>
      <c r="GS10" s="6">
        <f t="shared" si="14"/>
        <v>0</v>
      </c>
      <c r="GT10" s="6">
        <f t="shared" si="14"/>
        <v>0</v>
      </c>
      <c r="GU10" s="6">
        <f t="shared" si="14"/>
        <v>0</v>
      </c>
      <c r="GV10" s="6">
        <f t="shared" si="14"/>
        <v>0</v>
      </c>
      <c r="GW10" s="6">
        <f t="shared" si="15"/>
        <v>0</v>
      </c>
      <c r="GX10" s="6">
        <f t="shared" si="15"/>
        <v>0</v>
      </c>
      <c r="GY10" s="6">
        <f t="shared" si="15"/>
        <v>0</v>
      </c>
      <c r="GZ10" s="6">
        <f t="shared" si="15"/>
        <v>0</v>
      </c>
      <c r="HA10" s="6">
        <f t="shared" si="15"/>
        <v>0</v>
      </c>
      <c r="HB10" s="6">
        <f t="shared" si="15"/>
        <v>0</v>
      </c>
      <c r="HC10" s="6">
        <f t="shared" si="15"/>
        <v>0</v>
      </c>
      <c r="HD10" s="6">
        <f t="shared" si="15"/>
        <v>0</v>
      </c>
      <c r="HE10" s="6">
        <f t="shared" si="15"/>
        <v>0</v>
      </c>
      <c r="HF10" s="6">
        <f t="shared" si="15"/>
        <v>0</v>
      </c>
      <c r="HI10" s="8">
        <v>2024</v>
      </c>
      <c r="HJ10" s="6">
        <f>SUMIFS('Elec Veh Energy per type'!$C:$C,'Elec Veh Energy per type'!$B:$B,'DO NOT CHANGE'!$HI10,'Elec Veh Energy per type'!$B:$B,'DO NOT CHANGE'!HJ$1,'Elec Veh Energy per type'!$D:$D,"RES")</f>
        <v>0</v>
      </c>
      <c r="HK10" s="6">
        <f>SUMIFS('Elec Veh Energy per type'!$C:$C,'Elec Veh Energy per type'!$B:$B,'DO NOT CHANGE'!$HI10,'Elec Veh Energy per type'!$B:$B,'DO NOT CHANGE'!HK$1,'Elec Veh Energy per type'!$D:$D,"RES")</f>
        <v>0</v>
      </c>
      <c r="HL10" s="6">
        <f>SUMIFS('Elec Veh Energy per type'!$C:$C,'Elec Veh Energy per type'!$B:$B,'DO NOT CHANGE'!$HI10,'Elec Veh Energy per type'!$B:$B,'DO NOT CHANGE'!HL$1,'Elec Veh Energy per type'!$D:$D,"RES")</f>
        <v>0</v>
      </c>
      <c r="HM10" s="6">
        <f>SUMIFS('Elec Veh Energy per type'!$C:$C,'Elec Veh Energy per type'!$B:$B,'DO NOT CHANGE'!$HI10,'Elec Veh Energy per type'!$B:$B,'DO NOT CHANGE'!HM$1,'Elec Veh Energy per type'!$D:$D,"RES")</f>
        <v>0</v>
      </c>
      <c r="HN10" s="6">
        <f>SUMIFS('Elec Veh Energy per type'!$C:$C,'Elec Veh Energy per type'!$B:$B,'DO NOT CHANGE'!$HI10,'Elec Veh Energy per type'!$B:$B,'DO NOT CHANGE'!HN$1,'Elec Veh Energy per type'!$D:$D,"RES")</f>
        <v>0</v>
      </c>
      <c r="HO10" s="6">
        <f>SUMIFS('Elec Veh Energy per type'!$C:$C,'Elec Veh Energy per type'!$B:$B,'DO NOT CHANGE'!$HI10,'Elec Veh Energy per type'!$B:$B,'DO NOT CHANGE'!HO$1,'Elec Veh Energy per type'!$D:$D,"RES")</f>
        <v>0</v>
      </c>
      <c r="HP10" s="6">
        <f>SUMIFS('Elec Veh Energy per type'!$C:$C,'Elec Veh Energy per type'!$B:$B,'DO NOT CHANGE'!$HI10,'Elec Veh Energy per type'!$B:$B,'DO NOT CHANGE'!HP$1,'Elec Veh Energy per type'!$D:$D,"RES")</f>
        <v>0</v>
      </c>
      <c r="HQ10" s="6">
        <f>SUMIFS('Elec Veh Energy per type'!$C:$C,'Elec Veh Energy per type'!$B:$B,'DO NOT CHANGE'!$HI10,'Elec Veh Energy per type'!$B:$B,'DO NOT CHANGE'!HQ$1,'Elec Veh Energy per type'!$D:$D,"RES")</f>
        <v>0</v>
      </c>
      <c r="HR10" s="6">
        <f>SUMIFS('Elec Veh Energy per type'!$C:$C,'Elec Veh Energy per type'!$B:$B,'DO NOT CHANGE'!$HI10,'Elec Veh Energy per type'!$B:$B,'DO NOT CHANGE'!HR$1,'Elec Veh Energy per type'!$D:$D,"RES")</f>
        <v>6.0977319130169203</v>
      </c>
      <c r="HS10" s="6">
        <f>SUMIFS('Elec Veh Energy per type'!$C:$C,'Elec Veh Energy per type'!$B:$B,'DO NOT CHANGE'!$HI10,'Elec Veh Energy per type'!$B:$B,'DO NOT CHANGE'!HS$1,'Elec Veh Energy per type'!$D:$D,"RES")</f>
        <v>0</v>
      </c>
      <c r="HT10" s="6">
        <f>SUMIFS('Elec Veh Energy per type'!$C:$C,'Elec Veh Energy per type'!$B:$B,'DO NOT CHANGE'!$HI10,'Elec Veh Energy per type'!$B:$B,'DO NOT CHANGE'!HT$1,'Elec Veh Energy per type'!$D:$D,"RES")</f>
        <v>0</v>
      </c>
      <c r="HU10" s="6">
        <f>SUMIFS('Elec Veh Energy per type'!$C:$C,'Elec Veh Energy per type'!$B:$B,'DO NOT CHANGE'!$HI10,'Elec Veh Energy per type'!$B:$B,'DO NOT CHANGE'!HU$1,'Elec Veh Energy per type'!$D:$D,"RES")</f>
        <v>0</v>
      </c>
      <c r="HV10" s="6">
        <f>SUMIFS('Elec Veh Energy per type'!$C:$C,'Elec Veh Energy per type'!$B:$B,'DO NOT CHANGE'!$HI10,'Elec Veh Energy per type'!$B:$B,'DO NOT CHANGE'!HV$1,'Elec Veh Energy per type'!$D:$D,"RES")</f>
        <v>0</v>
      </c>
      <c r="HW10" s="6">
        <f>SUMIFS('Elec Veh Energy per type'!$C:$C,'Elec Veh Energy per type'!$B:$B,'DO NOT CHANGE'!$HI10,'Elec Veh Energy per type'!$B:$B,'DO NOT CHANGE'!HW$1,'Elec Veh Energy per type'!$D:$D,"RES")</f>
        <v>0</v>
      </c>
      <c r="HX10" s="6">
        <f>SUMIFS('Elec Veh Energy per type'!$C:$C,'Elec Veh Energy per type'!$B:$B,'DO NOT CHANGE'!$HI10,'Elec Veh Energy per type'!$B:$B,'DO NOT CHANGE'!HX$1,'Elec Veh Energy per type'!$D:$D,"RES")</f>
        <v>0</v>
      </c>
    </row>
    <row r="11" spans="1:232" x14ac:dyDescent="0.35">
      <c r="A11" s="2">
        <f>'Total Elec Energy Consumed'!A11</f>
        <v>9</v>
      </c>
      <c r="B11">
        <f>'Total Elec Energy Consumed'!B11</f>
        <v>2018</v>
      </c>
      <c r="C11" t="str">
        <f>'Total Elec Energy Consumed'!C11</f>
        <v>R</v>
      </c>
      <c r="D11">
        <f>'Total Elec Energy Consumed'!D11</f>
        <v>22522.987821157822</v>
      </c>
      <c r="E11" t="str">
        <f t="shared" si="0"/>
        <v>2018R</v>
      </c>
      <c r="G11" s="2" t="s">
        <v>111</v>
      </c>
      <c r="H11">
        <f t="shared" si="1"/>
        <v>0</v>
      </c>
      <c r="I11">
        <f t="shared" si="1"/>
        <v>0</v>
      </c>
      <c r="J11">
        <f t="shared" si="1"/>
        <v>22522.987821157822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Y11" s="5">
        <v>2025</v>
      </c>
      <c r="Z11">
        <f>SUMIFS('PV &amp; WIND Capacity'!$C:$C,'PV &amp; WIND Capacity'!$B:$B,'DO NOT CHANGE'!Z$1,'PV &amp; WIND Capacity'!$B:$B,'DO NOT CHANGE'!$Y11,'PV &amp; WIND Capacity'!$D:$D,'DO NOT CHANGE'!$Y$1)</f>
        <v>0</v>
      </c>
      <c r="AA11">
        <f>SUMIFS('PV &amp; WIND Capacity'!$C:$C,'PV &amp; WIND Capacity'!$B:$B,'DO NOT CHANGE'!AA$1,'PV &amp; WIND Capacity'!$B:$B,'DO NOT CHANGE'!$Y11,'PV &amp; WIND Capacity'!$D:$D,'DO NOT CHANGE'!$Y$1)</f>
        <v>0</v>
      </c>
      <c r="AB11">
        <f>SUMIFS('PV &amp; WIND Capacity'!$C:$C,'PV &amp; WIND Capacity'!$B:$B,'DO NOT CHANGE'!AB$1,'PV &amp; WIND Capacity'!$B:$B,'DO NOT CHANGE'!$Y11,'PV &amp; WIND Capacity'!$D:$D,'DO NOT CHANGE'!$Y$1)</f>
        <v>0</v>
      </c>
      <c r="AC11">
        <f>SUMIFS('PV &amp; WIND Capacity'!$C:$C,'PV &amp; WIND Capacity'!$B:$B,'DO NOT CHANGE'!AC$1,'PV &amp; WIND Capacity'!$B:$B,'DO NOT CHANGE'!$Y11,'PV &amp; WIND Capacity'!$D:$D,'DO NOT CHANGE'!$Y$1)</f>
        <v>0</v>
      </c>
      <c r="AD11">
        <f>SUMIFS('PV &amp; WIND Capacity'!$C:$C,'PV &amp; WIND Capacity'!$B:$B,'DO NOT CHANGE'!AD$1,'PV &amp; WIND Capacity'!$B:$B,'DO NOT CHANGE'!$Y11,'PV &amp; WIND Capacity'!$D:$D,'DO NOT CHANGE'!$Y$1)</f>
        <v>0</v>
      </c>
      <c r="AE11">
        <f>SUMIFS('PV &amp; WIND Capacity'!$C:$C,'PV &amp; WIND Capacity'!$B:$B,'DO NOT CHANGE'!AE$1,'PV &amp; WIND Capacity'!$B:$B,'DO NOT CHANGE'!$Y11,'PV &amp; WIND Capacity'!$D:$D,'DO NOT CHANGE'!$Y$1)</f>
        <v>0</v>
      </c>
      <c r="AF11">
        <f>SUMIFS('PV &amp; WIND Capacity'!$C:$C,'PV &amp; WIND Capacity'!$B:$B,'DO NOT CHANGE'!AF$1,'PV &amp; WIND Capacity'!$B:$B,'DO NOT CHANGE'!$Y11,'PV &amp; WIND Capacity'!$D:$D,'DO NOT CHANGE'!$Y$1)</f>
        <v>0</v>
      </c>
      <c r="AG11">
        <f>SUMIFS('PV &amp; WIND Capacity'!$C:$C,'PV &amp; WIND Capacity'!$B:$B,'DO NOT CHANGE'!AG$1,'PV &amp; WIND Capacity'!$B:$B,'DO NOT CHANGE'!$Y11,'PV &amp; WIND Capacity'!$D:$D,'DO NOT CHANGE'!$Y$1)</f>
        <v>0</v>
      </c>
      <c r="AH11">
        <f>SUMIFS('PV &amp; WIND Capacity'!$C:$C,'PV &amp; WIND Capacity'!$B:$B,'DO NOT CHANGE'!AH$1,'PV &amp; WIND Capacity'!$B:$B,'DO NOT CHANGE'!$Y11,'PV &amp; WIND Capacity'!$D:$D,'DO NOT CHANGE'!$Y$1)</f>
        <v>0</v>
      </c>
      <c r="AI11">
        <f>SUMIFS('PV &amp; WIND Capacity'!$C:$C,'PV &amp; WIND Capacity'!$B:$B,'DO NOT CHANGE'!AI$1,'PV &amp; WIND Capacity'!$B:$B,'DO NOT CHANGE'!$Y11,'PV &amp; WIND Capacity'!$D:$D,'DO NOT CHANGE'!$Y$1)</f>
        <v>1221.2587028405351</v>
      </c>
      <c r="AJ11">
        <f>SUMIFS('PV &amp; WIND Capacity'!$C:$C,'PV &amp; WIND Capacity'!$B:$B,'DO NOT CHANGE'!AJ$1,'PV &amp; WIND Capacity'!$B:$B,'DO NOT CHANGE'!$Y11,'PV &amp; WIND Capacity'!$D:$D,'DO NOT CHANGE'!$Y$1)</f>
        <v>0</v>
      </c>
      <c r="AK11">
        <f>SUMIFS('PV &amp; WIND Capacity'!$C:$C,'PV &amp; WIND Capacity'!$B:$B,'DO NOT CHANGE'!AK$1,'PV &amp; WIND Capacity'!$B:$B,'DO NOT CHANGE'!$Y11,'PV &amp; WIND Capacity'!$D:$D,'DO NOT CHANGE'!$Y$1)</f>
        <v>0</v>
      </c>
      <c r="AL11">
        <f>SUMIFS('PV &amp; WIND Capacity'!$C:$C,'PV &amp; WIND Capacity'!$B:$B,'DO NOT CHANGE'!AL$1,'PV &amp; WIND Capacity'!$B:$B,'DO NOT CHANGE'!$Y11,'PV &amp; WIND Capacity'!$D:$D,'DO NOT CHANGE'!$Y$1)</f>
        <v>0</v>
      </c>
      <c r="AM11">
        <f>SUMIFS('PV &amp; WIND Capacity'!$C:$C,'PV &amp; WIND Capacity'!$B:$B,'DO NOT CHANGE'!AM$1,'PV &amp; WIND Capacity'!$B:$B,'DO NOT CHANGE'!$Y11,'PV &amp; WIND Capacity'!$D:$D,'DO NOT CHANGE'!$Y$1)</f>
        <v>0</v>
      </c>
      <c r="AN11">
        <f>SUMIFS('PV &amp; WIND Capacity'!$C:$C,'PV &amp; WIND Capacity'!$B:$B,'DO NOT CHANGE'!AN$1,'PV &amp; WIND Capacity'!$B:$B,'DO NOT CHANGE'!$Y11,'PV &amp; WIND Capacity'!$D:$D,'DO NOT CHANGE'!$Y$1)</f>
        <v>0</v>
      </c>
      <c r="AQ11" s="8">
        <v>2025</v>
      </c>
      <c r="AR11" s="6">
        <f>SUMIFS('Residential Storage Capacity'!$C:$C,'Residential Storage Capacity'!$B:$B,'DO NOT CHANGE'!AR$1,'Residential Storage Capacity'!$B:$B,'DO NOT CHANGE'!$AQ11)</f>
        <v>0</v>
      </c>
      <c r="AS11" s="6">
        <f>SUMIFS('Residential Storage Capacity'!$C:$C,'Residential Storage Capacity'!$B:$B,'DO NOT CHANGE'!AS$1,'Residential Storage Capacity'!$B:$B,'DO NOT CHANGE'!$AQ11)</f>
        <v>0</v>
      </c>
      <c r="AT11" s="6">
        <f>SUMIFS('Residential Storage Capacity'!$C:$C,'Residential Storage Capacity'!$B:$B,'DO NOT CHANGE'!AT$1,'Residential Storage Capacity'!$B:$B,'DO NOT CHANGE'!$AQ11)</f>
        <v>0</v>
      </c>
      <c r="AU11" s="6">
        <f>SUMIFS('Residential Storage Capacity'!$C:$C,'Residential Storage Capacity'!$B:$B,'DO NOT CHANGE'!AU$1,'Residential Storage Capacity'!$B:$B,'DO NOT CHANGE'!$AQ11)</f>
        <v>0</v>
      </c>
      <c r="AV11" s="6">
        <f>SUMIFS('Residential Storage Capacity'!$C:$C,'Residential Storage Capacity'!$B:$B,'DO NOT CHANGE'!AV$1,'Residential Storage Capacity'!$B:$B,'DO NOT CHANGE'!$AQ11)</f>
        <v>0</v>
      </c>
      <c r="AW11" s="6">
        <f>SUMIFS('Residential Storage Capacity'!$C:$C,'Residential Storage Capacity'!$B:$B,'DO NOT CHANGE'!AW$1,'Residential Storage Capacity'!$B:$B,'DO NOT CHANGE'!$AQ11)</f>
        <v>0</v>
      </c>
      <c r="AX11" s="6">
        <f>SUMIFS('Residential Storage Capacity'!$C:$C,'Residential Storage Capacity'!$B:$B,'DO NOT CHANGE'!AX$1,'Residential Storage Capacity'!$B:$B,'DO NOT CHANGE'!$AQ11)</f>
        <v>0</v>
      </c>
      <c r="AY11" s="6">
        <f>SUMIFS('Residential Storage Capacity'!$C:$C,'Residential Storage Capacity'!$B:$B,'DO NOT CHANGE'!AY$1,'Residential Storage Capacity'!$B:$B,'DO NOT CHANGE'!$AQ11)</f>
        <v>0</v>
      </c>
      <c r="AZ11" s="6">
        <f>SUMIFS('Residential Storage Capacity'!$C:$C,'Residential Storage Capacity'!$B:$B,'DO NOT CHANGE'!AZ$1,'Residential Storage Capacity'!$B:$B,'DO NOT CHANGE'!$AQ11)</f>
        <v>0</v>
      </c>
      <c r="BA11" s="6">
        <f>SUMIFS('Residential Storage Capacity'!$C:$C,'Residential Storage Capacity'!$B:$B,'DO NOT CHANGE'!BA$1,'Residential Storage Capacity'!$B:$B,'DO NOT CHANGE'!$AQ11)</f>
        <v>80.877263774040273</v>
      </c>
      <c r="BB11" s="6">
        <f>SUMIFS('Residential Storage Capacity'!$C:$C,'Residential Storage Capacity'!$B:$B,'DO NOT CHANGE'!BB$1,'Residential Storage Capacity'!$B:$B,'DO NOT CHANGE'!$AQ11)</f>
        <v>0</v>
      </c>
      <c r="BC11" s="6">
        <f>SUMIFS('Residential Storage Capacity'!$C:$C,'Residential Storage Capacity'!$B:$B,'DO NOT CHANGE'!BC$1,'Residential Storage Capacity'!$B:$B,'DO NOT CHANGE'!$AQ11)</f>
        <v>0</v>
      </c>
      <c r="BD11" s="6">
        <f>SUMIFS('Residential Storage Capacity'!$C:$C,'Residential Storage Capacity'!$B:$B,'DO NOT CHANGE'!BD$1,'Residential Storage Capacity'!$B:$B,'DO NOT CHANGE'!$AQ11)</f>
        <v>0</v>
      </c>
      <c r="BE11" s="6">
        <f>SUMIFS('Residential Storage Capacity'!$C:$C,'Residential Storage Capacity'!$B:$B,'DO NOT CHANGE'!BE$1,'Residential Storage Capacity'!$B:$B,'DO NOT CHANGE'!$AQ11)</f>
        <v>0</v>
      </c>
      <c r="BF11" s="6">
        <f>SUMIFS('Residential Storage Capacity'!$C:$C,'Residential Storage Capacity'!$B:$B,'DO NOT CHANGE'!BF$1,'Residential Storage Capacity'!$B:$B,'DO NOT CHANGE'!$AQ11)</f>
        <v>0</v>
      </c>
      <c r="BI11" s="10">
        <v>9</v>
      </c>
      <c r="BJ11" s="6">
        <v>2018</v>
      </c>
      <c r="BK11" s="6" t="s">
        <v>10</v>
      </c>
      <c r="BL11" s="6">
        <f>SUMIFS('Elec Veh Energy'!$D:$D,'Elec Veh Energy'!$B:$B,'DO NOT CHANGE'!BJ11,'Elec Veh Energy'!$C:$C,'DO NOT CHANGE'!BK11)</f>
        <v>0</v>
      </c>
      <c r="BM11" s="6" t="str">
        <f t="shared" si="2"/>
        <v>2018R</v>
      </c>
      <c r="BO11" s="10" t="s">
        <v>111</v>
      </c>
      <c r="BP11" s="6">
        <f t="shared" si="3"/>
        <v>0</v>
      </c>
      <c r="BQ11" s="6">
        <f t="shared" si="3"/>
        <v>0</v>
      </c>
      <c r="BR11" s="6">
        <f t="shared" si="3"/>
        <v>0</v>
      </c>
      <c r="BS11" s="6">
        <f t="shared" si="3"/>
        <v>0</v>
      </c>
      <c r="BT11" s="6">
        <f t="shared" si="3"/>
        <v>0</v>
      </c>
      <c r="BU11" s="6">
        <f t="shared" si="3"/>
        <v>0</v>
      </c>
      <c r="BV11" s="6">
        <f t="shared" si="3"/>
        <v>0</v>
      </c>
      <c r="BW11" s="6">
        <f t="shared" si="3"/>
        <v>0</v>
      </c>
      <c r="BX11" s="6">
        <f t="shared" si="3"/>
        <v>0</v>
      </c>
      <c r="BY11" s="6">
        <f t="shared" si="3"/>
        <v>0</v>
      </c>
      <c r="BZ11" s="6">
        <f t="shared" si="4"/>
        <v>0</v>
      </c>
      <c r="CA11" s="6">
        <f t="shared" si="4"/>
        <v>0</v>
      </c>
      <c r="CB11" s="6">
        <f t="shared" si="4"/>
        <v>0</v>
      </c>
      <c r="CC11" s="6">
        <f t="shared" si="4"/>
        <v>0</v>
      </c>
      <c r="CD11" s="6">
        <f t="shared" si="4"/>
        <v>0</v>
      </c>
      <c r="CE11" s="6">
        <f t="shared" si="4"/>
        <v>0</v>
      </c>
      <c r="CF11" s="6">
        <f t="shared" si="4"/>
        <v>0</v>
      </c>
      <c r="CG11" s="6">
        <f t="shared" si="4"/>
        <v>0</v>
      </c>
      <c r="CH11" s="6">
        <f t="shared" si="4"/>
        <v>0</v>
      </c>
      <c r="CI11" s="6">
        <f t="shared" si="4"/>
        <v>0</v>
      </c>
      <c r="CJ11" s="6">
        <f t="shared" si="5"/>
        <v>0</v>
      </c>
      <c r="CK11" s="6">
        <f t="shared" si="5"/>
        <v>0</v>
      </c>
      <c r="CL11" s="6">
        <f t="shared" si="5"/>
        <v>0</v>
      </c>
      <c r="CM11" s="6">
        <f t="shared" si="5"/>
        <v>0</v>
      </c>
      <c r="CN11" s="6">
        <f t="shared" si="5"/>
        <v>0</v>
      </c>
      <c r="CO11" s="6">
        <f t="shared" si="5"/>
        <v>0</v>
      </c>
      <c r="CP11" s="6">
        <f t="shared" si="5"/>
        <v>0</v>
      </c>
      <c r="CQ11" s="6">
        <f t="shared" si="5"/>
        <v>0</v>
      </c>
      <c r="CR11" s="6">
        <f t="shared" si="5"/>
        <v>0</v>
      </c>
      <c r="CS11" s="6">
        <f t="shared" si="5"/>
        <v>0</v>
      </c>
      <c r="CT11" s="6">
        <f t="shared" si="6"/>
        <v>0</v>
      </c>
      <c r="CU11" s="6">
        <f t="shared" si="6"/>
        <v>0</v>
      </c>
      <c r="CV11" s="6">
        <f t="shared" si="6"/>
        <v>0</v>
      </c>
      <c r="CW11" s="6">
        <f t="shared" si="6"/>
        <v>0</v>
      </c>
      <c r="CX11" s="6">
        <f t="shared" si="6"/>
        <v>0</v>
      </c>
      <c r="CY11" s="6">
        <f t="shared" si="6"/>
        <v>0</v>
      </c>
      <c r="CZ11" s="6">
        <f t="shared" si="6"/>
        <v>0</v>
      </c>
      <c r="DA11" s="6">
        <f t="shared" si="6"/>
        <v>0</v>
      </c>
      <c r="DB11" s="6">
        <f t="shared" si="6"/>
        <v>0</v>
      </c>
      <c r="DC11" s="6">
        <f t="shared" si="6"/>
        <v>0</v>
      </c>
      <c r="DD11" s="6">
        <f t="shared" si="7"/>
        <v>0</v>
      </c>
      <c r="DE11" s="6">
        <f t="shared" si="7"/>
        <v>0</v>
      </c>
      <c r="DF11" s="6">
        <f t="shared" si="7"/>
        <v>0</v>
      </c>
      <c r="DG11" s="6">
        <f t="shared" si="7"/>
        <v>0</v>
      </c>
      <c r="DH11" s="6">
        <f t="shared" si="7"/>
        <v>0</v>
      </c>
      <c r="DI11" s="6">
        <f t="shared" si="7"/>
        <v>0</v>
      </c>
      <c r="DJ11" s="6">
        <f t="shared" si="7"/>
        <v>0</v>
      </c>
      <c r="DK11" s="6">
        <f t="shared" si="7"/>
        <v>0</v>
      </c>
      <c r="DL11" s="6">
        <f t="shared" si="7"/>
        <v>0</v>
      </c>
      <c r="DM11" s="6">
        <f t="shared" si="7"/>
        <v>0</v>
      </c>
      <c r="DN11" s="6">
        <f t="shared" si="8"/>
        <v>0</v>
      </c>
      <c r="DO11" s="6">
        <f t="shared" si="8"/>
        <v>0</v>
      </c>
      <c r="DP11" s="6">
        <f t="shared" si="8"/>
        <v>0</v>
      </c>
      <c r="DQ11" s="6">
        <f t="shared" si="8"/>
        <v>0</v>
      </c>
      <c r="DR11" s="6">
        <f t="shared" si="8"/>
        <v>0</v>
      </c>
      <c r="DS11" s="6">
        <f t="shared" si="8"/>
        <v>0</v>
      </c>
      <c r="DT11" s="6">
        <f t="shared" si="8"/>
        <v>0</v>
      </c>
      <c r="DU11" s="6">
        <f t="shared" si="8"/>
        <v>0</v>
      </c>
      <c r="DV11" s="6">
        <f t="shared" si="8"/>
        <v>0</v>
      </c>
      <c r="DW11" s="6">
        <f t="shared" si="8"/>
        <v>0</v>
      </c>
      <c r="DZ11" s="8">
        <v>2025</v>
      </c>
      <c r="EA11" s="6">
        <f>SUMIFS('Turbine &amp; Engine Cap and Energy'!$C:$C,'Turbine &amp; Engine Cap and Energy'!$B:$B,'DO NOT CHANGE'!$DZ11,'Turbine &amp; Engine Cap and Energy'!$B:$B,'DO NOT CHANGE'!EA$1)</f>
        <v>0</v>
      </c>
      <c r="EB11" s="6">
        <f>SUMIFS('Turbine &amp; Engine Cap and Energy'!$C:$C,'Turbine &amp; Engine Cap and Energy'!$B:$B,'DO NOT CHANGE'!$DZ11,'Turbine &amp; Engine Cap and Energy'!$B:$B,'DO NOT CHANGE'!EB$1)</f>
        <v>0</v>
      </c>
      <c r="EC11" s="6">
        <f>SUMIFS('Turbine &amp; Engine Cap and Energy'!$C:$C,'Turbine &amp; Engine Cap and Energy'!$B:$B,'DO NOT CHANGE'!$DZ11,'Turbine &amp; Engine Cap and Energy'!$B:$B,'DO NOT CHANGE'!EC$1)</f>
        <v>0</v>
      </c>
      <c r="ED11" s="6">
        <f>SUMIFS('Turbine &amp; Engine Cap and Energy'!$C:$C,'Turbine &amp; Engine Cap and Energy'!$B:$B,'DO NOT CHANGE'!$DZ11,'Turbine &amp; Engine Cap and Energy'!$B:$B,'DO NOT CHANGE'!ED$1)</f>
        <v>0</v>
      </c>
      <c r="EE11" s="6">
        <f>SUMIFS('Turbine &amp; Engine Cap and Energy'!$C:$C,'Turbine &amp; Engine Cap and Energy'!$B:$B,'DO NOT CHANGE'!$DZ11,'Turbine &amp; Engine Cap and Energy'!$B:$B,'DO NOT CHANGE'!EE$1)</f>
        <v>0</v>
      </c>
      <c r="EF11" s="6">
        <f>SUMIFS('Turbine &amp; Engine Cap and Energy'!$C:$C,'Turbine &amp; Engine Cap and Energy'!$B:$B,'DO NOT CHANGE'!$DZ11,'Turbine &amp; Engine Cap and Energy'!$B:$B,'DO NOT CHANGE'!EF$1)</f>
        <v>0</v>
      </c>
      <c r="EG11" s="6">
        <f>SUMIFS('Turbine &amp; Engine Cap and Energy'!$C:$C,'Turbine &amp; Engine Cap and Energy'!$B:$B,'DO NOT CHANGE'!$DZ11,'Turbine &amp; Engine Cap and Energy'!$B:$B,'DO NOT CHANGE'!EG$1)</f>
        <v>0</v>
      </c>
      <c r="EH11" s="6">
        <f>SUMIFS('Turbine &amp; Engine Cap and Energy'!$C:$C,'Turbine &amp; Engine Cap and Energy'!$B:$B,'DO NOT CHANGE'!$DZ11,'Turbine &amp; Engine Cap and Energy'!$B:$B,'DO NOT CHANGE'!EH$1)</f>
        <v>0</v>
      </c>
      <c r="EI11" s="6">
        <f>SUMIFS('Turbine &amp; Engine Cap and Energy'!$C:$C,'Turbine &amp; Engine Cap and Energy'!$B:$B,'DO NOT CHANGE'!$DZ11,'Turbine &amp; Engine Cap and Energy'!$B:$B,'DO NOT CHANGE'!EI$1)</f>
        <v>0</v>
      </c>
      <c r="EJ11" s="6">
        <f>SUMIFS('Turbine &amp; Engine Cap and Energy'!$C:$C,'Turbine &amp; Engine Cap and Energy'!$B:$B,'DO NOT CHANGE'!$DZ11,'Turbine &amp; Engine Cap and Energy'!$B:$B,'DO NOT CHANGE'!EJ$1)</f>
        <v>95.658670808064002</v>
      </c>
      <c r="EK11" s="6">
        <f>SUMIFS('Turbine &amp; Engine Cap and Energy'!$C:$C,'Turbine &amp; Engine Cap and Energy'!$B:$B,'DO NOT CHANGE'!$DZ11,'Turbine &amp; Engine Cap and Energy'!$B:$B,'DO NOT CHANGE'!EK$1)</f>
        <v>0</v>
      </c>
      <c r="EL11" s="6">
        <f>SUMIFS('Turbine &amp; Engine Cap and Energy'!$C:$C,'Turbine &amp; Engine Cap and Energy'!$B:$B,'DO NOT CHANGE'!$DZ11,'Turbine &amp; Engine Cap and Energy'!$B:$B,'DO NOT CHANGE'!EL$1)</f>
        <v>0</v>
      </c>
      <c r="EM11" s="6">
        <f>SUMIFS('Turbine &amp; Engine Cap and Energy'!$C:$C,'Turbine &amp; Engine Cap and Energy'!$B:$B,'DO NOT CHANGE'!$DZ11,'Turbine &amp; Engine Cap and Energy'!$B:$B,'DO NOT CHANGE'!EM$1)</f>
        <v>0</v>
      </c>
      <c r="EN11" s="6">
        <f>SUMIFS('Turbine &amp; Engine Cap and Energy'!$C:$C,'Turbine &amp; Engine Cap and Energy'!$B:$B,'DO NOT CHANGE'!$DZ11,'Turbine &amp; Engine Cap and Energy'!$B:$B,'DO NOT CHANGE'!EN$1)</f>
        <v>0</v>
      </c>
      <c r="EO11" s="6">
        <f>SUMIFS('Turbine &amp; Engine Cap and Energy'!$C:$C,'Turbine &amp; Engine Cap and Energy'!$B:$B,'DO NOT CHANGE'!$DZ11,'Turbine &amp; Engine Cap and Energy'!$B:$B,'DO NOT CHANGE'!EO$1)</f>
        <v>0</v>
      </c>
      <c r="ER11" s="13">
        <v>9</v>
      </c>
      <c r="ES11" s="6">
        <f t="shared" si="16"/>
        <v>2018</v>
      </c>
      <c r="ET11" s="6" t="str">
        <f t="shared" si="17"/>
        <v>R</v>
      </c>
      <c r="EU11" s="6">
        <f>SUMIFS('Turbine &amp; Engine Cap and Energy'!$I:$I,'Turbine &amp; Engine Cap and Energy'!$G:$G,'DO NOT CHANGE'!ES11,'Turbine &amp; Engine Cap and Energy'!$H:$H,'DO NOT CHANGE'!ET11)</f>
        <v>0</v>
      </c>
      <c r="EV11" s="6" t="str">
        <f t="shared" si="9"/>
        <v>2018R</v>
      </c>
      <c r="EX11" s="10" t="s">
        <v>111</v>
      </c>
      <c r="EY11" s="6">
        <f t="shared" si="10"/>
        <v>0</v>
      </c>
      <c r="EZ11" s="6">
        <f t="shared" si="10"/>
        <v>0</v>
      </c>
      <c r="FA11" s="6">
        <f t="shared" si="10"/>
        <v>0</v>
      </c>
      <c r="FB11" s="6">
        <f t="shared" si="10"/>
        <v>0</v>
      </c>
      <c r="FC11" s="6">
        <f t="shared" si="10"/>
        <v>0</v>
      </c>
      <c r="FD11" s="6">
        <f t="shared" si="10"/>
        <v>0</v>
      </c>
      <c r="FE11" s="6">
        <f t="shared" si="10"/>
        <v>0</v>
      </c>
      <c r="FF11" s="6">
        <f t="shared" si="10"/>
        <v>0</v>
      </c>
      <c r="FG11" s="6">
        <f t="shared" si="10"/>
        <v>0</v>
      </c>
      <c r="FH11" s="6">
        <f t="shared" si="10"/>
        <v>0</v>
      </c>
      <c r="FI11" s="6">
        <f t="shared" si="11"/>
        <v>0</v>
      </c>
      <c r="FJ11" s="6">
        <f t="shared" si="11"/>
        <v>0</v>
      </c>
      <c r="FK11" s="6">
        <f t="shared" si="11"/>
        <v>0</v>
      </c>
      <c r="FL11" s="6">
        <f t="shared" si="11"/>
        <v>0</v>
      </c>
      <c r="FM11" s="6">
        <f t="shared" si="11"/>
        <v>0</v>
      </c>
      <c r="FN11" s="6">
        <f t="shared" si="11"/>
        <v>0</v>
      </c>
      <c r="FO11" s="6">
        <f t="shared" si="11"/>
        <v>0</v>
      </c>
      <c r="FP11" s="6">
        <f t="shared" si="11"/>
        <v>0</v>
      </c>
      <c r="FQ11" s="6">
        <f t="shared" si="11"/>
        <v>0</v>
      </c>
      <c r="FR11" s="6">
        <f t="shared" si="11"/>
        <v>0</v>
      </c>
      <c r="FS11" s="6">
        <f t="shared" si="12"/>
        <v>0</v>
      </c>
      <c r="FT11" s="6">
        <f t="shared" si="12"/>
        <v>0</v>
      </c>
      <c r="FU11" s="6">
        <f t="shared" si="12"/>
        <v>0</v>
      </c>
      <c r="FV11" s="6">
        <f t="shared" si="12"/>
        <v>0</v>
      </c>
      <c r="FW11" s="6">
        <f t="shared" si="12"/>
        <v>0</v>
      </c>
      <c r="FX11" s="6">
        <f t="shared" si="12"/>
        <v>0</v>
      </c>
      <c r="FY11" s="6">
        <f t="shared" si="12"/>
        <v>0</v>
      </c>
      <c r="FZ11" s="6">
        <f t="shared" si="12"/>
        <v>0</v>
      </c>
      <c r="GA11" s="6">
        <f t="shared" si="12"/>
        <v>0</v>
      </c>
      <c r="GB11" s="6">
        <f t="shared" si="12"/>
        <v>0</v>
      </c>
      <c r="GC11" s="6">
        <f t="shared" si="13"/>
        <v>0</v>
      </c>
      <c r="GD11" s="6">
        <f t="shared" si="13"/>
        <v>0</v>
      </c>
      <c r="GE11" s="6">
        <f t="shared" si="13"/>
        <v>0</v>
      </c>
      <c r="GF11" s="6">
        <f t="shared" si="13"/>
        <v>0</v>
      </c>
      <c r="GG11" s="6">
        <f t="shared" si="13"/>
        <v>0</v>
      </c>
      <c r="GH11" s="6">
        <f t="shared" si="13"/>
        <v>0</v>
      </c>
      <c r="GI11" s="6">
        <f t="shared" si="13"/>
        <v>0</v>
      </c>
      <c r="GJ11" s="6">
        <f t="shared" si="13"/>
        <v>0</v>
      </c>
      <c r="GK11" s="6">
        <f t="shared" si="13"/>
        <v>0</v>
      </c>
      <c r="GL11" s="6">
        <f t="shared" si="13"/>
        <v>0</v>
      </c>
      <c r="GM11" s="6">
        <f t="shared" si="14"/>
        <v>0</v>
      </c>
      <c r="GN11" s="6">
        <f t="shared" si="14"/>
        <v>0</v>
      </c>
      <c r="GO11" s="6">
        <f t="shared" si="14"/>
        <v>0</v>
      </c>
      <c r="GP11" s="6">
        <f t="shared" si="14"/>
        <v>0</v>
      </c>
      <c r="GQ11" s="6">
        <f t="shared" si="14"/>
        <v>0</v>
      </c>
      <c r="GR11" s="6">
        <f t="shared" si="14"/>
        <v>0</v>
      </c>
      <c r="GS11" s="6">
        <f t="shared" si="14"/>
        <v>0</v>
      </c>
      <c r="GT11" s="6">
        <f t="shared" si="14"/>
        <v>0</v>
      </c>
      <c r="GU11" s="6">
        <f t="shared" si="14"/>
        <v>0</v>
      </c>
      <c r="GV11" s="6">
        <f t="shared" si="14"/>
        <v>0</v>
      </c>
      <c r="GW11" s="6">
        <f t="shared" si="15"/>
        <v>0</v>
      </c>
      <c r="GX11" s="6">
        <f t="shared" si="15"/>
        <v>0</v>
      </c>
      <c r="GY11" s="6">
        <f t="shared" si="15"/>
        <v>0</v>
      </c>
      <c r="GZ11" s="6">
        <f t="shared" si="15"/>
        <v>0</v>
      </c>
      <c r="HA11" s="6">
        <f t="shared" si="15"/>
        <v>0</v>
      </c>
      <c r="HB11" s="6">
        <f t="shared" si="15"/>
        <v>0</v>
      </c>
      <c r="HC11" s="6">
        <f t="shared" si="15"/>
        <v>0</v>
      </c>
      <c r="HD11" s="6">
        <f t="shared" si="15"/>
        <v>0</v>
      </c>
      <c r="HE11" s="6">
        <f t="shared" si="15"/>
        <v>0</v>
      </c>
      <c r="HF11" s="6">
        <f t="shared" si="15"/>
        <v>0</v>
      </c>
      <c r="HI11" s="8">
        <v>2025</v>
      </c>
      <c r="HJ11" s="6">
        <f>SUMIFS('Elec Veh Energy per type'!$C:$C,'Elec Veh Energy per type'!$B:$B,'DO NOT CHANGE'!$HI11,'Elec Veh Energy per type'!$B:$B,'DO NOT CHANGE'!HJ$1,'Elec Veh Energy per type'!$D:$D,"RES")</f>
        <v>0</v>
      </c>
      <c r="HK11" s="6">
        <f>SUMIFS('Elec Veh Energy per type'!$C:$C,'Elec Veh Energy per type'!$B:$B,'DO NOT CHANGE'!$HI11,'Elec Veh Energy per type'!$B:$B,'DO NOT CHANGE'!HK$1,'Elec Veh Energy per type'!$D:$D,"RES")</f>
        <v>0</v>
      </c>
      <c r="HL11" s="6">
        <f>SUMIFS('Elec Veh Energy per type'!$C:$C,'Elec Veh Energy per type'!$B:$B,'DO NOT CHANGE'!$HI11,'Elec Veh Energy per type'!$B:$B,'DO NOT CHANGE'!HL$1,'Elec Veh Energy per type'!$D:$D,"RES")</f>
        <v>0</v>
      </c>
      <c r="HM11" s="6">
        <f>SUMIFS('Elec Veh Energy per type'!$C:$C,'Elec Veh Energy per type'!$B:$B,'DO NOT CHANGE'!$HI11,'Elec Veh Energy per type'!$B:$B,'DO NOT CHANGE'!HM$1,'Elec Veh Energy per type'!$D:$D,"RES")</f>
        <v>0</v>
      </c>
      <c r="HN11" s="6">
        <f>SUMIFS('Elec Veh Energy per type'!$C:$C,'Elec Veh Energy per type'!$B:$B,'DO NOT CHANGE'!$HI11,'Elec Veh Energy per type'!$B:$B,'DO NOT CHANGE'!HN$1,'Elec Veh Energy per type'!$D:$D,"RES")</f>
        <v>0</v>
      </c>
      <c r="HO11" s="6">
        <f>SUMIFS('Elec Veh Energy per type'!$C:$C,'Elec Veh Energy per type'!$B:$B,'DO NOT CHANGE'!$HI11,'Elec Veh Energy per type'!$B:$B,'DO NOT CHANGE'!HO$1,'Elec Veh Energy per type'!$D:$D,"RES")</f>
        <v>0</v>
      </c>
      <c r="HP11" s="6">
        <f>SUMIFS('Elec Veh Energy per type'!$C:$C,'Elec Veh Energy per type'!$B:$B,'DO NOT CHANGE'!$HI11,'Elec Veh Energy per type'!$B:$B,'DO NOT CHANGE'!HP$1,'Elec Veh Energy per type'!$D:$D,"RES")</f>
        <v>0</v>
      </c>
      <c r="HQ11" s="6">
        <f>SUMIFS('Elec Veh Energy per type'!$C:$C,'Elec Veh Energy per type'!$B:$B,'DO NOT CHANGE'!$HI11,'Elec Veh Energy per type'!$B:$B,'DO NOT CHANGE'!HQ$1,'Elec Veh Energy per type'!$D:$D,"RES")</f>
        <v>0</v>
      </c>
      <c r="HR11" s="6">
        <f>SUMIFS('Elec Veh Energy per type'!$C:$C,'Elec Veh Energy per type'!$B:$B,'DO NOT CHANGE'!$HI11,'Elec Veh Energy per type'!$B:$B,'DO NOT CHANGE'!HR$1,'Elec Veh Energy per type'!$D:$D,"RES")</f>
        <v>0</v>
      </c>
      <c r="HS11" s="6">
        <f>SUMIFS('Elec Veh Energy per type'!$C:$C,'Elec Veh Energy per type'!$B:$B,'DO NOT CHANGE'!$HI11,'Elec Veh Energy per type'!$B:$B,'DO NOT CHANGE'!HS$1,'Elec Veh Energy per type'!$D:$D,"RES")</f>
        <v>135.84928278982471</v>
      </c>
      <c r="HT11" s="6">
        <f>SUMIFS('Elec Veh Energy per type'!$C:$C,'Elec Veh Energy per type'!$B:$B,'DO NOT CHANGE'!$HI11,'Elec Veh Energy per type'!$B:$B,'DO NOT CHANGE'!HT$1,'Elec Veh Energy per type'!$D:$D,"RES")</f>
        <v>0</v>
      </c>
      <c r="HU11" s="6">
        <f>SUMIFS('Elec Veh Energy per type'!$C:$C,'Elec Veh Energy per type'!$B:$B,'DO NOT CHANGE'!$HI11,'Elec Veh Energy per type'!$B:$B,'DO NOT CHANGE'!HU$1,'Elec Veh Energy per type'!$D:$D,"RES")</f>
        <v>0</v>
      </c>
      <c r="HV11" s="6">
        <f>SUMIFS('Elec Veh Energy per type'!$C:$C,'Elec Veh Energy per type'!$B:$B,'DO NOT CHANGE'!$HI11,'Elec Veh Energy per type'!$B:$B,'DO NOT CHANGE'!HV$1,'Elec Veh Energy per type'!$D:$D,"RES")</f>
        <v>0</v>
      </c>
      <c r="HW11" s="6">
        <f>SUMIFS('Elec Veh Energy per type'!$C:$C,'Elec Veh Energy per type'!$B:$B,'DO NOT CHANGE'!$HI11,'Elec Veh Energy per type'!$B:$B,'DO NOT CHANGE'!HW$1,'Elec Veh Energy per type'!$D:$D,"RES")</f>
        <v>0</v>
      </c>
      <c r="HX11" s="6">
        <f>SUMIFS('Elec Veh Energy per type'!$C:$C,'Elec Veh Energy per type'!$B:$B,'DO NOT CHANGE'!$HI11,'Elec Veh Energy per type'!$B:$B,'DO NOT CHANGE'!HX$1,'Elec Veh Energy per type'!$D:$D,"RES")</f>
        <v>0</v>
      </c>
    </row>
    <row r="12" spans="1:232" x14ac:dyDescent="0.35">
      <c r="A12" s="2">
        <f>'Total Elec Energy Consumed'!A12</f>
        <v>10</v>
      </c>
      <c r="B12">
        <f>'Total Elec Energy Consumed'!B12</f>
        <v>2018</v>
      </c>
      <c r="C12" t="str">
        <f>'Total Elec Energy Consumed'!C12</f>
        <v>S</v>
      </c>
      <c r="D12">
        <f>'Total Elec Energy Consumed'!D12</f>
        <v>24217.684251210121</v>
      </c>
      <c r="E12" t="str">
        <f t="shared" si="0"/>
        <v>2018S</v>
      </c>
      <c r="G12" s="2" t="s">
        <v>112</v>
      </c>
      <c r="H12">
        <f t="shared" ref="H12:V21" si="18">SUMIFS($D:$D,$B:$B,H$1,$E:$E,$G12)</f>
        <v>0</v>
      </c>
      <c r="I12">
        <f t="shared" si="18"/>
        <v>0</v>
      </c>
      <c r="J12">
        <f t="shared" si="18"/>
        <v>24217.684251210121</v>
      </c>
      <c r="K12">
        <f t="shared" si="18"/>
        <v>0</v>
      </c>
      <c r="L12">
        <f t="shared" si="18"/>
        <v>0</v>
      </c>
      <c r="M12">
        <f t="shared" si="18"/>
        <v>0</v>
      </c>
      <c r="N12">
        <f t="shared" si="18"/>
        <v>0</v>
      </c>
      <c r="O12">
        <f t="shared" si="18"/>
        <v>0</v>
      </c>
      <c r="P12">
        <f t="shared" si="18"/>
        <v>0</v>
      </c>
      <c r="Q12">
        <f t="shared" si="18"/>
        <v>0</v>
      </c>
      <c r="R12">
        <f t="shared" si="18"/>
        <v>0</v>
      </c>
      <c r="S12">
        <f t="shared" si="18"/>
        <v>0</v>
      </c>
      <c r="T12">
        <f t="shared" si="18"/>
        <v>0</v>
      </c>
      <c r="U12">
        <f t="shared" si="18"/>
        <v>0</v>
      </c>
      <c r="V12">
        <f t="shared" si="18"/>
        <v>0</v>
      </c>
      <c r="Y12" s="5">
        <v>2030</v>
      </c>
      <c r="Z12">
        <f>SUMIFS('PV &amp; WIND Capacity'!$C:$C,'PV &amp; WIND Capacity'!$B:$B,'DO NOT CHANGE'!Z$1,'PV &amp; WIND Capacity'!$B:$B,'DO NOT CHANGE'!$Y12,'PV &amp; WIND Capacity'!$D:$D,'DO NOT CHANGE'!$Y$1)</f>
        <v>0</v>
      </c>
      <c r="AA12">
        <f>SUMIFS('PV &amp; WIND Capacity'!$C:$C,'PV &amp; WIND Capacity'!$B:$B,'DO NOT CHANGE'!AA$1,'PV &amp; WIND Capacity'!$B:$B,'DO NOT CHANGE'!$Y12,'PV &amp; WIND Capacity'!$D:$D,'DO NOT CHANGE'!$Y$1)</f>
        <v>0</v>
      </c>
      <c r="AB12">
        <f>SUMIFS('PV &amp; WIND Capacity'!$C:$C,'PV &amp; WIND Capacity'!$B:$B,'DO NOT CHANGE'!AB$1,'PV &amp; WIND Capacity'!$B:$B,'DO NOT CHANGE'!$Y12,'PV &amp; WIND Capacity'!$D:$D,'DO NOT CHANGE'!$Y$1)</f>
        <v>0</v>
      </c>
      <c r="AC12">
        <f>SUMIFS('PV &amp; WIND Capacity'!$C:$C,'PV &amp; WIND Capacity'!$B:$B,'DO NOT CHANGE'!AC$1,'PV &amp; WIND Capacity'!$B:$B,'DO NOT CHANGE'!$Y12,'PV &amp; WIND Capacity'!$D:$D,'DO NOT CHANGE'!$Y$1)</f>
        <v>0</v>
      </c>
      <c r="AD12">
        <f>SUMIFS('PV &amp; WIND Capacity'!$C:$C,'PV &amp; WIND Capacity'!$B:$B,'DO NOT CHANGE'!AD$1,'PV &amp; WIND Capacity'!$B:$B,'DO NOT CHANGE'!$Y12,'PV &amp; WIND Capacity'!$D:$D,'DO NOT CHANGE'!$Y$1)</f>
        <v>0</v>
      </c>
      <c r="AE12">
        <f>SUMIFS('PV &amp; WIND Capacity'!$C:$C,'PV &amp; WIND Capacity'!$B:$B,'DO NOT CHANGE'!AE$1,'PV &amp; WIND Capacity'!$B:$B,'DO NOT CHANGE'!$Y12,'PV &amp; WIND Capacity'!$D:$D,'DO NOT CHANGE'!$Y$1)</f>
        <v>0</v>
      </c>
      <c r="AF12">
        <f>SUMIFS('PV &amp; WIND Capacity'!$C:$C,'PV &amp; WIND Capacity'!$B:$B,'DO NOT CHANGE'!AF$1,'PV &amp; WIND Capacity'!$B:$B,'DO NOT CHANGE'!$Y12,'PV &amp; WIND Capacity'!$D:$D,'DO NOT CHANGE'!$Y$1)</f>
        <v>0</v>
      </c>
      <c r="AG12">
        <f>SUMIFS('PV &amp; WIND Capacity'!$C:$C,'PV &amp; WIND Capacity'!$B:$B,'DO NOT CHANGE'!AG$1,'PV &amp; WIND Capacity'!$B:$B,'DO NOT CHANGE'!$Y12,'PV &amp; WIND Capacity'!$D:$D,'DO NOT CHANGE'!$Y$1)</f>
        <v>0</v>
      </c>
      <c r="AH12">
        <f>SUMIFS('PV &amp; WIND Capacity'!$C:$C,'PV &amp; WIND Capacity'!$B:$B,'DO NOT CHANGE'!AH$1,'PV &amp; WIND Capacity'!$B:$B,'DO NOT CHANGE'!$Y12,'PV &amp; WIND Capacity'!$D:$D,'DO NOT CHANGE'!$Y$1)</f>
        <v>0</v>
      </c>
      <c r="AI12">
        <f>SUMIFS('PV &amp; WIND Capacity'!$C:$C,'PV &amp; WIND Capacity'!$B:$B,'DO NOT CHANGE'!AI$1,'PV &amp; WIND Capacity'!$B:$B,'DO NOT CHANGE'!$Y12,'PV &amp; WIND Capacity'!$D:$D,'DO NOT CHANGE'!$Y$1)</f>
        <v>0</v>
      </c>
      <c r="AJ12">
        <f>SUMIFS('PV &amp; WIND Capacity'!$C:$C,'PV &amp; WIND Capacity'!$B:$B,'DO NOT CHANGE'!AJ$1,'PV &amp; WIND Capacity'!$B:$B,'DO NOT CHANGE'!$Y12,'PV &amp; WIND Capacity'!$D:$D,'DO NOT CHANGE'!$Y$1)</f>
        <v>3038.8559497495089</v>
      </c>
      <c r="AK12">
        <f>SUMIFS('PV &amp; WIND Capacity'!$C:$C,'PV &amp; WIND Capacity'!$B:$B,'DO NOT CHANGE'!AK$1,'PV &amp; WIND Capacity'!$B:$B,'DO NOT CHANGE'!$Y12,'PV &amp; WIND Capacity'!$D:$D,'DO NOT CHANGE'!$Y$1)</f>
        <v>0</v>
      </c>
      <c r="AL12">
        <f>SUMIFS('PV &amp; WIND Capacity'!$C:$C,'PV &amp; WIND Capacity'!$B:$B,'DO NOT CHANGE'!AL$1,'PV &amp; WIND Capacity'!$B:$B,'DO NOT CHANGE'!$Y12,'PV &amp; WIND Capacity'!$D:$D,'DO NOT CHANGE'!$Y$1)</f>
        <v>0</v>
      </c>
      <c r="AM12">
        <f>SUMIFS('PV &amp; WIND Capacity'!$C:$C,'PV &amp; WIND Capacity'!$B:$B,'DO NOT CHANGE'!AM$1,'PV &amp; WIND Capacity'!$B:$B,'DO NOT CHANGE'!$Y12,'PV &amp; WIND Capacity'!$D:$D,'DO NOT CHANGE'!$Y$1)</f>
        <v>0</v>
      </c>
      <c r="AN12">
        <f>SUMIFS('PV &amp; WIND Capacity'!$C:$C,'PV &amp; WIND Capacity'!$B:$B,'DO NOT CHANGE'!AN$1,'PV &amp; WIND Capacity'!$B:$B,'DO NOT CHANGE'!$Y12,'PV &amp; WIND Capacity'!$D:$D,'DO NOT CHANGE'!$Y$1)</f>
        <v>0</v>
      </c>
      <c r="AQ12" s="8">
        <v>2030</v>
      </c>
      <c r="AR12" s="6">
        <f>SUMIFS('Residential Storage Capacity'!$C:$C,'Residential Storage Capacity'!$B:$B,'DO NOT CHANGE'!AR$1,'Residential Storage Capacity'!$B:$B,'DO NOT CHANGE'!$AQ12)</f>
        <v>0</v>
      </c>
      <c r="AS12" s="6">
        <f>SUMIFS('Residential Storage Capacity'!$C:$C,'Residential Storage Capacity'!$B:$B,'DO NOT CHANGE'!AS$1,'Residential Storage Capacity'!$B:$B,'DO NOT CHANGE'!$AQ12)</f>
        <v>0</v>
      </c>
      <c r="AT12" s="6">
        <f>SUMIFS('Residential Storage Capacity'!$C:$C,'Residential Storage Capacity'!$B:$B,'DO NOT CHANGE'!AT$1,'Residential Storage Capacity'!$B:$B,'DO NOT CHANGE'!$AQ12)</f>
        <v>0</v>
      </c>
      <c r="AU12" s="6">
        <f>SUMIFS('Residential Storage Capacity'!$C:$C,'Residential Storage Capacity'!$B:$B,'DO NOT CHANGE'!AU$1,'Residential Storage Capacity'!$B:$B,'DO NOT CHANGE'!$AQ12)</f>
        <v>0</v>
      </c>
      <c r="AV12" s="6">
        <f>SUMIFS('Residential Storage Capacity'!$C:$C,'Residential Storage Capacity'!$B:$B,'DO NOT CHANGE'!AV$1,'Residential Storage Capacity'!$B:$B,'DO NOT CHANGE'!$AQ12)</f>
        <v>0</v>
      </c>
      <c r="AW12" s="6">
        <f>SUMIFS('Residential Storage Capacity'!$C:$C,'Residential Storage Capacity'!$B:$B,'DO NOT CHANGE'!AW$1,'Residential Storage Capacity'!$B:$B,'DO NOT CHANGE'!$AQ12)</f>
        <v>0</v>
      </c>
      <c r="AX12" s="6">
        <f>SUMIFS('Residential Storage Capacity'!$C:$C,'Residential Storage Capacity'!$B:$B,'DO NOT CHANGE'!AX$1,'Residential Storage Capacity'!$B:$B,'DO NOT CHANGE'!$AQ12)</f>
        <v>0</v>
      </c>
      <c r="AY12" s="6">
        <f>SUMIFS('Residential Storage Capacity'!$C:$C,'Residential Storage Capacity'!$B:$B,'DO NOT CHANGE'!AY$1,'Residential Storage Capacity'!$B:$B,'DO NOT CHANGE'!$AQ12)</f>
        <v>0</v>
      </c>
      <c r="AZ12" s="6">
        <f>SUMIFS('Residential Storage Capacity'!$C:$C,'Residential Storage Capacity'!$B:$B,'DO NOT CHANGE'!AZ$1,'Residential Storage Capacity'!$B:$B,'DO NOT CHANGE'!$AQ12)</f>
        <v>0</v>
      </c>
      <c r="BA12" s="6">
        <f>SUMIFS('Residential Storage Capacity'!$C:$C,'Residential Storage Capacity'!$B:$B,'DO NOT CHANGE'!BA$1,'Residential Storage Capacity'!$B:$B,'DO NOT CHANGE'!$AQ12)</f>
        <v>0</v>
      </c>
      <c r="BB12" s="6">
        <f>SUMIFS('Residential Storage Capacity'!$C:$C,'Residential Storage Capacity'!$B:$B,'DO NOT CHANGE'!BB$1,'Residential Storage Capacity'!$B:$B,'DO NOT CHANGE'!$AQ12)</f>
        <v>200.2876306520678</v>
      </c>
      <c r="BC12" s="6">
        <f>SUMIFS('Residential Storage Capacity'!$C:$C,'Residential Storage Capacity'!$B:$B,'DO NOT CHANGE'!BC$1,'Residential Storage Capacity'!$B:$B,'DO NOT CHANGE'!$AQ12)</f>
        <v>0</v>
      </c>
      <c r="BD12" s="6">
        <f>SUMIFS('Residential Storage Capacity'!$C:$C,'Residential Storage Capacity'!$B:$B,'DO NOT CHANGE'!BD$1,'Residential Storage Capacity'!$B:$B,'DO NOT CHANGE'!$AQ12)</f>
        <v>0</v>
      </c>
      <c r="BE12" s="6">
        <f>SUMIFS('Residential Storage Capacity'!$C:$C,'Residential Storage Capacity'!$B:$B,'DO NOT CHANGE'!BE$1,'Residential Storage Capacity'!$B:$B,'DO NOT CHANGE'!$AQ12)</f>
        <v>0</v>
      </c>
      <c r="BF12" s="6">
        <f>SUMIFS('Residential Storage Capacity'!$C:$C,'Residential Storage Capacity'!$B:$B,'DO NOT CHANGE'!BF$1,'Residential Storage Capacity'!$B:$B,'DO NOT CHANGE'!$AQ12)</f>
        <v>0</v>
      </c>
      <c r="BI12" s="10">
        <v>10</v>
      </c>
      <c r="BJ12" s="6">
        <v>2018</v>
      </c>
      <c r="BK12" s="6" t="s">
        <v>14</v>
      </c>
      <c r="BL12" s="6">
        <f>SUMIFS('Elec Veh Energy'!$D:$D,'Elec Veh Energy'!$B:$B,'DO NOT CHANGE'!BJ12,'Elec Veh Energy'!$C:$C,'DO NOT CHANGE'!BK12)</f>
        <v>0</v>
      </c>
      <c r="BM12" s="6" t="str">
        <f t="shared" si="2"/>
        <v>2018S</v>
      </c>
      <c r="BO12" s="10" t="s">
        <v>112</v>
      </c>
      <c r="BP12" s="6">
        <f t="shared" ref="BP12:BY21" si="19">SUMIFS($BL:$BL,$BM:$BM,BP$1,$BM:$BM,$BO12)</f>
        <v>0</v>
      </c>
      <c r="BQ12" s="6">
        <f t="shared" si="19"/>
        <v>0</v>
      </c>
      <c r="BR12" s="6">
        <f t="shared" si="19"/>
        <v>0</v>
      </c>
      <c r="BS12" s="6">
        <f t="shared" si="19"/>
        <v>0</v>
      </c>
      <c r="BT12" s="6">
        <f t="shared" si="19"/>
        <v>0</v>
      </c>
      <c r="BU12" s="6">
        <f t="shared" si="19"/>
        <v>0</v>
      </c>
      <c r="BV12" s="6">
        <f t="shared" si="19"/>
        <v>0</v>
      </c>
      <c r="BW12" s="6">
        <f t="shared" si="19"/>
        <v>0</v>
      </c>
      <c r="BX12" s="6">
        <f t="shared" si="19"/>
        <v>0</v>
      </c>
      <c r="BY12" s="6">
        <f t="shared" si="19"/>
        <v>0</v>
      </c>
      <c r="BZ12" s="6">
        <f t="shared" ref="BZ12:CI21" si="20">SUMIFS($BL:$BL,$BM:$BM,BZ$1,$BM:$BM,$BO12)</f>
        <v>0</v>
      </c>
      <c r="CA12" s="6">
        <f t="shared" si="20"/>
        <v>0</v>
      </c>
      <c r="CB12" s="6">
        <f t="shared" si="20"/>
        <v>0</v>
      </c>
      <c r="CC12" s="6">
        <f t="shared" si="20"/>
        <v>0</v>
      </c>
      <c r="CD12" s="6">
        <f t="shared" si="20"/>
        <v>0</v>
      </c>
      <c r="CE12" s="6">
        <f t="shared" si="20"/>
        <v>0</v>
      </c>
      <c r="CF12" s="6">
        <f t="shared" si="20"/>
        <v>0</v>
      </c>
      <c r="CG12" s="6">
        <f t="shared" si="20"/>
        <v>0</v>
      </c>
      <c r="CH12" s="6">
        <f t="shared" si="20"/>
        <v>0</v>
      </c>
      <c r="CI12" s="6">
        <f t="shared" si="20"/>
        <v>0</v>
      </c>
      <c r="CJ12" s="6">
        <f t="shared" ref="CJ12:CS21" si="21">SUMIFS($BL:$BL,$BM:$BM,CJ$1,$BM:$BM,$BO12)</f>
        <v>0</v>
      </c>
      <c r="CK12" s="6">
        <f t="shared" si="21"/>
        <v>0</v>
      </c>
      <c r="CL12" s="6">
        <f t="shared" si="21"/>
        <v>0</v>
      </c>
      <c r="CM12" s="6">
        <f t="shared" si="21"/>
        <v>0</v>
      </c>
      <c r="CN12" s="6">
        <f t="shared" si="21"/>
        <v>0</v>
      </c>
      <c r="CO12" s="6">
        <f t="shared" si="21"/>
        <v>0</v>
      </c>
      <c r="CP12" s="6">
        <f t="shared" si="21"/>
        <v>0</v>
      </c>
      <c r="CQ12" s="6">
        <f t="shared" si="21"/>
        <v>0</v>
      </c>
      <c r="CR12" s="6">
        <f t="shared" si="21"/>
        <v>0</v>
      </c>
      <c r="CS12" s="6">
        <f t="shared" si="21"/>
        <v>0</v>
      </c>
      <c r="CT12" s="6">
        <f t="shared" ref="CT12:DC21" si="22">SUMIFS($BL:$BL,$BM:$BM,CT$1,$BM:$BM,$BO12)</f>
        <v>0</v>
      </c>
      <c r="CU12" s="6">
        <f t="shared" si="22"/>
        <v>0</v>
      </c>
      <c r="CV12" s="6">
        <f t="shared" si="22"/>
        <v>0</v>
      </c>
      <c r="CW12" s="6">
        <f t="shared" si="22"/>
        <v>0</v>
      </c>
      <c r="CX12" s="6">
        <f t="shared" si="22"/>
        <v>0</v>
      </c>
      <c r="CY12" s="6">
        <f t="shared" si="22"/>
        <v>0</v>
      </c>
      <c r="CZ12" s="6">
        <f t="shared" si="22"/>
        <v>0</v>
      </c>
      <c r="DA12" s="6">
        <f t="shared" si="22"/>
        <v>0</v>
      </c>
      <c r="DB12" s="6">
        <f t="shared" si="22"/>
        <v>0</v>
      </c>
      <c r="DC12" s="6">
        <f t="shared" si="22"/>
        <v>0</v>
      </c>
      <c r="DD12" s="6">
        <f t="shared" ref="DD12:DM21" si="23">SUMIFS($BL:$BL,$BM:$BM,DD$1,$BM:$BM,$BO12)</f>
        <v>0</v>
      </c>
      <c r="DE12" s="6">
        <f t="shared" si="23"/>
        <v>0</v>
      </c>
      <c r="DF12" s="6">
        <f t="shared" si="23"/>
        <v>0</v>
      </c>
      <c r="DG12" s="6">
        <f t="shared" si="23"/>
        <v>0</v>
      </c>
      <c r="DH12" s="6">
        <f t="shared" si="23"/>
        <v>0</v>
      </c>
      <c r="DI12" s="6">
        <f t="shared" si="23"/>
        <v>0</v>
      </c>
      <c r="DJ12" s="6">
        <f t="shared" si="23"/>
        <v>0</v>
      </c>
      <c r="DK12" s="6">
        <f t="shared" si="23"/>
        <v>0</v>
      </c>
      <c r="DL12" s="6">
        <f t="shared" si="23"/>
        <v>0</v>
      </c>
      <c r="DM12" s="6">
        <f t="shared" si="23"/>
        <v>0</v>
      </c>
      <c r="DN12" s="6">
        <f t="shared" ref="DN12:DW21" si="24">SUMIFS($BL:$BL,$BM:$BM,DN$1,$BM:$BM,$BO12)</f>
        <v>0</v>
      </c>
      <c r="DO12" s="6">
        <f t="shared" si="24"/>
        <v>0</v>
      </c>
      <c r="DP12" s="6">
        <f t="shared" si="24"/>
        <v>0</v>
      </c>
      <c r="DQ12" s="6">
        <f t="shared" si="24"/>
        <v>0</v>
      </c>
      <c r="DR12" s="6">
        <f t="shared" si="24"/>
        <v>0</v>
      </c>
      <c r="DS12" s="6">
        <f t="shared" si="24"/>
        <v>0</v>
      </c>
      <c r="DT12" s="6">
        <f t="shared" si="24"/>
        <v>0</v>
      </c>
      <c r="DU12" s="6">
        <f t="shared" si="24"/>
        <v>0</v>
      </c>
      <c r="DV12" s="6">
        <f t="shared" si="24"/>
        <v>0</v>
      </c>
      <c r="DW12" s="6">
        <f t="shared" si="24"/>
        <v>0</v>
      </c>
      <c r="DZ12" s="8">
        <v>2030</v>
      </c>
      <c r="EA12" s="6">
        <f>SUMIFS('Turbine &amp; Engine Cap and Energy'!$C:$C,'Turbine &amp; Engine Cap and Energy'!$B:$B,'DO NOT CHANGE'!$DZ12,'Turbine &amp; Engine Cap and Energy'!$B:$B,'DO NOT CHANGE'!EA$1)</f>
        <v>0</v>
      </c>
      <c r="EB12" s="6">
        <f>SUMIFS('Turbine &amp; Engine Cap and Energy'!$C:$C,'Turbine &amp; Engine Cap and Energy'!$B:$B,'DO NOT CHANGE'!$DZ12,'Turbine &amp; Engine Cap and Energy'!$B:$B,'DO NOT CHANGE'!EB$1)</f>
        <v>0</v>
      </c>
      <c r="EC12" s="6">
        <f>SUMIFS('Turbine &amp; Engine Cap and Energy'!$C:$C,'Turbine &amp; Engine Cap and Energy'!$B:$B,'DO NOT CHANGE'!$DZ12,'Turbine &amp; Engine Cap and Energy'!$B:$B,'DO NOT CHANGE'!EC$1)</f>
        <v>0</v>
      </c>
      <c r="ED12" s="6">
        <f>SUMIFS('Turbine &amp; Engine Cap and Energy'!$C:$C,'Turbine &amp; Engine Cap and Energy'!$B:$B,'DO NOT CHANGE'!$DZ12,'Turbine &amp; Engine Cap and Energy'!$B:$B,'DO NOT CHANGE'!ED$1)</f>
        <v>0</v>
      </c>
      <c r="EE12" s="6">
        <f>SUMIFS('Turbine &amp; Engine Cap and Energy'!$C:$C,'Turbine &amp; Engine Cap and Energy'!$B:$B,'DO NOT CHANGE'!$DZ12,'Turbine &amp; Engine Cap and Energy'!$B:$B,'DO NOT CHANGE'!EE$1)</f>
        <v>0</v>
      </c>
      <c r="EF12" s="6">
        <f>SUMIFS('Turbine &amp; Engine Cap and Energy'!$C:$C,'Turbine &amp; Engine Cap and Energy'!$B:$B,'DO NOT CHANGE'!$DZ12,'Turbine &amp; Engine Cap and Energy'!$B:$B,'DO NOT CHANGE'!EF$1)</f>
        <v>0</v>
      </c>
      <c r="EG12" s="6">
        <f>SUMIFS('Turbine &amp; Engine Cap and Energy'!$C:$C,'Turbine &amp; Engine Cap and Energy'!$B:$B,'DO NOT CHANGE'!$DZ12,'Turbine &amp; Engine Cap and Energy'!$B:$B,'DO NOT CHANGE'!EG$1)</f>
        <v>0</v>
      </c>
      <c r="EH12" s="6">
        <f>SUMIFS('Turbine &amp; Engine Cap and Energy'!$C:$C,'Turbine &amp; Engine Cap and Energy'!$B:$B,'DO NOT CHANGE'!$DZ12,'Turbine &amp; Engine Cap and Energy'!$B:$B,'DO NOT CHANGE'!EH$1)</f>
        <v>0</v>
      </c>
      <c r="EI12" s="6">
        <f>SUMIFS('Turbine &amp; Engine Cap and Energy'!$C:$C,'Turbine &amp; Engine Cap and Energy'!$B:$B,'DO NOT CHANGE'!$DZ12,'Turbine &amp; Engine Cap and Energy'!$B:$B,'DO NOT CHANGE'!EI$1)</f>
        <v>0</v>
      </c>
      <c r="EJ12" s="6">
        <f>SUMIFS('Turbine &amp; Engine Cap and Energy'!$C:$C,'Turbine &amp; Engine Cap and Energy'!$B:$B,'DO NOT CHANGE'!$DZ12,'Turbine &amp; Engine Cap and Energy'!$B:$B,'DO NOT CHANGE'!EJ$1)</f>
        <v>0</v>
      </c>
      <c r="EK12" s="6">
        <f>SUMIFS('Turbine &amp; Engine Cap and Energy'!$C:$C,'Turbine &amp; Engine Cap and Energy'!$B:$B,'DO NOT CHANGE'!$DZ12,'Turbine &amp; Engine Cap and Energy'!$B:$B,'DO NOT CHANGE'!EK$1)</f>
        <v>238.02938374512181</v>
      </c>
      <c r="EL12" s="6">
        <f>SUMIFS('Turbine &amp; Engine Cap and Energy'!$C:$C,'Turbine &amp; Engine Cap and Energy'!$B:$B,'DO NOT CHANGE'!$DZ12,'Turbine &amp; Engine Cap and Energy'!$B:$B,'DO NOT CHANGE'!EL$1)</f>
        <v>0</v>
      </c>
      <c r="EM12" s="6">
        <f>SUMIFS('Turbine &amp; Engine Cap and Energy'!$C:$C,'Turbine &amp; Engine Cap and Energy'!$B:$B,'DO NOT CHANGE'!$DZ12,'Turbine &amp; Engine Cap and Energy'!$B:$B,'DO NOT CHANGE'!EM$1)</f>
        <v>0</v>
      </c>
      <c r="EN12" s="6">
        <f>SUMIFS('Turbine &amp; Engine Cap and Energy'!$C:$C,'Turbine &amp; Engine Cap and Energy'!$B:$B,'DO NOT CHANGE'!$DZ12,'Turbine &amp; Engine Cap and Energy'!$B:$B,'DO NOT CHANGE'!EN$1)</f>
        <v>0</v>
      </c>
      <c r="EO12" s="6">
        <f>SUMIFS('Turbine &amp; Engine Cap and Energy'!$C:$C,'Turbine &amp; Engine Cap and Energy'!$B:$B,'DO NOT CHANGE'!$DZ12,'Turbine &amp; Engine Cap and Energy'!$B:$B,'DO NOT CHANGE'!EO$1)</f>
        <v>0</v>
      </c>
      <c r="ER12" s="10">
        <v>10</v>
      </c>
      <c r="ES12" s="6">
        <f t="shared" si="16"/>
        <v>2018</v>
      </c>
      <c r="ET12" s="6" t="str">
        <f t="shared" si="17"/>
        <v>S</v>
      </c>
      <c r="EU12" s="6">
        <f>SUMIFS('Turbine &amp; Engine Cap and Energy'!$I:$I,'Turbine &amp; Engine Cap and Energy'!$G:$G,'DO NOT CHANGE'!ES12,'Turbine &amp; Engine Cap and Energy'!$H:$H,'DO NOT CHANGE'!ET12)</f>
        <v>0</v>
      </c>
      <c r="EV12" s="6" t="str">
        <f t="shared" si="9"/>
        <v>2018S</v>
      </c>
      <c r="EX12" s="10" t="s">
        <v>112</v>
      </c>
      <c r="EY12" s="6">
        <f t="shared" ref="EY12:FH21" si="25">SUMIFS($EU:$EU,$EV:$EV,EY$1,$EV:$EV,$EX12)</f>
        <v>0</v>
      </c>
      <c r="EZ12" s="6">
        <f t="shared" si="25"/>
        <v>0</v>
      </c>
      <c r="FA12" s="6">
        <f t="shared" si="25"/>
        <v>0</v>
      </c>
      <c r="FB12" s="6">
        <f t="shared" si="25"/>
        <v>0</v>
      </c>
      <c r="FC12" s="6">
        <f t="shared" si="25"/>
        <v>0</v>
      </c>
      <c r="FD12" s="6">
        <f t="shared" si="25"/>
        <v>0</v>
      </c>
      <c r="FE12" s="6">
        <f t="shared" si="25"/>
        <v>0</v>
      </c>
      <c r="FF12" s="6">
        <f t="shared" si="25"/>
        <v>0</v>
      </c>
      <c r="FG12" s="6">
        <f t="shared" si="25"/>
        <v>0</v>
      </c>
      <c r="FH12" s="6">
        <f t="shared" si="25"/>
        <v>0</v>
      </c>
      <c r="FI12" s="6">
        <f t="shared" ref="FI12:FR21" si="26">SUMIFS($EU:$EU,$EV:$EV,FI$1,$EV:$EV,$EX12)</f>
        <v>0</v>
      </c>
      <c r="FJ12" s="6">
        <f t="shared" si="26"/>
        <v>0</v>
      </c>
      <c r="FK12" s="6">
        <f t="shared" si="26"/>
        <v>0</v>
      </c>
      <c r="FL12" s="6">
        <f t="shared" si="26"/>
        <v>0</v>
      </c>
      <c r="FM12" s="6">
        <f t="shared" si="26"/>
        <v>0</v>
      </c>
      <c r="FN12" s="6">
        <f t="shared" si="26"/>
        <v>0</v>
      </c>
      <c r="FO12" s="6">
        <f t="shared" si="26"/>
        <v>0</v>
      </c>
      <c r="FP12" s="6">
        <f t="shared" si="26"/>
        <v>0</v>
      </c>
      <c r="FQ12" s="6">
        <f t="shared" si="26"/>
        <v>0</v>
      </c>
      <c r="FR12" s="6">
        <f t="shared" si="26"/>
        <v>0</v>
      </c>
      <c r="FS12" s="6">
        <f t="shared" ref="FS12:GB21" si="27">SUMIFS($EU:$EU,$EV:$EV,FS$1,$EV:$EV,$EX12)</f>
        <v>0</v>
      </c>
      <c r="FT12" s="6">
        <f t="shared" si="27"/>
        <v>0</v>
      </c>
      <c r="FU12" s="6">
        <f t="shared" si="27"/>
        <v>0</v>
      </c>
      <c r="FV12" s="6">
        <f t="shared" si="27"/>
        <v>0</v>
      </c>
      <c r="FW12" s="6">
        <f t="shared" si="27"/>
        <v>0</v>
      </c>
      <c r="FX12" s="6">
        <f t="shared" si="27"/>
        <v>0</v>
      </c>
      <c r="FY12" s="6">
        <f t="shared" si="27"/>
        <v>0</v>
      </c>
      <c r="FZ12" s="6">
        <f t="shared" si="27"/>
        <v>0</v>
      </c>
      <c r="GA12" s="6">
        <f t="shared" si="27"/>
        <v>0</v>
      </c>
      <c r="GB12" s="6">
        <f t="shared" si="27"/>
        <v>0</v>
      </c>
      <c r="GC12" s="6">
        <f t="shared" ref="GC12:GL21" si="28">SUMIFS($EU:$EU,$EV:$EV,GC$1,$EV:$EV,$EX12)</f>
        <v>0</v>
      </c>
      <c r="GD12" s="6">
        <f t="shared" si="28"/>
        <v>0</v>
      </c>
      <c r="GE12" s="6">
        <f t="shared" si="28"/>
        <v>0</v>
      </c>
      <c r="GF12" s="6">
        <f t="shared" si="28"/>
        <v>0</v>
      </c>
      <c r="GG12" s="6">
        <f t="shared" si="28"/>
        <v>0</v>
      </c>
      <c r="GH12" s="6">
        <f t="shared" si="28"/>
        <v>0</v>
      </c>
      <c r="GI12" s="6">
        <f t="shared" si="28"/>
        <v>0</v>
      </c>
      <c r="GJ12" s="6">
        <f t="shared" si="28"/>
        <v>0</v>
      </c>
      <c r="GK12" s="6">
        <f t="shared" si="28"/>
        <v>0</v>
      </c>
      <c r="GL12" s="6">
        <f t="shared" si="28"/>
        <v>0</v>
      </c>
      <c r="GM12" s="6">
        <f t="shared" ref="GM12:GV21" si="29">SUMIFS($EU:$EU,$EV:$EV,GM$1,$EV:$EV,$EX12)</f>
        <v>0</v>
      </c>
      <c r="GN12" s="6">
        <f t="shared" si="29"/>
        <v>0</v>
      </c>
      <c r="GO12" s="6">
        <f t="shared" si="29"/>
        <v>0</v>
      </c>
      <c r="GP12" s="6">
        <f t="shared" si="29"/>
        <v>0</v>
      </c>
      <c r="GQ12" s="6">
        <f t="shared" si="29"/>
        <v>0</v>
      </c>
      <c r="GR12" s="6">
        <f t="shared" si="29"/>
        <v>0</v>
      </c>
      <c r="GS12" s="6">
        <f t="shared" si="29"/>
        <v>0</v>
      </c>
      <c r="GT12" s="6">
        <f t="shared" si="29"/>
        <v>0</v>
      </c>
      <c r="GU12" s="6">
        <f t="shared" si="29"/>
        <v>0</v>
      </c>
      <c r="GV12" s="6">
        <f t="shared" si="29"/>
        <v>0</v>
      </c>
      <c r="GW12" s="6">
        <f t="shared" ref="GW12:HF21" si="30">SUMIFS($EU:$EU,$EV:$EV,GW$1,$EV:$EV,$EX12)</f>
        <v>0</v>
      </c>
      <c r="GX12" s="6">
        <f t="shared" si="30"/>
        <v>0</v>
      </c>
      <c r="GY12" s="6">
        <f t="shared" si="30"/>
        <v>0</v>
      </c>
      <c r="GZ12" s="6">
        <f t="shared" si="30"/>
        <v>0</v>
      </c>
      <c r="HA12" s="6">
        <f t="shared" si="30"/>
        <v>0</v>
      </c>
      <c r="HB12" s="6">
        <f t="shared" si="30"/>
        <v>0</v>
      </c>
      <c r="HC12" s="6">
        <f t="shared" si="30"/>
        <v>0</v>
      </c>
      <c r="HD12" s="6">
        <f t="shared" si="30"/>
        <v>0</v>
      </c>
      <c r="HE12" s="6">
        <f t="shared" si="30"/>
        <v>0</v>
      </c>
      <c r="HF12" s="6">
        <f t="shared" si="30"/>
        <v>0</v>
      </c>
      <c r="HI12" s="8">
        <v>2030</v>
      </c>
      <c r="HJ12" s="6">
        <f>SUMIFS('Elec Veh Energy per type'!$C:$C,'Elec Veh Energy per type'!$B:$B,'DO NOT CHANGE'!$HI12,'Elec Veh Energy per type'!$B:$B,'DO NOT CHANGE'!HJ$1,'Elec Veh Energy per type'!$D:$D,"RES")</f>
        <v>0</v>
      </c>
      <c r="HK12" s="6">
        <f>SUMIFS('Elec Veh Energy per type'!$C:$C,'Elec Veh Energy per type'!$B:$B,'DO NOT CHANGE'!$HI12,'Elec Veh Energy per type'!$B:$B,'DO NOT CHANGE'!HK$1,'Elec Veh Energy per type'!$D:$D,"RES")</f>
        <v>0</v>
      </c>
      <c r="HL12" s="6">
        <f>SUMIFS('Elec Veh Energy per type'!$C:$C,'Elec Veh Energy per type'!$B:$B,'DO NOT CHANGE'!$HI12,'Elec Veh Energy per type'!$B:$B,'DO NOT CHANGE'!HL$1,'Elec Veh Energy per type'!$D:$D,"RES")</f>
        <v>0</v>
      </c>
      <c r="HM12" s="6">
        <f>SUMIFS('Elec Veh Energy per type'!$C:$C,'Elec Veh Energy per type'!$B:$B,'DO NOT CHANGE'!$HI12,'Elec Veh Energy per type'!$B:$B,'DO NOT CHANGE'!HM$1,'Elec Veh Energy per type'!$D:$D,"RES")</f>
        <v>0</v>
      </c>
      <c r="HN12" s="6">
        <f>SUMIFS('Elec Veh Energy per type'!$C:$C,'Elec Veh Energy per type'!$B:$B,'DO NOT CHANGE'!$HI12,'Elec Veh Energy per type'!$B:$B,'DO NOT CHANGE'!HN$1,'Elec Veh Energy per type'!$D:$D,"RES")</f>
        <v>0</v>
      </c>
      <c r="HO12" s="6">
        <f>SUMIFS('Elec Veh Energy per type'!$C:$C,'Elec Veh Energy per type'!$B:$B,'DO NOT CHANGE'!$HI12,'Elec Veh Energy per type'!$B:$B,'DO NOT CHANGE'!HO$1,'Elec Veh Energy per type'!$D:$D,"RES")</f>
        <v>0</v>
      </c>
      <c r="HP12" s="6">
        <f>SUMIFS('Elec Veh Energy per type'!$C:$C,'Elec Veh Energy per type'!$B:$B,'DO NOT CHANGE'!$HI12,'Elec Veh Energy per type'!$B:$B,'DO NOT CHANGE'!HP$1,'Elec Veh Energy per type'!$D:$D,"RES")</f>
        <v>0</v>
      </c>
      <c r="HQ12" s="6">
        <f>SUMIFS('Elec Veh Energy per type'!$C:$C,'Elec Veh Energy per type'!$B:$B,'DO NOT CHANGE'!$HI12,'Elec Veh Energy per type'!$B:$B,'DO NOT CHANGE'!HQ$1,'Elec Veh Energy per type'!$D:$D,"RES")</f>
        <v>0</v>
      </c>
      <c r="HR12" s="6">
        <f>SUMIFS('Elec Veh Energy per type'!$C:$C,'Elec Veh Energy per type'!$B:$B,'DO NOT CHANGE'!$HI12,'Elec Veh Energy per type'!$B:$B,'DO NOT CHANGE'!HR$1,'Elec Veh Energy per type'!$D:$D,"RES")</f>
        <v>0</v>
      </c>
      <c r="HS12" s="6">
        <f>SUMIFS('Elec Veh Energy per type'!$C:$C,'Elec Veh Energy per type'!$B:$B,'DO NOT CHANGE'!$HI12,'Elec Veh Energy per type'!$B:$B,'DO NOT CHANGE'!HS$1,'Elec Veh Energy per type'!$D:$D,"RES")</f>
        <v>0</v>
      </c>
      <c r="HT12" s="6">
        <f>SUMIFS('Elec Veh Energy per type'!$C:$C,'Elec Veh Energy per type'!$B:$B,'DO NOT CHANGE'!$HI12,'Elec Veh Energy per type'!$B:$B,'DO NOT CHANGE'!HT$1,'Elec Veh Energy per type'!$D:$D,"RES")</f>
        <v>307.4845676523322</v>
      </c>
      <c r="HU12" s="6">
        <f>SUMIFS('Elec Veh Energy per type'!$C:$C,'Elec Veh Energy per type'!$B:$B,'DO NOT CHANGE'!$HI12,'Elec Veh Energy per type'!$B:$B,'DO NOT CHANGE'!HU$1,'Elec Veh Energy per type'!$D:$D,"RES")</f>
        <v>0</v>
      </c>
      <c r="HV12" s="6">
        <f>SUMIFS('Elec Veh Energy per type'!$C:$C,'Elec Veh Energy per type'!$B:$B,'DO NOT CHANGE'!$HI12,'Elec Veh Energy per type'!$B:$B,'DO NOT CHANGE'!HV$1,'Elec Veh Energy per type'!$D:$D,"RES")</f>
        <v>0</v>
      </c>
      <c r="HW12" s="6">
        <f>SUMIFS('Elec Veh Energy per type'!$C:$C,'Elec Veh Energy per type'!$B:$B,'DO NOT CHANGE'!$HI12,'Elec Veh Energy per type'!$B:$B,'DO NOT CHANGE'!HW$1,'Elec Veh Energy per type'!$D:$D,"RES")</f>
        <v>0</v>
      </c>
      <c r="HX12" s="6">
        <f>SUMIFS('Elec Veh Energy per type'!$C:$C,'Elec Veh Energy per type'!$B:$B,'DO NOT CHANGE'!$HI12,'Elec Veh Energy per type'!$B:$B,'DO NOT CHANGE'!HX$1,'Elec Veh Energy per type'!$D:$D,"RES")</f>
        <v>0</v>
      </c>
    </row>
    <row r="13" spans="1:232" x14ac:dyDescent="0.35">
      <c r="A13" s="2">
        <f>'Total Elec Energy Consumed'!A13</f>
        <v>11</v>
      </c>
      <c r="B13">
        <f>'Total Elec Energy Consumed'!B13</f>
        <v>2018</v>
      </c>
      <c r="C13" t="str">
        <f>'Total Elec Energy Consumed'!C13</f>
        <v>W</v>
      </c>
      <c r="D13">
        <f>'Total Elec Energy Consumed'!D13</f>
        <v>24574.999010353891</v>
      </c>
      <c r="E13" t="str">
        <f t="shared" si="0"/>
        <v>2018W</v>
      </c>
      <c r="G13" s="2" t="s">
        <v>113</v>
      </c>
      <c r="H13">
        <f t="shared" si="18"/>
        <v>0</v>
      </c>
      <c r="I13">
        <f t="shared" si="18"/>
        <v>0</v>
      </c>
      <c r="J13">
        <f t="shared" si="18"/>
        <v>24574.999010353891</v>
      </c>
      <c r="K13">
        <f t="shared" si="18"/>
        <v>0</v>
      </c>
      <c r="L13">
        <f t="shared" si="18"/>
        <v>0</v>
      </c>
      <c r="M13">
        <f t="shared" si="18"/>
        <v>0</v>
      </c>
      <c r="N13">
        <f t="shared" si="18"/>
        <v>0</v>
      </c>
      <c r="O13">
        <f t="shared" si="18"/>
        <v>0</v>
      </c>
      <c r="P13">
        <f t="shared" si="18"/>
        <v>0</v>
      </c>
      <c r="Q13">
        <f t="shared" si="18"/>
        <v>0</v>
      </c>
      <c r="R13">
        <f t="shared" si="18"/>
        <v>0</v>
      </c>
      <c r="S13">
        <f t="shared" si="18"/>
        <v>0</v>
      </c>
      <c r="T13">
        <f t="shared" si="18"/>
        <v>0</v>
      </c>
      <c r="U13">
        <f t="shared" si="18"/>
        <v>0</v>
      </c>
      <c r="V13">
        <f t="shared" si="18"/>
        <v>0</v>
      </c>
      <c r="Y13" s="5">
        <v>2035</v>
      </c>
      <c r="Z13">
        <f>SUMIFS('PV &amp; WIND Capacity'!$C:$C,'PV &amp; WIND Capacity'!$B:$B,'DO NOT CHANGE'!Z$1,'PV &amp; WIND Capacity'!$B:$B,'DO NOT CHANGE'!$Y13,'PV &amp; WIND Capacity'!$D:$D,'DO NOT CHANGE'!$Y$1)</f>
        <v>0</v>
      </c>
      <c r="AA13">
        <f>SUMIFS('PV &amp; WIND Capacity'!$C:$C,'PV &amp; WIND Capacity'!$B:$B,'DO NOT CHANGE'!AA$1,'PV &amp; WIND Capacity'!$B:$B,'DO NOT CHANGE'!$Y13,'PV &amp; WIND Capacity'!$D:$D,'DO NOT CHANGE'!$Y$1)</f>
        <v>0</v>
      </c>
      <c r="AB13">
        <f>SUMIFS('PV &amp; WIND Capacity'!$C:$C,'PV &amp; WIND Capacity'!$B:$B,'DO NOT CHANGE'!AB$1,'PV &amp; WIND Capacity'!$B:$B,'DO NOT CHANGE'!$Y13,'PV &amp; WIND Capacity'!$D:$D,'DO NOT CHANGE'!$Y$1)</f>
        <v>0</v>
      </c>
      <c r="AC13">
        <f>SUMIFS('PV &amp; WIND Capacity'!$C:$C,'PV &amp; WIND Capacity'!$B:$B,'DO NOT CHANGE'!AC$1,'PV &amp; WIND Capacity'!$B:$B,'DO NOT CHANGE'!$Y13,'PV &amp; WIND Capacity'!$D:$D,'DO NOT CHANGE'!$Y$1)</f>
        <v>0</v>
      </c>
      <c r="AD13">
        <f>SUMIFS('PV &amp; WIND Capacity'!$C:$C,'PV &amp; WIND Capacity'!$B:$B,'DO NOT CHANGE'!AD$1,'PV &amp; WIND Capacity'!$B:$B,'DO NOT CHANGE'!$Y13,'PV &amp; WIND Capacity'!$D:$D,'DO NOT CHANGE'!$Y$1)</f>
        <v>0</v>
      </c>
      <c r="AE13">
        <f>SUMIFS('PV &amp; WIND Capacity'!$C:$C,'PV &amp; WIND Capacity'!$B:$B,'DO NOT CHANGE'!AE$1,'PV &amp; WIND Capacity'!$B:$B,'DO NOT CHANGE'!$Y13,'PV &amp; WIND Capacity'!$D:$D,'DO NOT CHANGE'!$Y$1)</f>
        <v>0</v>
      </c>
      <c r="AF13">
        <f>SUMIFS('PV &amp; WIND Capacity'!$C:$C,'PV &amp; WIND Capacity'!$B:$B,'DO NOT CHANGE'!AF$1,'PV &amp; WIND Capacity'!$B:$B,'DO NOT CHANGE'!$Y13,'PV &amp; WIND Capacity'!$D:$D,'DO NOT CHANGE'!$Y$1)</f>
        <v>0</v>
      </c>
      <c r="AG13">
        <f>SUMIFS('PV &amp; WIND Capacity'!$C:$C,'PV &amp; WIND Capacity'!$B:$B,'DO NOT CHANGE'!AG$1,'PV &amp; WIND Capacity'!$B:$B,'DO NOT CHANGE'!$Y13,'PV &amp; WIND Capacity'!$D:$D,'DO NOT CHANGE'!$Y$1)</f>
        <v>0</v>
      </c>
      <c r="AH13">
        <f>SUMIFS('PV &amp; WIND Capacity'!$C:$C,'PV &amp; WIND Capacity'!$B:$B,'DO NOT CHANGE'!AH$1,'PV &amp; WIND Capacity'!$B:$B,'DO NOT CHANGE'!$Y13,'PV &amp; WIND Capacity'!$D:$D,'DO NOT CHANGE'!$Y$1)</f>
        <v>0</v>
      </c>
      <c r="AI13">
        <f>SUMIFS('PV &amp; WIND Capacity'!$C:$C,'PV &amp; WIND Capacity'!$B:$B,'DO NOT CHANGE'!AI$1,'PV &amp; WIND Capacity'!$B:$B,'DO NOT CHANGE'!$Y13,'PV &amp; WIND Capacity'!$D:$D,'DO NOT CHANGE'!$Y$1)</f>
        <v>0</v>
      </c>
      <c r="AJ13">
        <f>SUMIFS('PV &amp; WIND Capacity'!$C:$C,'PV &amp; WIND Capacity'!$B:$B,'DO NOT CHANGE'!AJ$1,'PV &amp; WIND Capacity'!$B:$B,'DO NOT CHANGE'!$Y13,'PV &amp; WIND Capacity'!$D:$D,'DO NOT CHANGE'!$Y$1)</f>
        <v>0</v>
      </c>
      <c r="AK13">
        <f>SUMIFS('PV &amp; WIND Capacity'!$C:$C,'PV &amp; WIND Capacity'!$B:$B,'DO NOT CHANGE'!AK$1,'PV &amp; WIND Capacity'!$B:$B,'DO NOT CHANGE'!$Y13,'PV &amp; WIND Capacity'!$D:$D,'DO NOT CHANGE'!$Y$1)</f>
        <v>6191.0000746166797</v>
      </c>
      <c r="AL13">
        <f>SUMIFS('PV &amp; WIND Capacity'!$C:$C,'PV &amp; WIND Capacity'!$B:$B,'DO NOT CHANGE'!AL$1,'PV &amp; WIND Capacity'!$B:$B,'DO NOT CHANGE'!$Y13,'PV &amp; WIND Capacity'!$D:$D,'DO NOT CHANGE'!$Y$1)</f>
        <v>0</v>
      </c>
      <c r="AM13">
        <f>SUMIFS('PV &amp; WIND Capacity'!$C:$C,'PV &amp; WIND Capacity'!$B:$B,'DO NOT CHANGE'!AM$1,'PV &amp; WIND Capacity'!$B:$B,'DO NOT CHANGE'!$Y13,'PV &amp; WIND Capacity'!$D:$D,'DO NOT CHANGE'!$Y$1)</f>
        <v>0</v>
      </c>
      <c r="AN13">
        <f>SUMIFS('PV &amp; WIND Capacity'!$C:$C,'PV &amp; WIND Capacity'!$B:$B,'DO NOT CHANGE'!AN$1,'PV &amp; WIND Capacity'!$B:$B,'DO NOT CHANGE'!$Y13,'PV &amp; WIND Capacity'!$D:$D,'DO NOT CHANGE'!$Y$1)</f>
        <v>0</v>
      </c>
      <c r="AQ13" s="8">
        <v>2035</v>
      </c>
      <c r="AR13" s="6">
        <f>SUMIFS('Residential Storage Capacity'!$C:$C,'Residential Storage Capacity'!$B:$B,'DO NOT CHANGE'!AR$1,'Residential Storage Capacity'!$B:$B,'DO NOT CHANGE'!$AQ13)</f>
        <v>0</v>
      </c>
      <c r="AS13" s="6">
        <f>SUMIFS('Residential Storage Capacity'!$C:$C,'Residential Storage Capacity'!$B:$B,'DO NOT CHANGE'!AS$1,'Residential Storage Capacity'!$B:$B,'DO NOT CHANGE'!$AQ13)</f>
        <v>0</v>
      </c>
      <c r="AT13" s="6">
        <f>SUMIFS('Residential Storage Capacity'!$C:$C,'Residential Storage Capacity'!$B:$B,'DO NOT CHANGE'!AT$1,'Residential Storage Capacity'!$B:$B,'DO NOT CHANGE'!$AQ13)</f>
        <v>0</v>
      </c>
      <c r="AU13" s="6">
        <f>SUMIFS('Residential Storage Capacity'!$C:$C,'Residential Storage Capacity'!$B:$B,'DO NOT CHANGE'!AU$1,'Residential Storage Capacity'!$B:$B,'DO NOT CHANGE'!$AQ13)</f>
        <v>0</v>
      </c>
      <c r="AV13" s="6">
        <f>SUMIFS('Residential Storage Capacity'!$C:$C,'Residential Storage Capacity'!$B:$B,'DO NOT CHANGE'!AV$1,'Residential Storage Capacity'!$B:$B,'DO NOT CHANGE'!$AQ13)</f>
        <v>0</v>
      </c>
      <c r="AW13" s="6">
        <f>SUMIFS('Residential Storage Capacity'!$C:$C,'Residential Storage Capacity'!$B:$B,'DO NOT CHANGE'!AW$1,'Residential Storage Capacity'!$B:$B,'DO NOT CHANGE'!$AQ13)</f>
        <v>0</v>
      </c>
      <c r="AX13" s="6">
        <f>SUMIFS('Residential Storage Capacity'!$C:$C,'Residential Storage Capacity'!$B:$B,'DO NOT CHANGE'!AX$1,'Residential Storage Capacity'!$B:$B,'DO NOT CHANGE'!$AQ13)</f>
        <v>0</v>
      </c>
      <c r="AY13" s="6">
        <f>SUMIFS('Residential Storage Capacity'!$C:$C,'Residential Storage Capacity'!$B:$B,'DO NOT CHANGE'!AY$1,'Residential Storage Capacity'!$B:$B,'DO NOT CHANGE'!$AQ13)</f>
        <v>0</v>
      </c>
      <c r="AZ13" s="6">
        <f>SUMIFS('Residential Storage Capacity'!$C:$C,'Residential Storage Capacity'!$B:$B,'DO NOT CHANGE'!AZ$1,'Residential Storage Capacity'!$B:$B,'DO NOT CHANGE'!$AQ13)</f>
        <v>0</v>
      </c>
      <c r="BA13" s="6">
        <f>SUMIFS('Residential Storage Capacity'!$C:$C,'Residential Storage Capacity'!$B:$B,'DO NOT CHANGE'!BA$1,'Residential Storage Capacity'!$B:$B,'DO NOT CHANGE'!$AQ13)</f>
        <v>0</v>
      </c>
      <c r="BB13" s="6">
        <f>SUMIFS('Residential Storage Capacity'!$C:$C,'Residential Storage Capacity'!$B:$B,'DO NOT CHANGE'!BB$1,'Residential Storage Capacity'!$B:$B,'DO NOT CHANGE'!$AQ13)</f>
        <v>0</v>
      </c>
      <c r="BC13" s="6">
        <f>SUMIFS('Residential Storage Capacity'!$C:$C,'Residential Storage Capacity'!$B:$B,'DO NOT CHANGE'!BC$1,'Residential Storage Capacity'!$B:$B,'DO NOT CHANGE'!$AQ13)</f>
        <v>496.92068171228328</v>
      </c>
      <c r="BD13" s="6">
        <f>SUMIFS('Residential Storage Capacity'!$C:$C,'Residential Storage Capacity'!$B:$B,'DO NOT CHANGE'!BD$1,'Residential Storage Capacity'!$B:$B,'DO NOT CHANGE'!$AQ13)</f>
        <v>0</v>
      </c>
      <c r="BE13" s="6">
        <f>SUMIFS('Residential Storage Capacity'!$C:$C,'Residential Storage Capacity'!$B:$B,'DO NOT CHANGE'!BE$1,'Residential Storage Capacity'!$B:$B,'DO NOT CHANGE'!$AQ13)</f>
        <v>0</v>
      </c>
      <c r="BF13" s="6">
        <f>SUMIFS('Residential Storage Capacity'!$C:$C,'Residential Storage Capacity'!$B:$B,'DO NOT CHANGE'!BF$1,'Residential Storage Capacity'!$B:$B,'DO NOT CHANGE'!$AQ13)</f>
        <v>0</v>
      </c>
      <c r="BI13" s="10">
        <v>11</v>
      </c>
      <c r="BJ13" s="6">
        <v>2018</v>
      </c>
      <c r="BK13" s="6" t="s">
        <v>18</v>
      </c>
      <c r="BL13" s="6">
        <f>SUMIFS('Elec Veh Energy'!$D:$D,'Elec Veh Energy'!$B:$B,'DO NOT CHANGE'!BJ13,'Elec Veh Energy'!$C:$C,'DO NOT CHANGE'!BK13)</f>
        <v>0</v>
      </c>
      <c r="BM13" s="6" t="str">
        <f t="shared" si="2"/>
        <v>2018W</v>
      </c>
      <c r="BO13" s="10" t="s">
        <v>113</v>
      </c>
      <c r="BP13" s="6">
        <f t="shared" si="19"/>
        <v>0</v>
      </c>
      <c r="BQ13" s="6">
        <f t="shared" si="19"/>
        <v>0</v>
      </c>
      <c r="BR13" s="6">
        <f t="shared" si="19"/>
        <v>0</v>
      </c>
      <c r="BS13" s="6">
        <f t="shared" si="19"/>
        <v>0</v>
      </c>
      <c r="BT13" s="6">
        <f t="shared" si="19"/>
        <v>0</v>
      </c>
      <c r="BU13" s="6">
        <f t="shared" si="19"/>
        <v>0</v>
      </c>
      <c r="BV13" s="6">
        <f t="shared" si="19"/>
        <v>0</v>
      </c>
      <c r="BW13" s="6">
        <f t="shared" si="19"/>
        <v>0</v>
      </c>
      <c r="BX13" s="6">
        <f t="shared" si="19"/>
        <v>0</v>
      </c>
      <c r="BY13" s="6">
        <f t="shared" si="19"/>
        <v>0</v>
      </c>
      <c r="BZ13" s="6">
        <f t="shared" si="20"/>
        <v>0</v>
      </c>
      <c r="CA13" s="6">
        <f t="shared" si="20"/>
        <v>0</v>
      </c>
      <c r="CB13" s="6">
        <f t="shared" si="20"/>
        <v>0</v>
      </c>
      <c r="CC13" s="6">
        <f t="shared" si="20"/>
        <v>0</v>
      </c>
      <c r="CD13" s="6">
        <f t="shared" si="20"/>
        <v>0</v>
      </c>
      <c r="CE13" s="6">
        <f t="shared" si="20"/>
        <v>0</v>
      </c>
      <c r="CF13" s="6">
        <f t="shared" si="20"/>
        <v>0</v>
      </c>
      <c r="CG13" s="6">
        <f t="shared" si="20"/>
        <v>0</v>
      </c>
      <c r="CH13" s="6">
        <f t="shared" si="20"/>
        <v>0</v>
      </c>
      <c r="CI13" s="6">
        <f t="shared" si="20"/>
        <v>0</v>
      </c>
      <c r="CJ13" s="6">
        <f t="shared" si="21"/>
        <v>0</v>
      </c>
      <c r="CK13" s="6">
        <f t="shared" si="21"/>
        <v>0</v>
      </c>
      <c r="CL13" s="6">
        <f t="shared" si="21"/>
        <v>0</v>
      </c>
      <c r="CM13" s="6">
        <f t="shared" si="21"/>
        <v>0</v>
      </c>
      <c r="CN13" s="6">
        <f t="shared" si="21"/>
        <v>0</v>
      </c>
      <c r="CO13" s="6">
        <f t="shared" si="21"/>
        <v>0</v>
      </c>
      <c r="CP13" s="6">
        <f t="shared" si="21"/>
        <v>0</v>
      </c>
      <c r="CQ13" s="6">
        <f t="shared" si="21"/>
        <v>0</v>
      </c>
      <c r="CR13" s="6">
        <f t="shared" si="21"/>
        <v>0</v>
      </c>
      <c r="CS13" s="6">
        <f t="shared" si="21"/>
        <v>0</v>
      </c>
      <c r="CT13" s="6">
        <f t="shared" si="22"/>
        <v>0</v>
      </c>
      <c r="CU13" s="6">
        <f t="shared" si="22"/>
        <v>0</v>
      </c>
      <c r="CV13" s="6">
        <f t="shared" si="22"/>
        <v>0</v>
      </c>
      <c r="CW13" s="6">
        <f t="shared" si="22"/>
        <v>0</v>
      </c>
      <c r="CX13" s="6">
        <f t="shared" si="22"/>
        <v>0</v>
      </c>
      <c r="CY13" s="6">
        <f t="shared" si="22"/>
        <v>0</v>
      </c>
      <c r="CZ13" s="6">
        <f t="shared" si="22"/>
        <v>0</v>
      </c>
      <c r="DA13" s="6">
        <f t="shared" si="22"/>
        <v>0</v>
      </c>
      <c r="DB13" s="6">
        <f t="shared" si="22"/>
        <v>0</v>
      </c>
      <c r="DC13" s="6">
        <f t="shared" si="22"/>
        <v>0</v>
      </c>
      <c r="DD13" s="6">
        <f t="shared" si="23"/>
        <v>0</v>
      </c>
      <c r="DE13" s="6">
        <f t="shared" si="23"/>
        <v>0</v>
      </c>
      <c r="DF13" s="6">
        <f t="shared" si="23"/>
        <v>0</v>
      </c>
      <c r="DG13" s="6">
        <f t="shared" si="23"/>
        <v>0</v>
      </c>
      <c r="DH13" s="6">
        <f t="shared" si="23"/>
        <v>0</v>
      </c>
      <c r="DI13" s="6">
        <f t="shared" si="23"/>
        <v>0</v>
      </c>
      <c r="DJ13" s="6">
        <f t="shared" si="23"/>
        <v>0</v>
      </c>
      <c r="DK13" s="6">
        <f t="shared" si="23"/>
        <v>0</v>
      </c>
      <c r="DL13" s="6">
        <f t="shared" si="23"/>
        <v>0</v>
      </c>
      <c r="DM13" s="6">
        <f t="shared" si="23"/>
        <v>0</v>
      </c>
      <c r="DN13" s="6">
        <f t="shared" si="24"/>
        <v>0</v>
      </c>
      <c r="DO13" s="6">
        <f t="shared" si="24"/>
        <v>0</v>
      </c>
      <c r="DP13" s="6">
        <f t="shared" si="24"/>
        <v>0</v>
      </c>
      <c r="DQ13" s="6">
        <f t="shared" si="24"/>
        <v>0</v>
      </c>
      <c r="DR13" s="6">
        <f t="shared" si="24"/>
        <v>0</v>
      </c>
      <c r="DS13" s="6">
        <f t="shared" si="24"/>
        <v>0</v>
      </c>
      <c r="DT13" s="6">
        <f t="shared" si="24"/>
        <v>0</v>
      </c>
      <c r="DU13" s="6">
        <f t="shared" si="24"/>
        <v>0</v>
      </c>
      <c r="DV13" s="6">
        <f t="shared" si="24"/>
        <v>0</v>
      </c>
      <c r="DW13" s="6">
        <f t="shared" si="24"/>
        <v>0</v>
      </c>
      <c r="DZ13" s="8">
        <v>2035</v>
      </c>
      <c r="EA13" s="6">
        <f>SUMIFS('Turbine &amp; Engine Cap and Energy'!$C:$C,'Turbine &amp; Engine Cap and Energy'!$B:$B,'DO NOT CHANGE'!$DZ13,'Turbine &amp; Engine Cap and Energy'!$B:$B,'DO NOT CHANGE'!EA$1)</f>
        <v>0</v>
      </c>
      <c r="EB13" s="6">
        <f>SUMIFS('Turbine &amp; Engine Cap and Energy'!$C:$C,'Turbine &amp; Engine Cap and Energy'!$B:$B,'DO NOT CHANGE'!$DZ13,'Turbine &amp; Engine Cap and Energy'!$B:$B,'DO NOT CHANGE'!EB$1)</f>
        <v>0</v>
      </c>
      <c r="EC13" s="6">
        <f>SUMIFS('Turbine &amp; Engine Cap and Energy'!$C:$C,'Turbine &amp; Engine Cap and Energy'!$B:$B,'DO NOT CHANGE'!$DZ13,'Turbine &amp; Engine Cap and Energy'!$B:$B,'DO NOT CHANGE'!EC$1)</f>
        <v>0</v>
      </c>
      <c r="ED13" s="6">
        <f>SUMIFS('Turbine &amp; Engine Cap and Energy'!$C:$C,'Turbine &amp; Engine Cap and Energy'!$B:$B,'DO NOT CHANGE'!$DZ13,'Turbine &amp; Engine Cap and Energy'!$B:$B,'DO NOT CHANGE'!ED$1)</f>
        <v>0</v>
      </c>
      <c r="EE13" s="6">
        <f>SUMIFS('Turbine &amp; Engine Cap and Energy'!$C:$C,'Turbine &amp; Engine Cap and Energy'!$B:$B,'DO NOT CHANGE'!$DZ13,'Turbine &amp; Engine Cap and Energy'!$B:$B,'DO NOT CHANGE'!EE$1)</f>
        <v>0</v>
      </c>
      <c r="EF13" s="6">
        <f>SUMIFS('Turbine &amp; Engine Cap and Energy'!$C:$C,'Turbine &amp; Engine Cap and Energy'!$B:$B,'DO NOT CHANGE'!$DZ13,'Turbine &amp; Engine Cap and Energy'!$B:$B,'DO NOT CHANGE'!EF$1)</f>
        <v>0</v>
      </c>
      <c r="EG13" s="6">
        <f>SUMIFS('Turbine &amp; Engine Cap and Energy'!$C:$C,'Turbine &amp; Engine Cap and Energy'!$B:$B,'DO NOT CHANGE'!$DZ13,'Turbine &amp; Engine Cap and Energy'!$B:$B,'DO NOT CHANGE'!EG$1)</f>
        <v>0</v>
      </c>
      <c r="EH13" s="6">
        <f>SUMIFS('Turbine &amp; Engine Cap and Energy'!$C:$C,'Turbine &amp; Engine Cap and Energy'!$B:$B,'DO NOT CHANGE'!$DZ13,'Turbine &amp; Engine Cap and Energy'!$B:$B,'DO NOT CHANGE'!EH$1)</f>
        <v>0</v>
      </c>
      <c r="EI13" s="6">
        <f>SUMIFS('Turbine &amp; Engine Cap and Energy'!$C:$C,'Turbine &amp; Engine Cap and Energy'!$B:$B,'DO NOT CHANGE'!$DZ13,'Turbine &amp; Engine Cap and Energy'!$B:$B,'DO NOT CHANGE'!EI$1)</f>
        <v>0</v>
      </c>
      <c r="EJ13" s="6">
        <f>SUMIFS('Turbine &amp; Engine Cap and Energy'!$C:$C,'Turbine &amp; Engine Cap and Energy'!$B:$B,'DO NOT CHANGE'!$DZ13,'Turbine &amp; Engine Cap and Energy'!$B:$B,'DO NOT CHANGE'!EJ$1)</f>
        <v>0</v>
      </c>
      <c r="EK13" s="6">
        <f>SUMIFS('Turbine &amp; Engine Cap and Energy'!$C:$C,'Turbine &amp; Engine Cap and Energy'!$B:$B,'DO NOT CHANGE'!$DZ13,'Turbine &amp; Engine Cap and Energy'!$B:$B,'DO NOT CHANGE'!EK$1)</f>
        <v>0</v>
      </c>
      <c r="EL13" s="6">
        <f>SUMIFS('Turbine &amp; Engine Cap and Energy'!$C:$C,'Turbine &amp; Engine Cap and Energy'!$B:$B,'DO NOT CHANGE'!$DZ13,'Turbine &amp; Engine Cap and Energy'!$B:$B,'DO NOT CHANGE'!EL$1)</f>
        <v>592.29327616066075</v>
      </c>
      <c r="EM13" s="6">
        <f>SUMIFS('Turbine &amp; Engine Cap and Energy'!$C:$C,'Turbine &amp; Engine Cap and Energy'!$B:$B,'DO NOT CHANGE'!$DZ13,'Turbine &amp; Engine Cap and Energy'!$B:$B,'DO NOT CHANGE'!EM$1)</f>
        <v>0</v>
      </c>
      <c r="EN13" s="6">
        <f>SUMIFS('Turbine &amp; Engine Cap and Energy'!$C:$C,'Turbine &amp; Engine Cap and Energy'!$B:$B,'DO NOT CHANGE'!$DZ13,'Turbine &amp; Engine Cap and Energy'!$B:$B,'DO NOT CHANGE'!EN$1)</f>
        <v>0</v>
      </c>
      <c r="EO13" s="6">
        <f>SUMIFS('Turbine &amp; Engine Cap and Energy'!$C:$C,'Turbine &amp; Engine Cap and Energy'!$B:$B,'DO NOT CHANGE'!$DZ13,'Turbine &amp; Engine Cap and Energy'!$B:$B,'DO NOT CHANGE'!EO$1)</f>
        <v>0</v>
      </c>
      <c r="ER13" s="13">
        <v>11</v>
      </c>
      <c r="ES13" s="6">
        <f t="shared" si="16"/>
        <v>2018</v>
      </c>
      <c r="ET13" s="6" t="str">
        <f t="shared" si="17"/>
        <v>W</v>
      </c>
      <c r="EU13" s="6">
        <f>SUMIFS('Turbine &amp; Engine Cap and Energy'!$I:$I,'Turbine &amp; Engine Cap and Energy'!$G:$G,'DO NOT CHANGE'!ES13,'Turbine &amp; Engine Cap and Energy'!$H:$H,'DO NOT CHANGE'!ET13)</f>
        <v>0</v>
      </c>
      <c r="EV13" s="6" t="str">
        <f t="shared" si="9"/>
        <v>2018W</v>
      </c>
      <c r="EX13" s="10" t="s">
        <v>113</v>
      </c>
      <c r="EY13" s="6">
        <f t="shared" si="25"/>
        <v>0</v>
      </c>
      <c r="EZ13" s="6">
        <f t="shared" si="25"/>
        <v>0</v>
      </c>
      <c r="FA13" s="6">
        <f t="shared" si="25"/>
        <v>0</v>
      </c>
      <c r="FB13" s="6">
        <f t="shared" si="25"/>
        <v>0</v>
      </c>
      <c r="FC13" s="6">
        <f t="shared" si="25"/>
        <v>0</v>
      </c>
      <c r="FD13" s="6">
        <f t="shared" si="25"/>
        <v>0</v>
      </c>
      <c r="FE13" s="6">
        <f t="shared" si="25"/>
        <v>0</v>
      </c>
      <c r="FF13" s="6">
        <f t="shared" si="25"/>
        <v>0</v>
      </c>
      <c r="FG13" s="6">
        <f t="shared" si="25"/>
        <v>0</v>
      </c>
      <c r="FH13" s="6">
        <f t="shared" si="25"/>
        <v>0</v>
      </c>
      <c r="FI13" s="6">
        <f t="shared" si="26"/>
        <v>0</v>
      </c>
      <c r="FJ13" s="6">
        <f t="shared" si="26"/>
        <v>0</v>
      </c>
      <c r="FK13" s="6">
        <f t="shared" si="26"/>
        <v>0</v>
      </c>
      <c r="FL13" s="6">
        <f t="shared" si="26"/>
        <v>0</v>
      </c>
      <c r="FM13" s="6">
        <f t="shared" si="26"/>
        <v>0</v>
      </c>
      <c r="FN13" s="6">
        <f t="shared" si="26"/>
        <v>0</v>
      </c>
      <c r="FO13" s="6">
        <f t="shared" si="26"/>
        <v>0</v>
      </c>
      <c r="FP13" s="6">
        <f t="shared" si="26"/>
        <v>0</v>
      </c>
      <c r="FQ13" s="6">
        <f t="shared" si="26"/>
        <v>0</v>
      </c>
      <c r="FR13" s="6">
        <f t="shared" si="26"/>
        <v>0</v>
      </c>
      <c r="FS13" s="6">
        <f t="shared" si="27"/>
        <v>0</v>
      </c>
      <c r="FT13" s="6">
        <f t="shared" si="27"/>
        <v>0</v>
      </c>
      <c r="FU13" s="6">
        <f t="shared" si="27"/>
        <v>0</v>
      </c>
      <c r="FV13" s="6">
        <f t="shared" si="27"/>
        <v>0</v>
      </c>
      <c r="FW13" s="6">
        <f t="shared" si="27"/>
        <v>0</v>
      </c>
      <c r="FX13" s="6">
        <f t="shared" si="27"/>
        <v>0</v>
      </c>
      <c r="FY13" s="6">
        <f t="shared" si="27"/>
        <v>0</v>
      </c>
      <c r="FZ13" s="6">
        <f t="shared" si="27"/>
        <v>0</v>
      </c>
      <c r="GA13" s="6">
        <f t="shared" si="27"/>
        <v>0</v>
      </c>
      <c r="GB13" s="6">
        <f t="shared" si="27"/>
        <v>0</v>
      </c>
      <c r="GC13" s="6">
        <f t="shared" si="28"/>
        <v>0</v>
      </c>
      <c r="GD13" s="6">
        <f t="shared" si="28"/>
        <v>0</v>
      </c>
      <c r="GE13" s="6">
        <f t="shared" si="28"/>
        <v>0</v>
      </c>
      <c r="GF13" s="6">
        <f t="shared" si="28"/>
        <v>0</v>
      </c>
      <c r="GG13" s="6">
        <f t="shared" si="28"/>
        <v>0</v>
      </c>
      <c r="GH13" s="6">
        <f t="shared" si="28"/>
        <v>0</v>
      </c>
      <c r="GI13" s="6">
        <f t="shared" si="28"/>
        <v>0</v>
      </c>
      <c r="GJ13" s="6">
        <f t="shared" si="28"/>
        <v>0</v>
      </c>
      <c r="GK13" s="6">
        <f t="shared" si="28"/>
        <v>0</v>
      </c>
      <c r="GL13" s="6">
        <f t="shared" si="28"/>
        <v>0</v>
      </c>
      <c r="GM13" s="6">
        <f t="shared" si="29"/>
        <v>0</v>
      </c>
      <c r="GN13" s="6">
        <f t="shared" si="29"/>
        <v>0</v>
      </c>
      <c r="GO13" s="6">
        <f t="shared" si="29"/>
        <v>0</v>
      </c>
      <c r="GP13" s="6">
        <f t="shared" si="29"/>
        <v>0</v>
      </c>
      <c r="GQ13" s="6">
        <f t="shared" si="29"/>
        <v>0</v>
      </c>
      <c r="GR13" s="6">
        <f t="shared" si="29"/>
        <v>0</v>
      </c>
      <c r="GS13" s="6">
        <f t="shared" si="29"/>
        <v>0</v>
      </c>
      <c r="GT13" s="6">
        <f t="shared" si="29"/>
        <v>0</v>
      </c>
      <c r="GU13" s="6">
        <f t="shared" si="29"/>
        <v>0</v>
      </c>
      <c r="GV13" s="6">
        <f t="shared" si="29"/>
        <v>0</v>
      </c>
      <c r="GW13" s="6">
        <f t="shared" si="30"/>
        <v>0</v>
      </c>
      <c r="GX13" s="6">
        <f t="shared" si="30"/>
        <v>0</v>
      </c>
      <c r="GY13" s="6">
        <f t="shared" si="30"/>
        <v>0</v>
      </c>
      <c r="GZ13" s="6">
        <f t="shared" si="30"/>
        <v>0</v>
      </c>
      <c r="HA13" s="6">
        <f t="shared" si="30"/>
        <v>0</v>
      </c>
      <c r="HB13" s="6">
        <f t="shared" si="30"/>
        <v>0</v>
      </c>
      <c r="HC13" s="6">
        <f t="shared" si="30"/>
        <v>0</v>
      </c>
      <c r="HD13" s="6">
        <f t="shared" si="30"/>
        <v>0</v>
      </c>
      <c r="HE13" s="6">
        <f t="shared" si="30"/>
        <v>0</v>
      </c>
      <c r="HF13" s="6">
        <f t="shared" si="30"/>
        <v>0</v>
      </c>
      <c r="HI13" s="8">
        <v>2035</v>
      </c>
      <c r="HJ13" s="6">
        <f>SUMIFS('Elec Veh Energy per type'!$C:$C,'Elec Veh Energy per type'!$B:$B,'DO NOT CHANGE'!$HI13,'Elec Veh Energy per type'!$B:$B,'DO NOT CHANGE'!HJ$1,'Elec Veh Energy per type'!$D:$D,"RES")</f>
        <v>0</v>
      </c>
      <c r="HK13" s="6">
        <f>SUMIFS('Elec Veh Energy per type'!$C:$C,'Elec Veh Energy per type'!$B:$B,'DO NOT CHANGE'!$HI13,'Elec Veh Energy per type'!$B:$B,'DO NOT CHANGE'!HK$1,'Elec Veh Energy per type'!$D:$D,"RES")</f>
        <v>0</v>
      </c>
      <c r="HL13" s="6">
        <f>SUMIFS('Elec Veh Energy per type'!$C:$C,'Elec Veh Energy per type'!$B:$B,'DO NOT CHANGE'!$HI13,'Elec Veh Energy per type'!$B:$B,'DO NOT CHANGE'!HL$1,'Elec Veh Energy per type'!$D:$D,"RES")</f>
        <v>0</v>
      </c>
      <c r="HM13" s="6">
        <f>SUMIFS('Elec Veh Energy per type'!$C:$C,'Elec Veh Energy per type'!$B:$B,'DO NOT CHANGE'!$HI13,'Elec Veh Energy per type'!$B:$B,'DO NOT CHANGE'!HM$1,'Elec Veh Energy per type'!$D:$D,"RES")</f>
        <v>0</v>
      </c>
      <c r="HN13" s="6">
        <f>SUMIFS('Elec Veh Energy per type'!$C:$C,'Elec Veh Energy per type'!$B:$B,'DO NOT CHANGE'!$HI13,'Elec Veh Energy per type'!$B:$B,'DO NOT CHANGE'!HN$1,'Elec Veh Energy per type'!$D:$D,"RES")</f>
        <v>0</v>
      </c>
      <c r="HO13" s="6">
        <f>SUMIFS('Elec Veh Energy per type'!$C:$C,'Elec Veh Energy per type'!$B:$B,'DO NOT CHANGE'!$HI13,'Elec Veh Energy per type'!$B:$B,'DO NOT CHANGE'!HO$1,'Elec Veh Energy per type'!$D:$D,"RES")</f>
        <v>0</v>
      </c>
      <c r="HP13" s="6">
        <f>SUMIFS('Elec Veh Energy per type'!$C:$C,'Elec Veh Energy per type'!$B:$B,'DO NOT CHANGE'!$HI13,'Elec Veh Energy per type'!$B:$B,'DO NOT CHANGE'!HP$1,'Elec Veh Energy per type'!$D:$D,"RES")</f>
        <v>0</v>
      </c>
      <c r="HQ13" s="6">
        <f>SUMIFS('Elec Veh Energy per type'!$C:$C,'Elec Veh Energy per type'!$B:$B,'DO NOT CHANGE'!$HI13,'Elec Veh Energy per type'!$B:$B,'DO NOT CHANGE'!HQ$1,'Elec Veh Energy per type'!$D:$D,"RES")</f>
        <v>0</v>
      </c>
      <c r="HR13" s="6">
        <f>SUMIFS('Elec Veh Energy per type'!$C:$C,'Elec Veh Energy per type'!$B:$B,'DO NOT CHANGE'!$HI13,'Elec Veh Energy per type'!$B:$B,'DO NOT CHANGE'!HR$1,'Elec Veh Energy per type'!$D:$D,"RES")</f>
        <v>0</v>
      </c>
      <c r="HS13" s="6">
        <f>SUMIFS('Elec Veh Energy per type'!$C:$C,'Elec Veh Energy per type'!$B:$B,'DO NOT CHANGE'!$HI13,'Elec Veh Energy per type'!$B:$B,'DO NOT CHANGE'!HS$1,'Elec Veh Energy per type'!$D:$D,"RES")</f>
        <v>0</v>
      </c>
      <c r="HT13" s="6">
        <f>SUMIFS('Elec Veh Energy per type'!$C:$C,'Elec Veh Energy per type'!$B:$B,'DO NOT CHANGE'!$HI13,'Elec Veh Energy per type'!$B:$B,'DO NOT CHANGE'!HT$1,'Elec Veh Energy per type'!$D:$D,"RES")</f>
        <v>0</v>
      </c>
      <c r="HU13" s="6">
        <f>SUMIFS('Elec Veh Energy per type'!$C:$C,'Elec Veh Energy per type'!$B:$B,'DO NOT CHANGE'!$HI13,'Elec Veh Energy per type'!$B:$B,'DO NOT CHANGE'!HU$1,'Elec Veh Energy per type'!$D:$D,"RES")</f>
        <v>1334.88942004096</v>
      </c>
      <c r="HV13" s="6">
        <f>SUMIFS('Elec Veh Energy per type'!$C:$C,'Elec Veh Energy per type'!$B:$B,'DO NOT CHANGE'!$HI13,'Elec Veh Energy per type'!$B:$B,'DO NOT CHANGE'!HV$1,'Elec Veh Energy per type'!$D:$D,"RES")</f>
        <v>0</v>
      </c>
      <c r="HW13" s="6">
        <f>SUMIFS('Elec Veh Energy per type'!$C:$C,'Elec Veh Energy per type'!$B:$B,'DO NOT CHANGE'!$HI13,'Elec Veh Energy per type'!$B:$B,'DO NOT CHANGE'!HW$1,'Elec Veh Energy per type'!$D:$D,"RES")</f>
        <v>0</v>
      </c>
      <c r="HX13" s="6">
        <f>SUMIFS('Elec Veh Energy per type'!$C:$C,'Elec Veh Energy per type'!$B:$B,'DO NOT CHANGE'!$HI13,'Elec Veh Energy per type'!$B:$B,'DO NOT CHANGE'!HX$1,'Elec Veh Energy per type'!$D:$D,"RES")</f>
        <v>0</v>
      </c>
    </row>
    <row r="14" spans="1:232" x14ac:dyDescent="0.35">
      <c r="A14" s="2">
        <f>'Total Elec Energy Consumed'!A14</f>
        <v>12</v>
      </c>
      <c r="B14">
        <f>'Total Elec Energy Consumed'!B14</f>
        <v>2019</v>
      </c>
      <c r="C14" t="str">
        <f>'Total Elec Energy Consumed'!C14</f>
        <v>F</v>
      </c>
      <c r="D14">
        <f>'Total Elec Energy Consumed'!D14</f>
        <v>22943.904869610888</v>
      </c>
      <c r="E14" t="str">
        <f t="shared" si="0"/>
        <v>2019F</v>
      </c>
      <c r="G14" s="2" t="s">
        <v>114</v>
      </c>
      <c r="H14">
        <f t="shared" si="18"/>
        <v>0</v>
      </c>
      <c r="I14">
        <f t="shared" si="18"/>
        <v>0</v>
      </c>
      <c r="J14">
        <f t="shared" si="18"/>
        <v>0</v>
      </c>
      <c r="K14">
        <f t="shared" si="18"/>
        <v>22943.904869610888</v>
      </c>
      <c r="L14">
        <f t="shared" si="18"/>
        <v>0</v>
      </c>
      <c r="M14">
        <f t="shared" si="18"/>
        <v>0</v>
      </c>
      <c r="N14">
        <f t="shared" si="18"/>
        <v>0</v>
      </c>
      <c r="O14">
        <f t="shared" si="18"/>
        <v>0</v>
      </c>
      <c r="P14">
        <f t="shared" si="18"/>
        <v>0</v>
      </c>
      <c r="Q14">
        <f t="shared" si="18"/>
        <v>0</v>
      </c>
      <c r="R14">
        <f t="shared" si="18"/>
        <v>0</v>
      </c>
      <c r="S14">
        <f t="shared" si="18"/>
        <v>0</v>
      </c>
      <c r="T14">
        <f t="shared" si="18"/>
        <v>0</v>
      </c>
      <c r="U14">
        <f t="shared" si="18"/>
        <v>0</v>
      </c>
      <c r="V14">
        <f t="shared" si="18"/>
        <v>0</v>
      </c>
      <c r="Y14" s="5">
        <v>2040</v>
      </c>
      <c r="Z14">
        <f>SUMIFS('PV &amp; WIND Capacity'!$C:$C,'PV &amp; WIND Capacity'!$B:$B,'DO NOT CHANGE'!Z$1,'PV &amp; WIND Capacity'!$B:$B,'DO NOT CHANGE'!$Y14,'PV &amp; WIND Capacity'!$D:$D,'DO NOT CHANGE'!$Y$1)</f>
        <v>0</v>
      </c>
      <c r="AA14">
        <f>SUMIFS('PV &amp; WIND Capacity'!$C:$C,'PV &amp; WIND Capacity'!$B:$B,'DO NOT CHANGE'!AA$1,'PV &amp; WIND Capacity'!$B:$B,'DO NOT CHANGE'!$Y14,'PV &amp; WIND Capacity'!$D:$D,'DO NOT CHANGE'!$Y$1)</f>
        <v>0</v>
      </c>
      <c r="AB14">
        <f>SUMIFS('PV &amp; WIND Capacity'!$C:$C,'PV &amp; WIND Capacity'!$B:$B,'DO NOT CHANGE'!AB$1,'PV &amp; WIND Capacity'!$B:$B,'DO NOT CHANGE'!$Y14,'PV &amp; WIND Capacity'!$D:$D,'DO NOT CHANGE'!$Y$1)</f>
        <v>0</v>
      </c>
      <c r="AC14">
        <f>SUMIFS('PV &amp; WIND Capacity'!$C:$C,'PV &amp; WIND Capacity'!$B:$B,'DO NOT CHANGE'!AC$1,'PV &amp; WIND Capacity'!$B:$B,'DO NOT CHANGE'!$Y14,'PV &amp; WIND Capacity'!$D:$D,'DO NOT CHANGE'!$Y$1)</f>
        <v>0</v>
      </c>
      <c r="AD14">
        <f>SUMIFS('PV &amp; WIND Capacity'!$C:$C,'PV &amp; WIND Capacity'!$B:$B,'DO NOT CHANGE'!AD$1,'PV &amp; WIND Capacity'!$B:$B,'DO NOT CHANGE'!$Y14,'PV &amp; WIND Capacity'!$D:$D,'DO NOT CHANGE'!$Y$1)</f>
        <v>0</v>
      </c>
      <c r="AE14">
        <f>SUMIFS('PV &amp; WIND Capacity'!$C:$C,'PV &amp; WIND Capacity'!$B:$B,'DO NOT CHANGE'!AE$1,'PV &amp; WIND Capacity'!$B:$B,'DO NOT CHANGE'!$Y14,'PV &amp; WIND Capacity'!$D:$D,'DO NOT CHANGE'!$Y$1)</f>
        <v>0</v>
      </c>
      <c r="AF14">
        <f>SUMIFS('PV &amp; WIND Capacity'!$C:$C,'PV &amp; WIND Capacity'!$B:$B,'DO NOT CHANGE'!AF$1,'PV &amp; WIND Capacity'!$B:$B,'DO NOT CHANGE'!$Y14,'PV &amp; WIND Capacity'!$D:$D,'DO NOT CHANGE'!$Y$1)</f>
        <v>0</v>
      </c>
      <c r="AG14">
        <f>SUMIFS('PV &amp; WIND Capacity'!$C:$C,'PV &amp; WIND Capacity'!$B:$B,'DO NOT CHANGE'!AG$1,'PV &amp; WIND Capacity'!$B:$B,'DO NOT CHANGE'!$Y14,'PV &amp; WIND Capacity'!$D:$D,'DO NOT CHANGE'!$Y$1)</f>
        <v>0</v>
      </c>
      <c r="AH14">
        <f>SUMIFS('PV &amp; WIND Capacity'!$C:$C,'PV &amp; WIND Capacity'!$B:$B,'DO NOT CHANGE'!AH$1,'PV &amp; WIND Capacity'!$B:$B,'DO NOT CHANGE'!$Y14,'PV &amp; WIND Capacity'!$D:$D,'DO NOT CHANGE'!$Y$1)</f>
        <v>0</v>
      </c>
      <c r="AI14">
        <f>SUMIFS('PV &amp; WIND Capacity'!$C:$C,'PV &amp; WIND Capacity'!$B:$B,'DO NOT CHANGE'!AI$1,'PV &amp; WIND Capacity'!$B:$B,'DO NOT CHANGE'!$Y14,'PV &amp; WIND Capacity'!$D:$D,'DO NOT CHANGE'!$Y$1)</f>
        <v>0</v>
      </c>
      <c r="AJ14">
        <f>SUMIFS('PV &amp; WIND Capacity'!$C:$C,'PV &amp; WIND Capacity'!$B:$B,'DO NOT CHANGE'!AJ$1,'PV &amp; WIND Capacity'!$B:$B,'DO NOT CHANGE'!$Y14,'PV &amp; WIND Capacity'!$D:$D,'DO NOT CHANGE'!$Y$1)</f>
        <v>0</v>
      </c>
      <c r="AK14">
        <f>SUMIFS('PV &amp; WIND Capacity'!$C:$C,'PV &amp; WIND Capacity'!$B:$B,'DO NOT CHANGE'!AK$1,'PV &amp; WIND Capacity'!$B:$B,'DO NOT CHANGE'!$Y14,'PV &amp; WIND Capacity'!$D:$D,'DO NOT CHANGE'!$Y$1)</f>
        <v>0</v>
      </c>
      <c r="AL14">
        <f>SUMIFS('PV &amp; WIND Capacity'!$C:$C,'PV &amp; WIND Capacity'!$B:$B,'DO NOT CHANGE'!AL$1,'PV &amp; WIND Capacity'!$B:$B,'DO NOT CHANGE'!$Y14,'PV &amp; WIND Capacity'!$D:$D,'DO NOT CHANGE'!$Y$1)</f>
        <v>7299.6569066509319</v>
      </c>
      <c r="AM14">
        <f>SUMIFS('PV &amp; WIND Capacity'!$C:$C,'PV &amp; WIND Capacity'!$B:$B,'DO NOT CHANGE'!AM$1,'PV &amp; WIND Capacity'!$B:$B,'DO NOT CHANGE'!$Y14,'PV &amp; WIND Capacity'!$D:$D,'DO NOT CHANGE'!$Y$1)</f>
        <v>0</v>
      </c>
      <c r="AN14">
        <f>SUMIFS('PV &amp; WIND Capacity'!$C:$C,'PV &amp; WIND Capacity'!$B:$B,'DO NOT CHANGE'!AN$1,'PV &amp; WIND Capacity'!$B:$B,'DO NOT CHANGE'!$Y14,'PV &amp; WIND Capacity'!$D:$D,'DO NOT CHANGE'!$Y$1)</f>
        <v>0</v>
      </c>
      <c r="AQ14" s="8">
        <v>2040</v>
      </c>
      <c r="AR14" s="6">
        <f>SUMIFS('Residential Storage Capacity'!$C:$C,'Residential Storage Capacity'!$B:$B,'DO NOT CHANGE'!AR$1,'Residential Storage Capacity'!$B:$B,'DO NOT CHANGE'!$AQ14)</f>
        <v>0</v>
      </c>
      <c r="AS14" s="6">
        <f>SUMIFS('Residential Storage Capacity'!$C:$C,'Residential Storage Capacity'!$B:$B,'DO NOT CHANGE'!AS$1,'Residential Storage Capacity'!$B:$B,'DO NOT CHANGE'!$AQ14)</f>
        <v>0</v>
      </c>
      <c r="AT14" s="6">
        <f>SUMIFS('Residential Storage Capacity'!$C:$C,'Residential Storage Capacity'!$B:$B,'DO NOT CHANGE'!AT$1,'Residential Storage Capacity'!$B:$B,'DO NOT CHANGE'!$AQ14)</f>
        <v>0</v>
      </c>
      <c r="AU14" s="6">
        <f>SUMIFS('Residential Storage Capacity'!$C:$C,'Residential Storage Capacity'!$B:$B,'DO NOT CHANGE'!AU$1,'Residential Storage Capacity'!$B:$B,'DO NOT CHANGE'!$AQ14)</f>
        <v>0</v>
      </c>
      <c r="AV14" s="6">
        <f>SUMIFS('Residential Storage Capacity'!$C:$C,'Residential Storage Capacity'!$B:$B,'DO NOT CHANGE'!AV$1,'Residential Storage Capacity'!$B:$B,'DO NOT CHANGE'!$AQ14)</f>
        <v>0</v>
      </c>
      <c r="AW14" s="6">
        <f>SUMIFS('Residential Storage Capacity'!$C:$C,'Residential Storage Capacity'!$B:$B,'DO NOT CHANGE'!AW$1,'Residential Storage Capacity'!$B:$B,'DO NOT CHANGE'!$AQ14)</f>
        <v>0</v>
      </c>
      <c r="AX14" s="6">
        <f>SUMIFS('Residential Storage Capacity'!$C:$C,'Residential Storage Capacity'!$B:$B,'DO NOT CHANGE'!AX$1,'Residential Storage Capacity'!$B:$B,'DO NOT CHANGE'!$AQ14)</f>
        <v>0</v>
      </c>
      <c r="AY14" s="6">
        <f>SUMIFS('Residential Storage Capacity'!$C:$C,'Residential Storage Capacity'!$B:$B,'DO NOT CHANGE'!AY$1,'Residential Storage Capacity'!$B:$B,'DO NOT CHANGE'!$AQ14)</f>
        <v>0</v>
      </c>
      <c r="AZ14" s="6">
        <f>SUMIFS('Residential Storage Capacity'!$C:$C,'Residential Storage Capacity'!$B:$B,'DO NOT CHANGE'!AZ$1,'Residential Storage Capacity'!$B:$B,'DO NOT CHANGE'!$AQ14)</f>
        <v>0</v>
      </c>
      <c r="BA14" s="6">
        <f>SUMIFS('Residential Storage Capacity'!$C:$C,'Residential Storage Capacity'!$B:$B,'DO NOT CHANGE'!BA$1,'Residential Storage Capacity'!$B:$B,'DO NOT CHANGE'!$AQ14)</f>
        <v>0</v>
      </c>
      <c r="BB14" s="6">
        <f>SUMIFS('Residential Storage Capacity'!$C:$C,'Residential Storage Capacity'!$B:$B,'DO NOT CHANGE'!BB$1,'Residential Storage Capacity'!$B:$B,'DO NOT CHANGE'!$AQ14)</f>
        <v>0</v>
      </c>
      <c r="BC14" s="6">
        <f>SUMIFS('Residential Storage Capacity'!$C:$C,'Residential Storage Capacity'!$B:$B,'DO NOT CHANGE'!BC$1,'Residential Storage Capacity'!$B:$B,'DO NOT CHANGE'!$AQ14)</f>
        <v>0</v>
      </c>
      <c r="BD14" s="6">
        <f>SUMIFS('Residential Storage Capacity'!$C:$C,'Residential Storage Capacity'!$B:$B,'DO NOT CHANGE'!BD$1,'Residential Storage Capacity'!$B:$B,'DO NOT CHANGE'!$AQ14)</f>
        <v>829.13906369254505</v>
      </c>
      <c r="BE14" s="6">
        <f>SUMIFS('Residential Storage Capacity'!$C:$C,'Residential Storage Capacity'!$B:$B,'DO NOT CHANGE'!BE$1,'Residential Storage Capacity'!$B:$B,'DO NOT CHANGE'!$AQ14)</f>
        <v>0</v>
      </c>
      <c r="BF14" s="6">
        <f>SUMIFS('Residential Storage Capacity'!$C:$C,'Residential Storage Capacity'!$B:$B,'DO NOT CHANGE'!BF$1,'Residential Storage Capacity'!$B:$B,'DO NOT CHANGE'!$AQ14)</f>
        <v>0</v>
      </c>
      <c r="BI14" s="10">
        <v>12</v>
      </c>
      <c r="BJ14" s="6">
        <v>2019</v>
      </c>
      <c r="BK14" s="6" t="s">
        <v>6</v>
      </c>
      <c r="BL14" s="6">
        <f>SUMIFS('Elec Veh Energy'!$D:$D,'Elec Veh Energy'!$B:$B,'DO NOT CHANGE'!BJ14,'Elec Veh Energy'!$C:$C,'DO NOT CHANGE'!BK14)</f>
        <v>0</v>
      </c>
      <c r="BM14" s="6" t="str">
        <f t="shared" si="2"/>
        <v>2019F</v>
      </c>
      <c r="BO14" s="10" t="s">
        <v>114</v>
      </c>
      <c r="BP14" s="6">
        <f t="shared" si="19"/>
        <v>0</v>
      </c>
      <c r="BQ14" s="6">
        <f t="shared" si="19"/>
        <v>0</v>
      </c>
      <c r="BR14" s="6">
        <f t="shared" si="19"/>
        <v>0</v>
      </c>
      <c r="BS14" s="6">
        <f t="shared" si="19"/>
        <v>0</v>
      </c>
      <c r="BT14" s="6">
        <f t="shared" si="19"/>
        <v>0</v>
      </c>
      <c r="BU14" s="6">
        <f t="shared" si="19"/>
        <v>0</v>
      </c>
      <c r="BV14" s="6">
        <f t="shared" si="19"/>
        <v>0</v>
      </c>
      <c r="BW14" s="6">
        <f t="shared" si="19"/>
        <v>0</v>
      </c>
      <c r="BX14" s="6">
        <f t="shared" si="19"/>
        <v>0</v>
      </c>
      <c r="BY14" s="6">
        <f t="shared" si="19"/>
        <v>0</v>
      </c>
      <c r="BZ14" s="6">
        <f t="shared" si="20"/>
        <v>0</v>
      </c>
      <c r="CA14" s="6">
        <f t="shared" si="20"/>
        <v>0</v>
      </c>
      <c r="CB14" s="6">
        <f t="shared" si="20"/>
        <v>0</v>
      </c>
      <c r="CC14" s="6">
        <f t="shared" si="20"/>
        <v>0</v>
      </c>
      <c r="CD14" s="6">
        <f t="shared" si="20"/>
        <v>0</v>
      </c>
      <c r="CE14" s="6">
        <f t="shared" si="20"/>
        <v>0</v>
      </c>
      <c r="CF14" s="6">
        <f t="shared" si="20"/>
        <v>0</v>
      </c>
      <c r="CG14" s="6">
        <f t="shared" si="20"/>
        <v>0</v>
      </c>
      <c r="CH14" s="6">
        <f t="shared" si="20"/>
        <v>0</v>
      </c>
      <c r="CI14" s="6">
        <f t="shared" si="20"/>
        <v>0</v>
      </c>
      <c r="CJ14" s="6">
        <f t="shared" si="21"/>
        <v>0</v>
      </c>
      <c r="CK14" s="6">
        <f t="shared" si="21"/>
        <v>0</v>
      </c>
      <c r="CL14" s="6">
        <f t="shared" si="21"/>
        <v>0</v>
      </c>
      <c r="CM14" s="6">
        <f t="shared" si="21"/>
        <v>0</v>
      </c>
      <c r="CN14" s="6">
        <f t="shared" si="21"/>
        <v>0</v>
      </c>
      <c r="CO14" s="6">
        <f t="shared" si="21"/>
        <v>0</v>
      </c>
      <c r="CP14" s="6">
        <f t="shared" si="21"/>
        <v>0</v>
      </c>
      <c r="CQ14" s="6">
        <f t="shared" si="21"/>
        <v>0</v>
      </c>
      <c r="CR14" s="6">
        <f t="shared" si="21"/>
        <v>0</v>
      </c>
      <c r="CS14" s="6">
        <f t="shared" si="21"/>
        <v>0</v>
      </c>
      <c r="CT14" s="6">
        <f t="shared" si="22"/>
        <v>0</v>
      </c>
      <c r="CU14" s="6">
        <f t="shared" si="22"/>
        <v>0</v>
      </c>
      <c r="CV14" s="6">
        <f t="shared" si="22"/>
        <v>0</v>
      </c>
      <c r="CW14" s="6">
        <f t="shared" si="22"/>
        <v>0</v>
      </c>
      <c r="CX14" s="6">
        <f t="shared" si="22"/>
        <v>0</v>
      </c>
      <c r="CY14" s="6">
        <f t="shared" si="22"/>
        <v>0</v>
      </c>
      <c r="CZ14" s="6">
        <f t="shared" si="22"/>
        <v>0</v>
      </c>
      <c r="DA14" s="6">
        <f t="shared" si="22"/>
        <v>0</v>
      </c>
      <c r="DB14" s="6">
        <f t="shared" si="22"/>
        <v>0</v>
      </c>
      <c r="DC14" s="6">
        <f t="shared" si="22"/>
        <v>0</v>
      </c>
      <c r="DD14" s="6">
        <f t="shared" si="23"/>
        <v>0</v>
      </c>
      <c r="DE14" s="6">
        <f t="shared" si="23"/>
        <v>0</v>
      </c>
      <c r="DF14" s="6">
        <f t="shared" si="23"/>
        <v>0</v>
      </c>
      <c r="DG14" s="6">
        <f t="shared" si="23"/>
        <v>0</v>
      </c>
      <c r="DH14" s="6">
        <f t="shared" si="23"/>
        <v>0</v>
      </c>
      <c r="DI14" s="6">
        <f t="shared" si="23"/>
        <v>0</v>
      </c>
      <c r="DJ14" s="6">
        <f t="shared" si="23"/>
        <v>0</v>
      </c>
      <c r="DK14" s="6">
        <f t="shared" si="23"/>
        <v>0</v>
      </c>
      <c r="DL14" s="6">
        <f t="shared" si="23"/>
        <v>0</v>
      </c>
      <c r="DM14" s="6">
        <f t="shared" si="23"/>
        <v>0</v>
      </c>
      <c r="DN14" s="6">
        <f t="shared" si="24"/>
        <v>0</v>
      </c>
      <c r="DO14" s="6">
        <f t="shared" si="24"/>
        <v>0</v>
      </c>
      <c r="DP14" s="6">
        <f t="shared" si="24"/>
        <v>0</v>
      </c>
      <c r="DQ14" s="6">
        <f t="shared" si="24"/>
        <v>0</v>
      </c>
      <c r="DR14" s="6">
        <f t="shared" si="24"/>
        <v>0</v>
      </c>
      <c r="DS14" s="6">
        <f t="shared" si="24"/>
        <v>0</v>
      </c>
      <c r="DT14" s="6">
        <f t="shared" si="24"/>
        <v>0</v>
      </c>
      <c r="DU14" s="6">
        <f t="shared" si="24"/>
        <v>0</v>
      </c>
      <c r="DV14" s="6">
        <f t="shared" si="24"/>
        <v>0</v>
      </c>
      <c r="DW14" s="6">
        <f t="shared" si="24"/>
        <v>0</v>
      </c>
      <c r="DZ14" s="8">
        <v>2040</v>
      </c>
      <c r="EA14" s="6">
        <f>SUMIFS('Turbine &amp; Engine Cap and Energy'!$C:$C,'Turbine &amp; Engine Cap and Energy'!$B:$B,'DO NOT CHANGE'!$DZ14,'Turbine &amp; Engine Cap and Energy'!$B:$B,'DO NOT CHANGE'!EA$1)</f>
        <v>0</v>
      </c>
      <c r="EB14" s="6">
        <f>SUMIFS('Turbine &amp; Engine Cap and Energy'!$C:$C,'Turbine &amp; Engine Cap and Energy'!$B:$B,'DO NOT CHANGE'!$DZ14,'Turbine &amp; Engine Cap and Energy'!$B:$B,'DO NOT CHANGE'!EB$1)</f>
        <v>0</v>
      </c>
      <c r="EC14" s="6">
        <f>SUMIFS('Turbine &amp; Engine Cap and Energy'!$C:$C,'Turbine &amp; Engine Cap and Energy'!$B:$B,'DO NOT CHANGE'!$DZ14,'Turbine &amp; Engine Cap and Energy'!$B:$B,'DO NOT CHANGE'!EC$1)</f>
        <v>0</v>
      </c>
      <c r="ED14" s="6">
        <f>SUMIFS('Turbine &amp; Engine Cap and Energy'!$C:$C,'Turbine &amp; Engine Cap and Energy'!$B:$B,'DO NOT CHANGE'!$DZ14,'Turbine &amp; Engine Cap and Energy'!$B:$B,'DO NOT CHANGE'!ED$1)</f>
        <v>0</v>
      </c>
      <c r="EE14" s="6">
        <f>SUMIFS('Turbine &amp; Engine Cap and Energy'!$C:$C,'Turbine &amp; Engine Cap and Energy'!$B:$B,'DO NOT CHANGE'!$DZ14,'Turbine &amp; Engine Cap and Energy'!$B:$B,'DO NOT CHANGE'!EE$1)</f>
        <v>0</v>
      </c>
      <c r="EF14" s="6">
        <f>SUMIFS('Turbine &amp; Engine Cap and Energy'!$C:$C,'Turbine &amp; Engine Cap and Energy'!$B:$B,'DO NOT CHANGE'!$DZ14,'Turbine &amp; Engine Cap and Energy'!$B:$B,'DO NOT CHANGE'!EF$1)</f>
        <v>0</v>
      </c>
      <c r="EG14" s="6">
        <f>SUMIFS('Turbine &amp; Engine Cap and Energy'!$C:$C,'Turbine &amp; Engine Cap and Energy'!$B:$B,'DO NOT CHANGE'!$DZ14,'Turbine &amp; Engine Cap and Energy'!$B:$B,'DO NOT CHANGE'!EG$1)</f>
        <v>0</v>
      </c>
      <c r="EH14" s="6">
        <f>SUMIFS('Turbine &amp; Engine Cap and Energy'!$C:$C,'Turbine &amp; Engine Cap and Energy'!$B:$B,'DO NOT CHANGE'!$DZ14,'Turbine &amp; Engine Cap and Energy'!$B:$B,'DO NOT CHANGE'!EH$1)</f>
        <v>0</v>
      </c>
      <c r="EI14" s="6">
        <f>SUMIFS('Turbine &amp; Engine Cap and Energy'!$C:$C,'Turbine &amp; Engine Cap and Energy'!$B:$B,'DO NOT CHANGE'!$DZ14,'Turbine &amp; Engine Cap and Energy'!$B:$B,'DO NOT CHANGE'!EI$1)</f>
        <v>0</v>
      </c>
      <c r="EJ14" s="6">
        <f>SUMIFS('Turbine &amp; Engine Cap and Energy'!$C:$C,'Turbine &amp; Engine Cap and Energy'!$B:$B,'DO NOT CHANGE'!$DZ14,'Turbine &amp; Engine Cap and Energy'!$B:$B,'DO NOT CHANGE'!EJ$1)</f>
        <v>0</v>
      </c>
      <c r="EK14" s="6">
        <f>SUMIFS('Turbine &amp; Engine Cap and Energy'!$C:$C,'Turbine &amp; Engine Cap and Energy'!$B:$B,'DO NOT CHANGE'!$DZ14,'Turbine &amp; Engine Cap and Energy'!$B:$B,'DO NOT CHANGE'!EK$1)</f>
        <v>0</v>
      </c>
      <c r="EL14" s="6">
        <f>SUMIFS('Turbine &amp; Engine Cap and Energy'!$C:$C,'Turbine &amp; Engine Cap and Energy'!$B:$B,'DO NOT CHANGE'!$DZ14,'Turbine &amp; Engine Cap and Energy'!$B:$B,'DO NOT CHANGE'!EL$1)</f>
        <v>0</v>
      </c>
      <c r="EM14" s="6">
        <f>SUMIFS('Turbine &amp; Engine Cap and Energy'!$C:$C,'Turbine &amp; Engine Cap and Energy'!$B:$B,'DO NOT CHANGE'!$DZ14,'Turbine &amp; Engine Cap and Energy'!$B:$B,'DO NOT CHANGE'!EM$1)</f>
        <v>1473.8152049360956</v>
      </c>
      <c r="EN14" s="6">
        <f>SUMIFS('Turbine &amp; Engine Cap and Energy'!$C:$C,'Turbine &amp; Engine Cap and Energy'!$B:$B,'DO NOT CHANGE'!$DZ14,'Turbine &amp; Engine Cap and Energy'!$B:$B,'DO NOT CHANGE'!EN$1)</f>
        <v>0</v>
      </c>
      <c r="EO14" s="6">
        <f>SUMIFS('Turbine &amp; Engine Cap and Energy'!$C:$C,'Turbine &amp; Engine Cap and Energy'!$B:$B,'DO NOT CHANGE'!$DZ14,'Turbine &amp; Engine Cap and Energy'!$B:$B,'DO NOT CHANGE'!EO$1)</f>
        <v>0</v>
      </c>
      <c r="ER14" s="10">
        <v>12</v>
      </c>
      <c r="ES14" s="6">
        <f t="shared" si="16"/>
        <v>2019</v>
      </c>
      <c r="ET14" s="6" t="str">
        <f t="shared" si="17"/>
        <v>F</v>
      </c>
      <c r="EU14" s="6">
        <f>SUMIFS('Turbine &amp; Engine Cap and Energy'!$I:$I,'Turbine &amp; Engine Cap and Energy'!$G:$G,'DO NOT CHANGE'!ES14,'Turbine &amp; Engine Cap and Energy'!$H:$H,'DO NOT CHANGE'!ET14)</f>
        <v>0</v>
      </c>
      <c r="EV14" s="6" t="str">
        <f t="shared" si="9"/>
        <v>2019F</v>
      </c>
      <c r="EX14" s="10" t="s">
        <v>114</v>
      </c>
      <c r="EY14" s="6">
        <f t="shared" si="25"/>
        <v>0</v>
      </c>
      <c r="EZ14" s="6">
        <f t="shared" si="25"/>
        <v>0</v>
      </c>
      <c r="FA14" s="6">
        <f t="shared" si="25"/>
        <v>0</v>
      </c>
      <c r="FB14" s="6">
        <f t="shared" si="25"/>
        <v>0</v>
      </c>
      <c r="FC14" s="6">
        <f t="shared" si="25"/>
        <v>0</v>
      </c>
      <c r="FD14" s="6">
        <f t="shared" si="25"/>
        <v>0</v>
      </c>
      <c r="FE14" s="6">
        <f t="shared" si="25"/>
        <v>0</v>
      </c>
      <c r="FF14" s="6">
        <f t="shared" si="25"/>
        <v>0</v>
      </c>
      <c r="FG14" s="6">
        <f t="shared" si="25"/>
        <v>0</v>
      </c>
      <c r="FH14" s="6">
        <f t="shared" si="25"/>
        <v>0</v>
      </c>
      <c r="FI14" s="6">
        <f t="shared" si="26"/>
        <v>0</v>
      </c>
      <c r="FJ14" s="6">
        <f t="shared" si="26"/>
        <v>0</v>
      </c>
      <c r="FK14" s="6">
        <f t="shared" si="26"/>
        <v>0</v>
      </c>
      <c r="FL14" s="6">
        <f t="shared" si="26"/>
        <v>0</v>
      </c>
      <c r="FM14" s="6">
        <f t="shared" si="26"/>
        <v>0</v>
      </c>
      <c r="FN14" s="6">
        <f t="shared" si="26"/>
        <v>0</v>
      </c>
      <c r="FO14" s="6">
        <f t="shared" si="26"/>
        <v>0</v>
      </c>
      <c r="FP14" s="6">
        <f t="shared" si="26"/>
        <v>0</v>
      </c>
      <c r="FQ14" s="6">
        <f t="shared" si="26"/>
        <v>0</v>
      </c>
      <c r="FR14" s="6">
        <f t="shared" si="26"/>
        <v>0</v>
      </c>
      <c r="FS14" s="6">
        <f t="shared" si="27"/>
        <v>0</v>
      </c>
      <c r="FT14" s="6">
        <f t="shared" si="27"/>
        <v>0</v>
      </c>
      <c r="FU14" s="6">
        <f t="shared" si="27"/>
        <v>0</v>
      </c>
      <c r="FV14" s="6">
        <f t="shared" si="27"/>
        <v>0</v>
      </c>
      <c r="FW14" s="6">
        <f t="shared" si="27"/>
        <v>0</v>
      </c>
      <c r="FX14" s="6">
        <f t="shared" si="27"/>
        <v>0</v>
      </c>
      <c r="FY14" s="6">
        <f t="shared" si="27"/>
        <v>0</v>
      </c>
      <c r="FZ14" s="6">
        <f t="shared" si="27"/>
        <v>0</v>
      </c>
      <c r="GA14" s="6">
        <f t="shared" si="27"/>
        <v>0</v>
      </c>
      <c r="GB14" s="6">
        <f t="shared" si="27"/>
        <v>0</v>
      </c>
      <c r="GC14" s="6">
        <f t="shared" si="28"/>
        <v>0</v>
      </c>
      <c r="GD14" s="6">
        <f t="shared" si="28"/>
        <v>0</v>
      </c>
      <c r="GE14" s="6">
        <f t="shared" si="28"/>
        <v>0</v>
      </c>
      <c r="GF14" s="6">
        <f t="shared" si="28"/>
        <v>0</v>
      </c>
      <c r="GG14" s="6">
        <f t="shared" si="28"/>
        <v>0</v>
      </c>
      <c r="GH14" s="6">
        <f t="shared" si="28"/>
        <v>0</v>
      </c>
      <c r="GI14" s="6">
        <f t="shared" si="28"/>
        <v>0</v>
      </c>
      <c r="GJ14" s="6">
        <f t="shared" si="28"/>
        <v>0</v>
      </c>
      <c r="GK14" s="6">
        <f t="shared" si="28"/>
        <v>0</v>
      </c>
      <c r="GL14" s="6">
        <f t="shared" si="28"/>
        <v>0</v>
      </c>
      <c r="GM14" s="6">
        <f t="shared" si="29"/>
        <v>0</v>
      </c>
      <c r="GN14" s="6">
        <f t="shared" si="29"/>
        <v>0</v>
      </c>
      <c r="GO14" s="6">
        <f t="shared" si="29"/>
        <v>0</v>
      </c>
      <c r="GP14" s="6">
        <f t="shared" si="29"/>
        <v>0</v>
      </c>
      <c r="GQ14" s="6">
        <f t="shared" si="29"/>
        <v>0</v>
      </c>
      <c r="GR14" s="6">
        <f t="shared" si="29"/>
        <v>0</v>
      </c>
      <c r="GS14" s="6">
        <f t="shared" si="29"/>
        <v>0</v>
      </c>
      <c r="GT14" s="6">
        <f t="shared" si="29"/>
        <v>0</v>
      </c>
      <c r="GU14" s="6">
        <f t="shared" si="29"/>
        <v>0</v>
      </c>
      <c r="GV14" s="6">
        <f t="shared" si="29"/>
        <v>0</v>
      </c>
      <c r="GW14" s="6">
        <f t="shared" si="30"/>
        <v>0</v>
      </c>
      <c r="GX14" s="6">
        <f t="shared" si="30"/>
        <v>0</v>
      </c>
      <c r="GY14" s="6">
        <f t="shared" si="30"/>
        <v>0</v>
      </c>
      <c r="GZ14" s="6">
        <f t="shared" si="30"/>
        <v>0</v>
      </c>
      <c r="HA14" s="6">
        <f t="shared" si="30"/>
        <v>0</v>
      </c>
      <c r="HB14" s="6">
        <f t="shared" si="30"/>
        <v>0</v>
      </c>
      <c r="HC14" s="6">
        <f t="shared" si="30"/>
        <v>0</v>
      </c>
      <c r="HD14" s="6">
        <f t="shared" si="30"/>
        <v>0</v>
      </c>
      <c r="HE14" s="6">
        <f t="shared" si="30"/>
        <v>0</v>
      </c>
      <c r="HF14" s="6">
        <f t="shared" si="30"/>
        <v>0</v>
      </c>
      <c r="HI14" s="8">
        <v>2040</v>
      </c>
      <c r="HJ14" s="6">
        <f>SUMIFS('Elec Veh Energy per type'!$C:$C,'Elec Veh Energy per type'!$B:$B,'DO NOT CHANGE'!$HI14,'Elec Veh Energy per type'!$B:$B,'DO NOT CHANGE'!HJ$1,'Elec Veh Energy per type'!$D:$D,"RES")</f>
        <v>0</v>
      </c>
      <c r="HK14" s="6">
        <f>SUMIFS('Elec Veh Energy per type'!$C:$C,'Elec Veh Energy per type'!$B:$B,'DO NOT CHANGE'!$HI14,'Elec Veh Energy per type'!$B:$B,'DO NOT CHANGE'!HK$1,'Elec Veh Energy per type'!$D:$D,"RES")</f>
        <v>0</v>
      </c>
      <c r="HL14" s="6">
        <f>SUMIFS('Elec Veh Energy per type'!$C:$C,'Elec Veh Energy per type'!$B:$B,'DO NOT CHANGE'!$HI14,'Elec Veh Energy per type'!$B:$B,'DO NOT CHANGE'!HL$1,'Elec Veh Energy per type'!$D:$D,"RES")</f>
        <v>0</v>
      </c>
      <c r="HM14" s="6">
        <f>SUMIFS('Elec Veh Energy per type'!$C:$C,'Elec Veh Energy per type'!$B:$B,'DO NOT CHANGE'!$HI14,'Elec Veh Energy per type'!$B:$B,'DO NOT CHANGE'!HM$1,'Elec Veh Energy per type'!$D:$D,"RES")</f>
        <v>0</v>
      </c>
      <c r="HN14" s="6">
        <f>SUMIFS('Elec Veh Energy per type'!$C:$C,'Elec Veh Energy per type'!$B:$B,'DO NOT CHANGE'!$HI14,'Elec Veh Energy per type'!$B:$B,'DO NOT CHANGE'!HN$1,'Elec Veh Energy per type'!$D:$D,"RES")</f>
        <v>0</v>
      </c>
      <c r="HO14" s="6">
        <f>SUMIFS('Elec Veh Energy per type'!$C:$C,'Elec Veh Energy per type'!$B:$B,'DO NOT CHANGE'!$HI14,'Elec Veh Energy per type'!$B:$B,'DO NOT CHANGE'!HO$1,'Elec Veh Energy per type'!$D:$D,"RES")</f>
        <v>0</v>
      </c>
      <c r="HP14" s="6">
        <f>SUMIFS('Elec Veh Energy per type'!$C:$C,'Elec Veh Energy per type'!$B:$B,'DO NOT CHANGE'!$HI14,'Elec Veh Energy per type'!$B:$B,'DO NOT CHANGE'!HP$1,'Elec Veh Energy per type'!$D:$D,"RES")</f>
        <v>0</v>
      </c>
      <c r="HQ14" s="6">
        <f>SUMIFS('Elec Veh Energy per type'!$C:$C,'Elec Veh Energy per type'!$B:$B,'DO NOT CHANGE'!$HI14,'Elec Veh Energy per type'!$B:$B,'DO NOT CHANGE'!HQ$1,'Elec Veh Energy per type'!$D:$D,"RES")</f>
        <v>0</v>
      </c>
      <c r="HR14" s="6">
        <f>SUMIFS('Elec Veh Energy per type'!$C:$C,'Elec Veh Energy per type'!$B:$B,'DO NOT CHANGE'!$HI14,'Elec Veh Energy per type'!$B:$B,'DO NOT CHANGE'!HR$1,'Elec Veh Energy per type'!$D:$D,"RES")</f>
        <v>0</v>
      </c>
      <c r="HS14" s="6">
        <f>SUMIFS('Elec Veh Energy per type'!$C:$C,'Elec Veh Energy per type'!$B:$B,'DO NOT CHANGE'!$HI14,'Elec Veh Energy per type'!$B:$B,'DO NOT CHANGE'!HS$1,'Elec Veh Energy per type'!$D:$D,"RES")</f>
        <v>0</v>
      </c>
      <c r="HT14" s="6">
        <f>SUMIFS('Elec Veh Energy per type'!$C:$C,'Elec Veh Energy per type'!$B:$B,'DO NOT CHANGE'!$HI14,'Elec Veh Energy per type'!$B:$B,'DO NOT CHANGE'!HT$1,'Elec Veh Energy per type'!$D:$D,"RES")</f>
        <v>0</v>
      </c>
      <c r="HU14" s="6">
        <f>SUMIFS('Elec Veh Energy per type'!$C:$C,'Elec Veh Energy per type'!$B:$B,'DO NOT CHANGE'!$HI14,'Elec Veh Energy per type'!$B:$B,'DO NOT CHANGE'!HU$1,'Elec Veh Energy per type'!$D:$D,"RES")</f>
        <v>0</v>
      </c>
      <c r="HV14" s="6">
        <f>SUMIFS('Elec Veh Energy per type'!$C:$C,'Elec Veh Energy per type'!$B:$B,'DO NOT CHANGE'!$HI14,'Elec Veh Energy per type'!$B:$B,'DO NOT CHANGE'!HV$1,'Elec Veh Energy per type'!$D:$D,"RES")</f>
        <v>1770.0305670972421</v>
      </c>
      <c r="HW14" s="6">
        <f>SUMIFS('Elec Veh Energy per type'!$C:$C,'Elec Veh Energy per type'!$B:$B,'DO NOT CHANGE'!$HI14,'Elec Veh Energy per type'!$B:$B,'DO NOT CHANGE'!HW$1,'Elec Veh Energy per type'!$D:$D,"RES")</f>
        <v>0</v>
      </c>
      <c r="HX14" s="6">
        <f>SUMIFS('Elec Veh Energy per type'!$C:$C,'Elec Veh Energy per type'!$B:$B,'DO NOT CHANGE'!$HI14,'Elec Veh Energy per type'!$B:$B,'DO NOT CHANGE'!HX$1,'Elec Veh Energy per type'!$D:$D,"RES")</f>
        <v>0</v>
      </c>
    </row>
    <row r="15" spans="1:232" x14ac:dyDescent="0.35">
      <c r="A15" s="2">
        <f>'Total Elec Energy Consumed'!A15</f>
        <v>13</v>
      </c>
      <c r="B15">
        <f>'Total Elec Energy Consumed'!B15</f>
        <v>2019</v>
      </c>
      <c r="C15" t="str">
        <f>'Total Elec Energy Consumed'!C15</f>
        <v>R</v>
      </c>
      <c r="D15">
        <f>'Total Elec Energy Consumed'!D15</f>
        <v>22640.298751843337</v>
      </c>
      <c r="E15" t="str">
        <f t="shared" si="0"/>
        <v>2019R</v>
      </c>
      <c r="G15" s="2" t="s">
        <v>115</v>
      </c>
      <c r="H15">
        <f t="shared" si="18"/>
        <v>0</v>
      </c>
      <c r="I15">
        <f t="shared" si="18"/>
        <v>0</v>
      </c>
      <c r="J15">
        <f t="shared" si="18"/>
        <v>0</v>
      </c>
      <c r="K15">
        <f t="shared" si="18"/>
        <v>22640.298751843337</v>
      </c>
      <c r="L15">
        <f t="shared" si="18"/>
        <v>0</v>
      </c>
      <c r="M15">
        <f t="shared" si="18"/>
        <v>0</v>
      </c>
      <c r="N15">
        <f t="shared" si="18"/>
        <v>0</v>
      </c>
      <c r="O15">
        <f t="shared" si="18"/>
        <v>0</v>
      </c>
      <c r="P15">
        <f t="shared" si="18"/>
        <v>0</v>
      </c>
      <c r="Q15">
        <f t="shared" si="18"/>
        <v>0</v>
      </c>
      <c r="R15">
        <f t="shared" si="18"/>
        <v>0</v>
      </c>
      <c r="S15">
        <f t="shared" si="18"/>
        <v>0</v>
      </c>
      <c r="T15">
        <f t="shared" si="18"/>
        <v>0</v>
      </c>
      <c r="U15">
        <f t="shared" si="18"/>
        <v>0</v>
      </c>
      <c r="V15">
        <f t="shared" si="18"/>
        <v>0</v>
      </c>
      <c r="Y15" s="5">
        <v>2045</v>
      </c>
      <c r="Z15">
        <f>SUMIFS('PV &amp; WIND Capacity'!$C:$C,'PV &amp; WIND Capacity'!$B:$B,'DO NOT CHANGE'!Z$1,'PV &amp; WIND Capacity'!$B:$B,'DO NOT CHANGE'!$Y15,'PV &amp; WIND Capacity'!$D:$D,'DO NOT CHANGE'!$Y$1)</f>
        <v>0</v>
      </c>
      <c r="AA15">
        <f>SUMIFS('PV &amp; WIND Capacity'!$C:$C,'PV &amp; WIND Capacity'!$B:$B,'DO NOT CHANGE'!AA$1,'PV &amp; WIND Capacity'!$B:$B,'DO NOT CHANGE'!$Y15,'PV &amp; WIND Capacity'!$D:$D,'DO NOT CHANGE'!$Y$1)</f>
        <v>0</v>
      </c>
      <c r="AB15">
        <f>SUMIFS('PV &amp; WIND Capacity'!$C:$C,'PV &amp; WIND Capacity'!$B:$B,'DO NOT CHANGE'!AB$1,'PV &amp; WIND Capacity'!$B:$B,'DO NOT CHANGE'!$Y15,'PV &amp; WIND Capacity'!$D:$D,'DO NOT CHANGE'!$Y$1)</f>
        <v>0</v>
      </c>
      <c r="AC15">
        <f>SUMIFS('PV &amp; WIND Capacity'!$C:$C,'PV &amp; WIND Capacity'!$B:$B,'DO NOT CHANGE'!AC$1,'PV &amp; WIND Capacity'!$B:$B,'DO NOT CHANGE'!$Y15,'PV &amp; WIND Capacity'!$D:$D,'DO NOT CHANGE'!$Y$1)</f>
        <v>0</v>
      </c>
      <c r="AD15">
        <f>SUMIFS('PV &amp; WIND Capacity'!$C:$C,'PV &amp; WIND Capacity'!$B:$B,'DO NOT CHANGE'!AD$1,'PV &amp; WIND Capacity'!$B:$B,'DO NOT CHANGE'!$Y15,'PV &amp; WIND Capacity'!$D:$D,'DO NOT CHANGE'!$Y$1)</f>
        <v>0</v>
      </c>
      <c r="AE15">
        <f>SUMIFS('PV &amp; WIND Capacity'!$C:$C,'PV &amp; WIND Capacity'!$B:$B,'DO NOT CHANGE'!AE$1,'PV &amp; WIND Capacity'!$B:$B,'DO NOT CHANGE'!$Y15,'PV &amp; WIND Capacity'!$D:$D,'DO NOT CHANGE'!$Y$1)</f>
        <v>0</v>
      </c>
      <c r="AF15">
        <f>SUMIFS('PV &amp; WIND Capacity'!$C:$C,'PV &amp; WIND Capacity'!$B:$B,'DO NOT CHANGE'!AF$1,'PV &amp; WIND Capacity'!$B:$B,'DO NOT CHANGE'!$Y15,'PV &amp; WIND Capacity'!$D:$D,'DO NOT CHANGE'!$Y$1)</f>
        <v>0</v>
      </c>
      <c r="AG15">
        <f>SUMIFS('PV &amp; WIND Capacity'!$C:$C,'PV &amp; WIND Capacity'!$B:$B,'DO NOT CHANGE'!AG$1,'PV &amp; WIND Capacity'!$B:$B,'DO NOT CHANGE'!$Y15,'PV &amp; WIND Capacity'!$D:$D,'DO NOT CHANGE'!$Y$1)</f>
        <v>0</v>
      </c>
      <c r="AH15">
        <f>SUMIFS('PV &amp; WIND Capacity'!$C:$C,'PV &amp; WIND Capacity'!$B:$B,'DO NOT CHANGE'!AH$1,'PV &amp; WIND Capacity'!$B:$B,'DO NOT CHANGE'!$Y15,'PV &amp; WIND Capacity'!$D:$D,'DO NOT CHANGE'!$Y$1)</f>
        <v>0</v>
      </c>
      <c r="AI15">
        <f>SUMIFS('PV &amp; WIND Capacity'!$C:$C,'PV &amp; WIND Capacity'!$B:$B,'DO NOT CHANGE'!AI$1,'PV &amp; WIND Capacity'!$B:$B,'DO NOT CHANGE'!$Y15,'PV &amp; WIND Capacity'!$D:$D,'DO NOT CHANGE'!$Y$1)</f>
        <v>0</v>
      </c>
      <c r="AJ15">
        <f>SUMIFS('PV &amp; WIND Capacity'!$C:$C,'PV &amp; WIND Capacity'!$B:$B,'DO NOT CHANGE'!AJ$1,'PV &amp; WIND Capacity'!$B:$B,'DO NOT CHANGE'!$Y15,'PV &amp; WIND Capacity'!$D:$D,'DO NOT CHANGE'!$Y$1)</f>
        <v>0</v>
      </c>
      <c r="AK15">
        <f>SUMIFS('PV &amp; WIND Capacity'!$C:$C,'PV &amp; WIND Capacity'!$B:$B,'DO NOT CHANGE'!AK$1,'PV &amp; WIND Capacity'!$B:$B,'DO NOT CHANGE'!$Y15,'PV &amp; WIND Capacity'!$D:$D,'DO NOT CHANGE'!$Y$1)</f>
        <v>0</v>
      </c>
      <c r="AL15">
        <f>SUMIFS('PV &amp; WIND Capacity'!$C:$C,'PV &amp; WIND Capacity'!$B:$B,'DO NOT CHANGE'!AL$1,'PV &amp; WIND Capacity'!$B:$B,'DO NOT CHANGE'!$Y15,'PV &amp; WIND Capacity'!$D:$D,'DO NOT CHANGE'!$Y$1)</f>
        <v>0</v>
      </c>
      <c r="AM15">
        <f>SUMIFS('PV &amp; WIND Capacity'!$C:$C,'PV &amp; WIND Capacity'!$B:$B,'DO NOT CHANGE'!AM$1,'PV &amp; WIND Capacity'!$B:$B,'DO NOT CHANGE'!$Y15,'PV &amp; WIND Capacity'!$D:$D,'DO NOT CHANGE'!$Y$1)</f>
        <v>7299.9112220347124</v>
      </c>
      <c r="AN15">
        <f>SUMIFS('PV &amp; WIND Capacity'!$C:$C,'PV &amp; WIND Capacity'!$B:$B,'DO NOT CHANGE'!AN$1,'PV &amp; WIND Capacity'!$B:$B,'DO NOT CHANGE'!$Y15,'PV &amp; WIND Capacity'!$D:$D,'DO NOT CHANGE'!$Y$1)</f>
        <v>0</v>
      </c>
      <c r="AQ15" s="8">
        <v>2045</v>
      </c>
      <c r="AR15" s="6">
        <f>SUMIFS('Residential Storage Capacity'!$C:$C,'Residential Storage Capacity'!$B:$B,'DO NOT CHANGE'!AR$1,'Residential Storage Capacity'!$B:$B,'DO NOT CHANGE'!$AQ15)</f>
        <v>0</v>
      </c>
      <c r="AS15" s="6">
        <f>SUMIFS('Residential Storage Capacity'!$C:$C,'Residential Storage Capacity'!$B:$B,'DO NOT CHANGE'!AS$1,'Residential Storage Capacity'!$B:$B,'DO NOT CHANGE'!$AQ15)</f>
        <v>0</v>
      </c>
      <c r="AT15" s="6">
        <f>SUMIFS('Residential Storage Capacity'!$C:$C,'Residential Storage Capacity'!$B:$B,'DO NOT CHANGE'!AT$1,'Residential Storage Capacity'!$B:$B,'DO NOT CHANGE'!$AQ15)</f>
        <v>0</v>
      </c>
      <c r="AU15" s="6">
        <f>SUMIFS('Residential Storage Capacity'!$C:$C,'Residential Storage Capacity'!$B:$B,'DO NOT CHANGE'!AU$1,'Residential Storage Capacity'!$B:$B,'DO NOT CHANGE'!$AQ15)</f>
        <v>0</v>
      </c>
      <c r="AV15" s="6">
        <f>SUMIFS('Residential Storage Capacity'!$C:$C,'Residential Storage Capacity'!$B:$B,'DO NOT CHANGE'!AV$1,'Residential Storage Capacity'!$B:$B,'DO NOT CHANGE'!$AQ15)</f>
        <v>0</v>
      </c>
      <c r="AW15" s="6">
        <f>SUMIFS('Residential Storage Capacity'!$C:$C,'Residential Storage Capacity'!$B:$B,'DO NOT CHANGE'!AW$1,'Residential Storage Capacity'!$B:$B,'DO NOT CHANGE'!$AQ15)</f>
        <v>0</v>
      </c>
      <c r="AX15" s="6">
        <f>SUMIFS('Residential Storage Capacity'!$C:$C,'Residential Storage Capacity'!$B:$B,'DO NOT CHANGE'!AX$1,'Residential Storage Capacity'!$B:$B,'DO NOT CHANGE'!$AQ15)</f>
        <v>0</v>
      </c>
      <c r="AY15" s="6">
        <f>SUMIFS('Residential Storage Capacity'!$C:$C,'Residential Storage Capacity'!$B:$B,'DO NOT CHANGE'!AY$1,'Residential Storage Capacity'!$B:$B,'DO NOT CHANGE'!$AQ15)</f>
        <v>0</v>
      </c>
      <c r="AZ15" s="6">
        <f>SUMIFS('Residential Storage Capacity'!$C:$C,'Residential Storage Capacity'!$B:$B,'DO NOT CHANGE'!AZ$1,'Residential Storage Capacity'!$B:$B,'DO NOT CHANGE'!$AQ15)</f>
        <v>0</v>
      </c>
      <c r="BA15" s="6">
        <f>SUMIFS('Residential Storage Capacity'!$C:$C,'Residential Storage Capacity'!$B:$B,'DO NOT CHANGE'!BA$1,'Residential Storage Capacity'!$B:$B,'DO NOT CHANGE'!$AQ15)</f>
        <v>0</v>
      </c>
      <c r="BB15" s="6">
        <f>SUMIFS('Residential Storage Capacity'!$C:$C,'Residential Storage Capacity'!$B:$B,'DO NOT CHANGE'!BB$1,'Residential Storage Capacity'!$B:$B,'DO NOT CHANGE'!$AQ15)</f>
        <v>0</v>
      </c>
      <c r="BC15" s="6">
        <f>SUMIFS('Residential Storage Capacity'!$C:$C,'Residential Storage Capacity'!$B:$B,'DO NOT CHANGE'!BC$1,'Residential Storage Capacity'!$B:$B,'DO NOT CHANGE'!$AQ15)</f>
        <v>0</v>
      </c>
      <c r="BD15" s="6">
        <f>SUMIFS('Residential Storage Capacity'!$C:$C,'Residential Storage Capacity'!$B:$B,'DO NOT CHANGE'!BD$1,'Residential Storage Capacity'!$B:$B,'DO NOT CHANGE'!$AQ15)</f>
        <v>0</v>
      </c>
      <c r="BE15" s="6">
        <f>SUMIFS('Residential Storage Capacity'!$C:$C,'Residential Storage Capacity'!$B:$B,'DO NOT CHANGE'!BE$1,'Residential Storage Capacity'!$B:$B,'DO NOT CHANGE'!$AQ15)</f>
        <v>1061.486124295777</v>
      </c>
      <c r="BF15" s="6">
        <f>SUMIFS('Residential Storage Capacity'!$C:$C,'Residential Storage Capacity'!$B:$B,'DO NOT CHANGE'!BF$1,'Residential Storage Capacity'!$B:$B,'DO NOT CHANGE'!$AQ15)</f>
        <v>0</v>
      </c>
      <c r="BI15" s="10">
        <v>13</v>
      </c>
      <c r="BJ15" s="6">
        <v>2019</v>
      </c>
      <c r="BK15" s="6" t="s">
        <v>10</v>
      </c>
      <c r="BL15" s="6">
        <f>SUMIFS('Elec Veh Energy'!$D:$D,'Elec Veh Energy'!$B:$B,'DO NOT CHANGE'!BJ15,'Elec Veh Energy'!$C:$C,'DO NOT CHANGE'!BK15)</f>
        <v>0</v>
      </c>
      <c r="BM15" s="6" t="str">
        <f t="shared" si="2"/>
        <v>2019R</v>
      </c>
      <c r="BO15" s="10" t="s">
        <v>115</v>
      </c>
      <c r="BP15" s="6">
        <f t="shared" si="19"/>
        <v>0</v>
      </c>
      <c r="BQ15" s="6">
        <f t="shared" si="19"/>
        <v>0</v>
      </c>
      <c r="BR15" s="6">
        <f t="shared" si="19"/>
        <v>0</v>
      </c>
      <c r="BS15" s="6">
        <f t="shared" si="19"/>
        <v>0</v>
      </c>
      <c r="BT15" s="6">
        <f t="shared" si="19"/>
        <v>0</v>
      </c>
      <c r="BU15" s="6">
        <f t="shared" si="19"/>
        <v>0</v>
      </c>
      <c r="BV15" s="6">
        <f t="shared" si="19"/>
        <v>0</v>
      </c>
      <c r="BW15" s="6">
        <f t="shared" si="19"/>
        <v>0</v>
      </c>
      <c r="BX15" s="6">
        <f t="shared" si="19"/>
        <v>0</v>
      </c>
      <c r="BY15" s="6">
        <f t="shared" si="19"/>
        <v>0</v>
      </c>
      <c r="BZ15" s="6">
        <f t="shared" si="20"/>
        <v>0</v>
      </c>
      <c r="CA15" s="6">
        <f t="shared" si="20"/>
        <v>0</v>
      </c>
      <c r="CB15" s="6">
        <f t="shared" si="20"/>
        <v>0</v>
      </c>
      <c r="CC15" s="6">
        <f t="shared" si="20"/>
        <v>0</v>
      </c>
      <c r="CD15" s="6">
        <f t="shared" si="20"/>
        <v>0</v>
      </c>
      <c r="CE15" s="6">
        <f t="shared" si="20"/>
        <v>0</v>
      </c>
      <c r="CF15" s="6">
        <f t="shared" si="20"/>
        <v>0</v>
      </c>
      <c r="CG15" s="6">
        <f t="shared" si="20"/>
        <v>0</v>
      </c>
      <c r="CH15" s="6">
        <f t="shared" si="20"/>
        <v>0</v>
      </c>
      <c r="CI15" s="6">
        <f t="shared" si="20"/>
        <v>0</v>
      </c>
      <c r="CJ15" s="6">
        <f t="shared" si="21"/>
        <v>0</v>
      </c>
      <c r="CK15" s="6">
        <f t="shared" si="21"/>
        <v>0</v>
      </c>
      <c r="CL15" s="6">
        <f t="shared" si="21"/>
        <v>0</v>
      </c>
      <c r="CM15" s="6">
        <f t="shared" si="21"/>
        <v>0</v>
      </c>
      <c r="CN15" s="6">
        <f t="shared" si="21"/>
        <v>0</v>
      </c>
      <c r="CO15" s="6">
        <f t="shared" si="21"/>
        <v>0</v>
      </c>
      <c r="CP15" s="6">
        <f t="shared" si="21"/>
        <v>0</v>
      </c>
      <c r="CQ15" s="6">
        <f t="shared" si="21"/>
        <v>0</v>
      </c>
      <c r="CR15" s="6">
        <f t="shared" si="21"/>
        <v>0</v>
      </c>
      <c r="CS15" s="6">
        <f t="shared" si="21"/>
        <v>0</v>
      </c>
      <c r="CT15" s="6">
        <f t="shared" si="22"/>
        <v>0</v>
      </c>
      <c r="CU15" s="6">
        <f t="shared" si="22"/>
        <v>0</v>
      </c>
      <c r="CV15" s="6">
        <f t="shared" si="22"/>
        <v>0</v>
      </c>
      <c r="CW15" s="6">
        <f t="shared" si="22"/>
        <v>0</v>
      </c>
      <c r="CX15" s="6">
        <f t="shared" si="22"/>
        <v>0</v>
      </c>
      <c r="CY15" s="6">
        <f t="shared" si="22"/>
        <v>0</v>
      </c>
      <c r="CZ15" s="6">
        <f t="shared" si="22"/>
        <v>0</v>
      </c>
      <c r="DA15" s="6">
        <f t="shared" si="22"/>
        <v>0</v>
      </c>
      <c r="DB15" s="6">
        <f t="shared" si="22"/>
        <v>0</v>
      </c>
      <c r="DC15" s="6">
        <f t="shared" si="22"/>
        <v>0</v>
      </c>
      <c r="DD15" s="6">
        <f t="shared" si="23"/>
        <v>0</v>
      </c>
      <c r="DE15" s="6">
        <f t="shared" si="23"/>
        <v>0</v>
      </c>
      <c r="DF15" s="6">
        <f t="shared" si="23"/>
        <v>0</v>
      </c>
      <c r="DG15" s="6">
        <f t="shared" si="23"/>
        <v>0</v>
      </c>
      <c r="DH15" s="6">
        <f t="shared" si="23"/>
        <v>0</v>
      </c>
      <c r="DI15" s="6">
        <f t="shared" si="23"/>
        <v>0</v>
      </c>
      <c r="DJ15" s="6">
        <f t="shared" si="23"/>
        <v>0</v>
      </c>
      <c r="DK15" s="6">
        <f t="shared" si="23"/>
        <v>0</v>
      </c>
      <c r="DL15" s="6">
        <f t="shared" si="23"/>
        <v>0</v>
      </c>
      <c r="DM15" s="6">
        <f t="shared" si="23"/>
        <v>0</v>
      </c>
      <c r="DN15" s="6">
        <f t="shared" si="24"/>
        <v>0</v>
      </c>
      <c r="DO15" s="6">
        <f t="shared" si="24"/>
        <v>0</v>
      </c>
      <c r="DP15" s="6">
        <f t="shared" si="24"/>
        <v>0</v>
      </c>
      <c r="DQ15" s="6">
        <f t="shared" si="24"/>
        <v>0</v>
      </c>
      <c r="DR15" s="6">
        <f t="shared" si="24"/>
        <v>0</v>
      </c>
      <c r="DS15" s="6">
        <f t="shared" si="24"/>
        <v>0</v>
      </c>
      <c r="DT15" s="6">
        <f t="shared" si="24"/>
        <v>0</v>
      </c>
      <c r="DU15" s="6">
        <f t="shared" si="24"/>
        <v>0</v>
      </c>
      <c r="DV15" s="6">
        <f t="shared" si="24"/>
        <v>0</v>
      </c>
      <c r="DW15" s="6">
        <f t="shared" si="24"/>
        <v>0</v>
      </c>
      <c r="DZ15" s="8">
        <v>2045</v>
      </c>
      <c r="EA15" s="6">
        <f>SUMIFS('Turbine &amp; Engine Cap and Energy'!$C:$C,'Turbine &amp; Engine Cap and Energy'!$B:$B,'DO NOT CHANGE'!$DZ15,'Turbine &amp; Engine Cap and Energy'!$B:$B,'DO NOT CHANGE'!EA$1)</f>
        <v>0</v>
      </c>
      <c r="EB15" s="6">
        <f>SUMIFS('Turbine &amp; Engine Cap and Energy'!$C:$C,'Turbine &amp; Engine Cap and Energy'!$B:$B,'DO NOT CHANGE'!$DZ15,'Turbine &amp; Engine Cap and Energy'!$B:$B,'DO NOT CHANGE'!EB$1)</f>
        <v>0</v>
      </c>
      <c r="EC15" s="6">
        <f>SUMIFS('Turbine &amp; Engine Cap and Energy'!$C:$C,'Turbine &amp; Engine Cap and Energy'!$B:$B,'DO NOT CHANGE'!$DZ15,'Turbine &amp; Engine Cap and Energy'!$B:$B,'DO NOT CHANGE'!EC$1)</f>
        <v>0</v>
      </c>
      <c r="ED15" s="6">
        <f>SUMIFS('Turbine &amp; Engine Cap and Energy'!$C:$C,'Turbine &amp; Engine Cap and Energy'!$B:$B,'DO NOT CHANGE'!$DZ15,'Turbine &amp; Engine Cap and Energy'!$B:$B,'DO NOT CHANGE'!ED$1)</f>
        <v>0</v>
      </c>
      <c r="EE15" s="6">
        <f>SUMIFS('Turbine &amp; Engine Cap and Energy'!$C:$C,'Turbine &amp; Engine Cap and Energy'!$B:$B,'DO NOT CHANGE'!$DZ15,'Turbine &amp; Engine Cap and Energy'!$B:$B,'DO NOT CHANGE'!EE$1)</f>
        <v>0</v>
      </c>
      <c r="EF15" s="6">
        <f>SUMIFS('Turbine &amp; Engine Cap and Energy'!$C:$C,'Turbine &amp; Engine Cap and Energy'!$B:$B,'DO NOT CHANGE'!$DZ15,'Turbine &amp; Engine Cap and Energy'!$B:$B,'DO NOT CHANGE'!EF$1)</f>
        <v>0</v>
      </c>
      <c r="EG15" s="6">
        <f>SUMIFS('Turbine &amp; Engine Cap and Energy'!$C:$C,'Turbine &amp; Engine Cap and Energy'!$B:$B,'DO NOT CHANGE'!$DZ15,'Turbine &amp; Engine Cap and Energy'!$B:$B,'DO NOT CHANGE'!EG$1)</f>
        <v>0</v>
      </c>
      <c r="EH15" s="6">
        <f>SUMIFS('Turbine &amp; Engine Cap and Energy'!$C:$C,'Turbine &amp; Engine Cap and Energy'!$B:$B,'DO NOT CHANGE'!$DZ15,'Turbine &amp; Engine Cap and Energy'!$B:$B,'DO NOT CHANGE'!EH$1)</f>
        <v>0</v>
      </c>
      <c r="EI15" s="6">
        <f>SUMIFS('Turbine &amp; Engine Cap and Energy'!$C:$C,'Turbine &amp; Engine Cap and Energy'!$B:$B,'DO NOT CHANGE'!$DZ15,'Turbine &amp; Engine Cap and Energy'!$B:$B,'DO NOT CHANGE'!EI$1)</f>
        <v>0</v>
      </c>
      <c r="EJ15" s="6">
        <f>SUMIFS('Turbine &amp; Engine Cap and Energy'!$C:$C,'Turbine &amp; Engine Cap and Energy'!$B:$B,'DO NOT CHANGE'!$DZ15,'Turbine &amp; Engine Cap and Energy'!$B:$B,'DO NOT CHANGE'!EJ$1)</f>
        <v>0</v>
      </c>
      <c r="EK15" s="6">
        <f>SUMIFS('Turbine &amp; Engine Cap and Energy'!$C:$C,'Turbine &amp; Engine Cap and Energy'!$B:$B,'DO NOT CHANGE'!$DZ15,'Turbine &amp; Engine Cap and Energy'!$B:$B,'DO NOT CHANGE'!EK$1)</f>
        <v>0</v>
      </c>
      <c r="EL15" s="6">
        <f>SUMIFS('Turbine &amp; Engine Cap and Energy'!$C:$C,'Turbine &amp; Engine Cap and Energy'!$B:$B,'DO NOT CHANGE'!$DZ15,'Turbine &amp; Engine Cap and Energy'!$B:$B,'DO NOT CHANGE'!EL$1)</f>
        <v>0</v>
      </c>
      <c r="EM15" s="6">
        <f>SUMIFS('Turbine &amp; Engine Cap and Energy'!$C:$C,'Turbine &amp; Engine Cap and Energy'!$B:$B,'DO NOT CHANGE'!$DZ15,'Turbine &amp; Engine Cap and Energy'!$B:$B,'DO NOT CHANGE'!EM$1)</f>
        <v>0</v>
      </c>
      <c r="EN15" s="6">
        <f>SUMIFS('Turbine &amp; Engine Cap and Energy'!$C:$C,'Turbine &amp; Engine Cap and Energy'!$B:$B,'DO NOT CHANGE'!$DZ15,'Turbine &amp; Engine Cap and Energy'!$B:$B,'DO NOT CHANGE'!EN$1)</f>
        <v>3667.323850746584</v>
      </c>
      <c r="EO15" s="6">
        <f>SUMIFS('Turbine &amp; Engine Cap and Energy'!$C:$C,'Turbine &amp; Engine Cap and Energy'!$B:$B,'DO NOT CHANGE'!$DZ15,'Turbine &amp; Engine Cap and Energy'!$B:$B,'DO NOT CHANGE'!EO$1)</f>
        <v>0</v>
      </c>
      <c r="ER15" s="13">
        <v>13</v>
      </c>
      <c r="ES15" s="6">
        <f t="shared" si="16"/>
        <v>2019</v>
      </c>
      <c r="ET15" s="6" t="str">
        <f t="shared" si="17"/>
        <v>R</v>
      </c>
      <c r="EU15" s="6">
        <f>SUMIFS('Turbine &amp; Engine Cap and Energy'!$I:$I,'Turbine &amp; Engine Cap and Energy'!$G:$G,'DO NOT CHANGE'!ES15,'Turbine &amp; Engine Cap and Energy'!$H:$H,'DO NOT CHANGE'!ET15)</f>
        <v>0</v>
      </c>
      <c r="EV15" s="6" t="str">
        <f t="shared" si="9"/>
        <v>2019R</v>
      </c>
      <c r="EX15" s="10" t="s">
        <v>115</v>
      </c>
      <c r="EY15" s="6">
        <f t="shared" si="25"/>
        <v>0</v>
      </c>
      <c r="EZ15" s="6">
        <f t="shared" si="25"/>
        <v>0</v>
      </c>
      <c r="FA15" s="6">
        <f t="shared" si="25"/>
        <v>0</v>
      </c>
      <c r="FB15" s="6">
        <f t="shared" si="25"/>
        <v>0</v>
      </c>
      <c r="FC15" s="6">
        <f t="shared" si="25"/>
        <v>0</v>
      </c>
      <c r="FD15" s="6">
        <f t="shared" si="25"/>
        <v>0</v>
      </c>
      <c r="FE15" s="6">
        <f t="shared" si="25"/>
        <v>0</v>
      </c>
      <c r="FF15" s="6">
        <f t="shared" si="25"/>
        <v>0</v>
      </c>
      <c r="FG15" s="6">
        <f t="shared" si="25"/>
        <v>0</v>
      </c>
      <c r="FH15" s="6">
        <f t="shared" si="25"/>
        <v>0</v>
      </c>
      <c r="FI15" s="6">
        <f t="shared" si="26"/>
        <v>0</v>
      </c>
      <c r="FJ15" s="6">
        <f t="shared" si="26"/>
        <v>0</v>
      </c>
      <c r="FK15" s="6">
        <f t="shared" si="26"/>
        <v>0</v>
      </c>
      <c r="FL15" s="6">
        <f t="shared" si="26"/>
        <v>0</v>
      </c>
      <c r="FM15" s="6">
        <f t="shared" si="26"/>
        <v>0</v>
      </c>
      <c r="FN15" s="6">
        <f t="shared" si="26"/>
        <v>0</v>
      </c>
      <c r="FO15" s="6">
        <f t="shared" si="26"/>
        <v>0</v>
      </c>
      <c r="FP15" s="6">
        <f t="shared" si="26"/>
        <v>0</v>
      </c>
      <c r="FQ15" s="6">
        <f t="shared" si="26"/>
        <v>0</v>
      </c>
      <c r="FR15" s="6">
        <f t="shared" si="26"/>
        <v>0</v>
      </c>
      <c r="FS15" s="6">
        <f t="shared" si="27"/>
        <v>0</v>
      </c>
      <c r="FT15" s="6">
        <f t="shared" si="27"/>
        <v>0</v>
      </c>
      <c r="FU15" s="6">
        <f t="shared" si="27"/>
        <v>0</v>
      </c>
      <c r="FV15" s="6">
        <f t="shared" si="27"/>
        <v>0</v>
      </c>
      <c r="FW15" s="6">
        <f t="shared" si="27"/>
        <v>0</v>
      </c>
      <c r="FX15" s="6">
        <f t="shared" si="27"/>
        <v>0</v>
      </c>
      <c r="FY15" s="6">
        <f t="shared" si="27"/>
        <v>0</v>
      </c>
      <c r="FZ15" s="6">
        <f t="shared" si="27"/>
        <v>0</v>
      </c>
      <c r="GA15" s="6">
        <f t="shared" si="27"/>
        <v>0</v>
      </c>
      <c r="GB15" s="6">
        <f t="shared" si="27"/>
        <v>0</v>
      </c>
      <c r="GC15" s="6">
        <f t="shared" si="28"/>
        <v>0</v>
      </c>
      <c r="GD15" s="6">
        <f t="shared" si="28"/>
        <v>0</v>
      </c>
      <c r="GE15" s="6">
        <f t="shared" si="28"/>
        <v>0</v>
      </c>
      <c r="GF15" s="6">
        <f t="shared" si="28"/>
        <v>0</v>
      </c>
      <c r="GG15" s="6">
        <f t="shared" si="28"/>
        <v>0</v>
      </c>
      <c r="GH15" s="6">
        <f t="shared" si="28"/>
        <v>0</v>
      </c>
      <c r="GI15" s="6">
        <f t="shared" si="28"/>
        <v>0</v>
      </c>
      <c r="GJ15" s="6">
        <f t="shared" si="28"/>
        <v>0</v>
      </c>
      <c r="GK15" s="6">
        <f t="shared" si="28"/>
        <v>0</v>
      </c>
      <c r="GL15" s="6">
        <f t="shared" si="28"/>
        <v>0</v>
      </c>
      <c r="GM15" s="6">
        <f t="shared" si="29"/>
        <v>0</v>
      </c>
      <c r="GN15" s="6">
        <f t="shared" si="29"/>
        <v>0</v>
      </c>
      <c r="GO15" s="6">
        <f t="shared" si="29"/>
        <v>0</v>
      </c>
      <c r="GP15" s="6">
        <f t="shared" si="29"/>
        <v>0</v>
      </c>
      <c r="GQ15" s="6">
        <f t="shared" si="29"/>
        <v>0</v>
      </c>
      <c r="GR15" s="6">
        <f t="shared" si="29"/>
        <v>0</v>
      </c>
      <c r="GS15" s="6">
        <f t="shared" si="29"/>
        <v>0</v>
      </c>
      <c r="GT15" s="6">
        <f t="shared" si="29"/>
        <v>0</v>
      </c>
      <c r="GU15" s="6">
        <f t="shared" si="29"/>
        <v>0</v>
      </c>
      <c r="GV15" s="6">
        <f t="shared" si="29"/>
        <v>0</v>
      </c>
      <c r="GW15" s="6">
        <f t="shared" si="30"/>
        <v>0</v>
      </c>
      <c r="GX15" s="6">
        <f t="shared" si="30"/>
        <v>0</v>
      </c>
      <c r="GY15" s="6">
        <f t="shared" si="30"/>
        <v>0</v>
      </c>
      <c r="GZ15" s="6">
        <f t="shared" si="30"/>
        <v>0</v>
      </c>
      <c r="HA15" s="6">
        <f t="shared" si="30"/>
        <v>0</v>
      </c>
      <c r="HB15" s="6">
        <f t="shared" si="30"/>
        <v>0</v>
      </c>
      <c r="HC15" s="6">
        <f t="shared" si="30"/>
        <v>0</v>
      </c>
      <c r="HD15" s="6">
        <f t="shared" si="30"/>
        <v>0</v>
      </c>
      <c r="HE15" s="6">
        <f t="shared" si="30"/>
        <v>0</v>
      </c>
      <c r="HF15" s="6">
        <f t="shared" si="30"/>
        <v>0</v>
      </c>
      <c r="HI15" s="8">
        <v>2045</v>
      </c>
      <c r="HJ15" s="6">
        <f>SUMIFS('Elec Veh Energy per type'!$C:$C,'Elec Veh Energy per type'!$B:$B,'DO NOT CHANGE'!$HI15,'Elec Veh Energy per type'!$B:$B,'DO NOT CHANGE'!HJ$1,'Elec Veh Energy per type'!$D:$D,"RES")</f>
        <v>0</v>
      </c>
      <c r="HK15" s="6">
        <f>SUMIFS('Elec Veh Energy per type'!$C:$C,'Elec Veh Energy per type'!$B:$B,'DO NOT CHANGE'!$HI15,'Elec Veh Energy per type'!$B:$B,'DO NOT CHANGE'!HK$1,'Elec Veh Energy per type'!$D:$D,"RES")</f>
        <v>0</v>
      </c>
      <c r="HL15" s="6">
        <f>SUMIFS('Elec Veh Energy per type'!$C:$C,'Elec Veh Energy per type'!$B:$B,'DO NOT CHANGE'!$HI15,'Elec Veh Energy per type'!$B:$B,'DO NOT CHANGE'!HL$1,'Elec Veh Energy per type'!$D:$D,"RES")</f>
        <v>0</v>
      </c>
      <c r="HM15" s="6">
        <f>SUMIFS('Elec Veh Energy per type'!$C:$C,'Elec Veh Energy per type'!$B:$B,'DO NOT CHANGE'!$HI15,'Elec Veh Energy per type'!$B:$B,'DO NOT CHANGE'!HM$1,'Elec Veh Energy per type'!$D:$D,"RES")</f>
        <v>0</v>
      </c>
      <c r="HN15" s="6">
        <f>SUMIFS('Elec Veh Energy per type'!$C:$C,'Elec Veh Energy per type'!$B:$B,'DO NOT CHANGE'!$HI15,'Elec Veh Energy per type'!$B:$B,'DO NOT CHANGE'!HN$1,'Elec Veh Energy per type'!$D:$D,"RES")</f>
        <v>0</v>
      </c>
      <c r="HO15" s="6">
        <f>SUMIFS('Elec Veh Energy per type'!$C:$C,'Elec Veh Energy per type'!$B:$B,'DO NOT CHANGE'!$HI15,'Elec Veh Energy per type'!$B:$B,'DO NOT CHANGE'!HO$1,'Elec Veh Energy per type'!$D:$D,"RES")</f>
        <v>0</v>
      </c>
      <c r="HP15" s="6">
        <f>SUMIFS('Elec Veh Energy per type'!$C:$C,'Elec Veh Energy per type'!$B:$B,'DO NOT CHANGE'!$HI15,'Elec Veh Energy per type'!$B:$B,'DO NOT CHANGE'!HP$1,'Elec Veh Energy per type'!$D:$D,"RES")</f>
        <v>0</v>
      </c>
      <c r="HQ15" s="6">
        <f>SUMIFS('Elec Veh Energy per type'!$C:$C,'Elec Veh Energy per type'!$B:$B,'DO NOT CHANGE'!$HI15,'Elec Veh Energy per type'!$B:$B,'DO NOT CHANGE'!HQ$1,'Elec Veh Energy per type'!$D:$D,"RES")</f>
        <v>0</v>
      </c>
      <c r="HR15" s="6">
        <f>SUMIFS('Elec Veh Energy per type'!$C:$C,'Elec Veh Energy per type'!$B:$B,'DO NOT CHANGE'!$HI15,'Elec Veh Energy per type'!$B:$B,'DO NOT CHANGE'!HR$1,'Elec Veh Energy per type'!$D:$D,"RES")</f>
        <v>0</v>
      </c>
      <c r="HS15" s="6">
        <f>SUMIFS('Elec Veh Energy per type'!$C:$C,'Elec Veh Energy per type'!$B:$B,'DO NOT CHANGE'!$HI15,'Elec Veh Energy per type'!$B:$B,'DO NOT CHANGE'!HS$1,'Elec Veh Energy per type'!$D:$D,"RES")</f>
        <v>0</v>
      </c>
      <c r="HT15" s="6">
        <f>SUMIFS('Elec Veh Energy per type'!$C:$C,'Elec Veh Energy per type'!$B:$B,'DO NOT CHANGE'!$HI15,'Elec Veh Energy per type'!$B:$B,'DO NOT CHANGE'!HT$1,'Elec Veh Energy per type'!$D:$D,"RES")</f>
        <v>0</v>
      </c>
      <c r="HU15" s="6">
        <f>SUMIFS('Elec Veh Energy per type'!$C:$C,'Elec Veh Energy per type'!$B:$B,'DO NOT CHANGE'!$HI15,'Elec Veh Energy per type'!$B:$B,'DO NOT CHANGE'!HU$1,'Elec Veh Energy per type'!$D:$D,"RES")</f>
        <v>0</v>
      </c>
      <c r="HV15" s="6">
        <f>SUMIFS('Elec Veh Energy per type'!$C:$C,'Elec Veh Energy per type'!$B:$B,'DO NOT CHANGE'!$HI15,'Elec Veh Energy per type'!$B:$B,'DO NOT CHANGE'!HV$1,'Elec Veh Energy per type'!$D:$D,"RES")</f>
        <v>0</v>
      </c>
      <c r="HW15" s="6">
        <f>SUMIFS('Elec Veh Energy per type'!$C:$C,'Elec Veh Energy per type'!$B:$B,'DO NOT CHANGE'!$HI15,'Elec Veh Energy per type'!$B:$B,'DO NOT CHANGE'!HW$1,'Elec Veh Energy per type'!$D:$D,"RES")</f>
        <v>2005.865461965808</v>
      </c>
      <c r="HX15" s="6">
        <f>SUMIFS('Elec Veh Energy per type'!$C:$C,'Elec Veh Energy per type'!$B:$B,'DO NOT CHANGE'!$HI15,'Elec Veh Energy per type'!$B:$B,'DO NOT CHANGE'!HX$1,'Elec Veh Energy per type'!$D:$D,"RES")</f>
        <v>0</v>
      </c>
    </row>
    <row r="16" spans="1:232" x14ac:dyDescent="0.35">
      <c r="A16" s="2">
        <f>'Total Elec Energy Consumed'!A16</f>
        <v>14</v>
      </c>
      <c r="B16">
        <f>'Total Elec Energy Consumed'!B16</f>
        <v>2019</v>
      </c>
      <c r="C16" t="str">
        <f>'Total Elec Energy Consumed'!C16</f>
        <v>S</v>
      </c>
      <c r="D16">
        <f>'Total Elec Energy Consumed'!D16</f>
        <v>24365.098877613007</v>
      </c>
      <c r="E16" t="str">
        <f t="shared" si="0"/>
        <v>2019S</v>
      </c>
      <c r="G16" s="2" t="s">
        <v>116</v>
      </c>
      <c r="H16">
        <f t="shared" si="18"/>
        <v>0</v>
      </c>
      <c r="I16">
        <f t="shared" si="18"/>
        <v>0</v>
      </c>
      <c r="J16">
        <f t="shared" si="18"/>
        <v>0</v>
      </c>
      <c r="K16">
        <f t="shared" si="18"/>
        <v>24365.098877613007</v>
      </c>
      <c r="L16">
        <f t="shared" si="18"/>
        <v>0</v>
      </c>
      <c r="M16">
        <f t="shared" si="18"/>
        <v>0</v>
      </c>
      <c r="N16">
        <f t="shared" si="18"/>
        <v>0</v>
      </c>
      <c r="O16">
        <f t="shared" si="18"/>
        <v>0</v>
      </c>
      <c r="P16">
        <f t="shared" si="18"/>
        <v>0</v>
      </c>
      <c r="Q16">
        <f t="shared" si="18"/>
        <v>0</v>
      </c>
      <c r="R16">
        <f t="shared" si="18"/>
        <v>0</v>
      </c>
      <c r="S16">
        <f t="shared" si="18"/>
        <v>0</v>
      </c>
      <c r="T16">
        <f t="shared" si="18"/>
        <v>0</v>
      </c>
      <c r="U16">
        <f t="shared" si="18"/>
        <v>0</v>
      </c>
      <c r="V16">
        <f t="shared" si="18"/>
        <v>0</v>
      </c>
      <c r="Y16" s="5">
        <v>2050</v>
      </c>
      <c r="Z16">
        <f>SUMIFS('PV &amp; WIND Capacity'!$C:$C,'PV &amp; WIND Capacity'!$B:$B,'DO NOT CHANGE'!Z$1,'PV &amp; WIND Capacity'!$B:$B,'DO NOT CHANGE'!$Y16,'PV &amp; WIND Capacity'!$D:$D,'DO NOT CHANGE'!$Y$1)</f>
        <v>0</v>
      </c>
      <c r="AA16">
        <f>SUMIFS('PV &amp; WIND Capacity'!$C:$C,'PV &amp; WIND Capacity'!$B:$B,'DO NOT CHANGE'!AA$1,'PV &amp; WIND Capacity'!$B:$B,'DO NOT CHANGE'!$Y16,'PV &amp; WIND Capacity'!$D:$D,'DO NOT CHANGE'!$Y$1)</f>
        <v>0</v>
      </c>
      <c r="AB16">
        <f>SUMIFS('PV &amp; WIND Capacity'!$C:$C,'PV &amp; WIND Capacity'!$B:$B,'DO NOT CHANGE'!AB$1,'PV &amp; WIND Capacity'!$B:$B,'DO NOT CHANGE'!$Y16,'PV &amp; WIND Capacity'!$D:$D,'DO NOT CHANGE'!$Y$1)</f>
        <v>0</v>
      </c>
      <c r="AC16">
        <f>SUMIFS('PV &amp; WIND Capacity'!$C:$C,'PV &amp; WIND Capacity'!$B:$B,'DO NOT CHANGE'!AC$1,'PV &amp; WIND Capacity'!$B:$B,'DO NOT CHANGE'!$Y16,'PV &amp; WIND Capacity'!$D:$D,'DO NOT CHANGE'!$Y$1)</f>
        <v>0</v>
      </c>
      <c r="AD16">
        <f>SUMIFS('PV &amp; WIND Capacity'!$C:$C,'PV &amp; WIND Capacity'!$B:$B,'DO NOT CHANGE'!AD$1,'PV &amp; WIND Capacity'!$B:$B,'DO NOT CHANGE'!$Y16,'PV &amp; WIND Capacity'!$D:$D,'DO NOT CHANGE'!$Y$1)</f>
        <v>0</v>
      </c>
      <c r="AE16">
        <f>SUMIFS('PV &amp; WIND Capacity'!$C:$C,'PV &amp; WIND Capacity'!$B:$B,'DO NOT CHANGE'!AE$1,'PV &amp; WIND Capacity'!$B:$B,'DO NOT CHANGE'!$Y16,'PV &amp; WIND Capacity'!$D:$D,'DO NOT CHANGE'!$Y$1)</f>
        <v>0</v>
      </c>
      <c r="AF16">
        <f>SUMIFS('PV &amp; WIND Capacity'!$C:$C,'PV &amp; WIND Capacity'!$B:$B,'DO NOT CHANGE'!AF$1,'PV &amp; WIND Capacity'!$B:$B,'DO NOT CHANGE'!$Y16,'PV &amp; WIND Capacity'!$D:$D,'DO NOT CHANGE'!$Y$1)</f>
        <v>0</v>
      </c>
      <c r="AG16">
        <f>SUMIFS('PV &amp; WIND Capacity'!$C:$C,'PV &amp; WIND Capacity'!$B:$B,'DO NOT CHANGE'!AG$1,'PV &amp; WIND Capacity'!$B:$B,'DO NOT CHANGE'!$Y16,'PV &amp; WIND Capacity'!$D:$D,'DO NOT CHANGE'!$Y$1)</f>
        <v>0</v>
      </c>
      <c r="AH16">
        <f>SUMIFS('PV &amp; WIND Capacity'!$C:$C,'PV &amp; WIND Capacity'!$B:$B,'DO NOT CHANGE'!AH$1,'PV &amp; WIND Capacity'!$B:$B,'DO NOT CHANGE'!$Y16,'PV &amp; WIND Capacity'!$D:$D,'DO NOT CHANGE'!$Y$1)</f>
        <v>0</v>
      </c>
      <c r="AI16">
        <f>SUMIFS('PV &amp; WIND Capacity'!$C:$C,'PV &amp; WIND Capacity'!$B:$B,'DO NOT CHANGE'!AI$1,'PV &amp; WIND Capacity'!$B:$B,'DO NOT CHANGE'!$Y16,'PV &amp; WIND Capacity'!$D:$D,'DO NOT CHANGE'!$Y$1)</f>
        <v>0</v>
      </c>
      <c r="AJ16">
        <f>SUMIFS('PV &amp; WIND Capacity'!$C:$C,'PV &amp; WIND Capacity'!$B:$B,'DO NOT CHANGE'!AJ$1,'PV &amp; WIND Capacity'!$B:$B,'DO NOT CHANGE'!$Y16,'PV &amp; WIND Capacity'!$D:$D,'DO NOT CHANGE'!$Y$1)</f>
        <v>0</v>
      </c>
      <c r="AK16">
        <f>SUMIFS('PV &amp; WIND Capacity'!$C:$C,'PV &amp; WIND Capacity'!$B:$B,'DO NOT CHANGE'!AK$1,'PV &amp; WIND Capacity'!$B:$B,'DO NOT CHANGE'!$Y16,'PV &amp; WIND Capacity'!$D:$D,'DO NOT CHANGE'!$Y$1)</f>
        <v>0</v>
      </c>
      <c r="AL16">
        <f>SUMIFS('PV &amp; WIND Capacity'!$C:$C,'PV &amp; WIND Capacity'!$B:$B,'DO NOT CHANGE'!AL$1,'PV &amp; WIND Capacity'!$B:$B,'DO NOT CHANGE'!$Y16,'PV &amp; WIND Capacity'!$D:$D,'DO NOT CHANGE'!$Y$1)</f>
        <v>0</v>
      </c>
      <c r="AM16">
        <f>SUMIFS('PV &amp; WIND Capacity'!$C:$C,'PV &amp; WIND Capacity'!$B:$B,'DO NOT CHANGE'!AM$1,'PV &amp; WIND Capacity'!$B:$B,'DO NOT CHANGE'!$Y16,'PV &amp; WIND Capacity'!$D:$D,'DO NOT CHANGE'!$Y$1)</f>
        <v>0</v>
      </c>
      <c r="AN16">
        <f>SUMIFS('PV &amp; WIND Capacity'!$C:$C,'PV &amp; WIND Capacity'!$B:$B,'DO NOT CHANGE'!AN$1,'PV &amp; WIND Capacity'!$B:$B,'DO NOT CHANGE'!$Y16,'PV &amp; WIND Capacity'!$D:$D,'DO NOT CHANGE'!$Y$1)</f>
        <v>7299.9976767172511</v>
      </c>
      <c r="AQ16" s="8">
        <v>2050</v>
      </c>
      <c r="AR16" s="6">
        <f>SUMIFS('Residential Storage Capacity'!$C:$C,'Residential Storage Capacity'!$B:$B,'DO NOT CHANGE'!AR$1,'Residential Storage Capacity'!$B:$B,'DO NOT CHANGE'!$AQ16)</f>
        <v>0</v>
      </c>
      <c r="AS16" s="6">
        <f>SUMIFS('Residential Storage Capacity'!$C:$C,'Residential Storage Capacity'!$B:$B,'DO NOT CHANGE'!AS$1,'Residential Storage Capacity'!$B:$B,'DO NOT CHANGE'!$AQ16)</f>
        <v>0</v>
      </c>
      <c r="AT16" s="6">
        <f>SUMIFS('Residential Storage Capacity'!$C:$C,'Residential Storage Capacity'!$B:$B,'DO NOT CHANGE'!AT$1,'Residential Storage Capacity'!$B:$B,'DO NOT CHANGE'!$AQ16)</f>
        <v>0</v>
      </c>
      <c r="AU16" s="6">
        <f>SUMIFS('Residential Storage Capacity'!$C:$C,'Residential Storage Capacity'!$B:$B,'DO NOT CHANGE'!AU$1,'Residential Storage Capacity'!$B:$B,'DO NOT CHANGE'!$AQ16)</f>
        <v>0</v>
      </c>
      <c r="AV16" s="6">
        <f>SUMIFS('Residential Storage Capacity'!$C:$C,'Residential Storage Capacity'!$B:$B,'DO NOT CHANGE'!AV$1,'Residential Storage Capacity'!$B:$B,'DO NOT CHANGE'!$AQ16)</f>
        <v>0</v>
      </c>
      <c r="AW16" s="6">
        <f>SUMIFS('Residential Storage Capacity'!$C:$C,'Residential Storage Capacity'!$B:$B,'DO NOT CHANGE'!AW$1,'Residential Storage Capacity'!$B:$B,'DO NOT CHANGE'!$AQ16)</f>
        <v>0</v>
      </c>
      <c r="AX16" s="6">
        <f>SUMIFS('Residential Storage Capacity'!$C:$C,'Residential Storage Capacity'!$B:$B,'DO NOT CHANGE'!AX$1,'Residential Storage Capacity'!$B:$B,'DO NOT CHANGE'!$AQ16)</f>
        <v>0</v>
      </c>
      <c r="AY16" s="6">
        <f>SUMIFS('Residential Storage Capacity'!$C:$C,'Residential Storage Capacity'!$B:$B,'DO NOT CHANGE'!AY$1,'Residential Storage Capacity'!$B:$B,'DO NOT CHANGE'!$AQ16)</f>
        <v>0</v>
      </c>
      <c r="AZ16" s="6">
        <f>SUMIFS('Residential Storage Capacity'!$C:$C,'Residential Storage Capacity'!$B:$B,'DO NOT CHANGE'!AZ$1,'Residential Storage Capacity'!$B:$B,'DO NOT CHANGE'!$AQ16)</f>
        <v>0</v>
      </c>
      <c r="BA16" s="6">
        <f>SUMIFS('Residential Storage Capacity'!$C:$C,'Residential Storage Capacity'!$B:$B,'DO NOT CHANGE'!BA$1,'Residential Storage Capacity'!$B:$B,'DO NOT CHANGE'!$AQ16)</f>
        <v>0</v>
      </c>
      <c r="BB16" s="6">
        <f>SUMIFS('Residential Storage Capacity'!$C:$C,'Residential Storage Capacity'!$B:$B,'DO NOT CHANGE'!BB$1,'Residential Storage Capacity'!$B:$B,'DO NOT CHANGE'!$AQ16)</f>
        <v>0</v>
      </c>
      <c r="BC16" s="6">
        <f>SUMIFS('Residential Storage Capacity'!$C:$C,'Residential Storage Capacity'!$B:$B,'DO NOT CHANGE'!BC$1,'Residential Storage Capacity'!$B:$B,'DO NOT CHANGE'!$AQ16)</f>
        <v>0</v>
      </c>
      <c r="BD16" s="6">
        <f>SUMIFS('Residential Storage Capacity'!$C:$C,'Residential Storage Capacity'!$B:$B,'DO NOT CHANGE'!BD$1,'Residential Storage Capacity'!$B:$B,'DO NOT CHANGE'!$AQ16)</f>
        <v>0</v>
      </c>
      <c r="BE16" s="6">
        <f>SUMIFS('Residential Storage Capacity'!$C:$C,'Residential Storage Capacity'!$B:$B,'DO NOT CHANGE'!BE$1,'Residential Storage Capacity'!$B:$B,'DO NOT CHANGE'!$AQ16)</f>
        <v>0</v>
      </c>
      <c r="BF16" s="6">
        <f>SUMIFS('Residential Storage Capacity'!$C:$C,'Residential Storage Capacity'!$B:$B,'DO NOT CHANGE'!BF$1,'Residential Storage Capacity'!$B:$B,'DO NOT CHANGE'!$AQ16)</f>
        <v>2047.9155983915</v>
      </c>
      <c r="BI16" s="10">
        <v>14</v>
      </c>
      <c r="BJ16" s="6">
        <v>2019</v>
      </c>
      <c r="BK16" s="6" t="s">
        <v>14</v>
      </c>
      <c r="BL16" s="6">
        <f>SUMIFS('Elec Veh Energy'!$D:$D,'Elec Veh Energy'!$B:$B,'DO NOT CHANGE'!BJ16,'Elec Veh Energy'!$C:$C,'DO NOT CHANGE'!BK16)</f>
        <v>0</v>
      </c>
      <c r="BM16" s="6" t="str">
        <f t="shared" si="2"/>
        <v>2019S</v>
      </c>
      <c r="BO16" s="10" t="s">
        <v>116</v>
      </c>
      <c r="BP16" s="6">
        <f t="shared" si="19"/>
        <v>0</v>
      </c>
      <c r="BQ16" s="6">
        <f t="shared" si="19"/>
        <v>0</v>
      </c>
      <c r="BR16" s="6">
        <f t="shared" si="19"/>
        <v>0</v>
      </c>
      <c r="BS16" s="6">
        <f t="shared" si="19"/>
        <v>0</v>
      </c>
      <c r="BT16" s="6">
        <f t="shared" si="19"/>
        <v>0</v>
      </c>
      <c r="BU16" s="6">
        <f t="shared" si="19"/>
        <v>0</v>
      </c>
      <c r="BV16" s="6">
        <f t="shared" si="19"/>
        <v>0</v>
      </c>
      <c r="BW16" s="6">
        <f t="shared" si="19"/>
        <v>0</v>
      </c>
      <c r="BX16" s="6">
        <f t="shared" si="19"/>
        <v>0</v>
      </c>
      <c r="BY16" s="6">
        <f t="shared" si="19"/>
        <v>0</v>
      </c>
      <c r="BZ16" s="6">
        <f t="shared" si="20"/>
        <v>0</v>
      </c>
      <c r="CA16" s="6">
        <f t="shared" si="20"/>
        <v>0</v>
      </c>
      <c r="CB16" s="6">
        <f t="shared" si="20"/>
        <v>0</v>
      </c>
      <c r="CC16" s="6">
        <f t="shared" si="20"/>
        <v>0</v>
      </c>
      <c r="CD16" s="6">
        <f t="shared" si="20"/>
        <v>0</v>
      </c>
      <c r="CE16" s="6">
        <f t="shared" si="20"/>
        <v>0</v>
      </c>
      <c r="CF16" s="6">
        <f t="shared" si="20"/>
        <v>0</v>
      </c>
      <c r="CG16" s="6">
        <f t="shared" si="20"/>
        <v>0</v>
      </c>
      <c r="CH16" s="6">
        <f t="shared" si="20"/>
        <v>0</v>
      </c>
      <c r="CI16" s="6">
        <f t="shared" si="20"/>
        <v>0</v>
      </c>
      <c r="CJ16" s="6">
        <f t="shared" si="21"/>
        <v>0</v>
      </c>
      <c r="CK16" s="6">
        <f t="shared" si="21"/>
        <v>0</v>
      </c>
      <c r="CL16" s="6">
        <f t="shared" si="21"/>
        <v>0</v>
      </c>
      <c r="CM16" s="6">
        <f t="shared" si="21"/>
        <v>0</v>
      </c>
      <c r="CN16" s="6">
        <f t="shared" si="21"/>
        <v>0</v>
      </c>
      <c r="CO16" s="6">
        <f t="shared" si="21"/>
        <v>0</v>
      </c>
      <c r="CP16" s="6">
        <f t="shared" si="21"/>
        <v>0</v>
      </c>
      <c r="CQ16" s="6">
        <f t="shared" si="21"/>
        <v>0</v>
      </c>
      <c r="CR16" s="6">
        <f t="shared" si="21"/>
        <v>0</v>
      </c>
      <c r="CS16" s="6">
        <f t="shared" si="21"/>
        <v>0</v>
      </c>
      <c r="CT16" s="6">
        <f t="shared" si="22"/>
        <v>0</v>
      </c>
      <c r="CU16" s="6">
        <f t="shared" si="22"/>
        <v>0</v>
      </c>
      <c r="CV16" s="6">
        <f t="shared" si="22"/>
        <v>0</v>
      </c>
      <c r="CW16" s="6">
        <f t="shared" si="22"/>
        <v>0</v>
      </c>
      <c r="CX16" s="6">
        <f t="shared" si="22"/>
        <v>0</v>
      </c>
      <c r="CY16" s="6">
        <f t="shared" si="22"/>
        <v>0</v>
      </c>
      <c r="CZ16" s="6">
        <f t="shared" si="22"/>
        <v>0</v>
      </c>
      <c r="DA16" s="6">
        <f t="shared" si="22"/>
        <v>0</v>
      </c>
      <c r="DB16" s="6">
        <f t="shared" si="22"/>
        <v>0</v>
      </c>
      <c r="DC16" s="6">
        <f t="shared" si="22"/>
        <v>0</v>
      </c>
      <c r="DD16" s="6">
        <f t="shared" si="23"/>
        <v>0</v>
      </c>
      <c r="DE16" s="6">
        <f t="shared" si="23"/>
        <v>0</v>
      </c>
      <c r="DF16" s="6">
        <f t="shared" si="23"/>
        <v>0</v>
      </c>
      <c r="DG16" s="6">
        <f t="shared" si="23"/>
        <v>0</v>
      </c>
      <c r="DH16" s="6">
        <f t="shared" si="23"/>
        <v>0</v>
      </c>
      <c r="DI16" s="6">
        <f t="shared" si="23"/>
        <v>0</v>
      </c>
      <c r="DJ16" s="6">
        <f t="shared" si="23"/>
        <v>0</v>
      </c>
      <c r="DK16" s="6">
        <f t="shared" si="23"/>
        <v>0</v>
      </c>
      <c r="DL16" s="6">
        <f t="shared" si="23"/>
        <v>0</v>
      </c>
      <c r="DM16" s="6">
        <f t="shared" si="23"/>
        <v>0</v>
      </c>
      <c r="DN16" s="6">
        <f t="shared" si="24"/>
        <v>0</v>
      </c>
      <c r="DO16" s="6">
        <f t="shared" si="24"/>
        <v>0</v>
      </c>
      <c r="DP16" s="6">
        <f t="shared" si="24"/>
        <v>0</v>
      </c>
      <c r="DQ16" s="6">
        <f t="shared" si="24"/>
        <v>0</v>
      </c>
      <c r="DR16" s="6">
        <f t="shared" si="24"/>
        <v>0</v>
      </c>
      <c r="DS16" s="6">
        <f t="shared" si="24"/>
        <v>0</v>
      </c>
      <c r="DT16" s="6">
        <f t="shared" si="24"/>
        <v>0</v>
      </c>
      <c r="DU16" s="6">
        <f t="shared" si="24"/>
        <v>0</v>
      </c>
      <c r="DV16" s="6">
        <f t="shared" si="24"/>
        <v>0</v>
      </c>
      <c r="DW16" s="6">
        <f t="shared" si="24"/>
        <v>0</v>
      </c>
      <c r="DZ16" s="8">
        <v>2050</v>
      </c>
      <c r="EA16" s="6">
        <f>SUMIFS('Turbine &amp; Engine Cap and Energy'!$C:$C,'Turbine &amp; Engine Cap and Energy'!$B:$B,'DO NOT CHANGE'!$DZ16,'Turbine &amp; Engine Cap and Energy'!$B:$B,'DO NOT CHANGE'!EA$1)</f>
        <v>0</v>
      </c>
      <c r="EB16" s="6">
        <f>SUMIFS('Turbine &amp; Engine Cap and Energy'!$C:$C,'Turbine &amp; Engine Cap and Energy'!$B:$B,'DO NOT CHANGE'!$DZ16,'Turbine &amp; Engine Cap and Energy'!$B:$B,'DO NOT CHANGE'!EB$1)</f>
        <v>0</v>
      </c>
      <c r="EC16" s="6">
        <f>SUMIFS('Turbine &amp; Engine Cap and Energy'!$C:$C,'Turbine &amp; Engine Cap and Energy'!$B:$B,'DO NOT CHANGE'!$DZ16,'Turbine &amp; Engine Cap and Energy'!$B:$B,'DO NOT CHANGE'!EC$1)</f>
        <v>0</v>
      </c>
      <c r="ED16" s="6">
        <f>SUMIFS('Turbine &amp; Engine Cap and Energy'!$C:$C,'Turbine &amp; Engine Cap and Energy'!$B:$B,'DO NOT CHANGE'!$DZ16,'Turbine &amp; Engine Cap and Energy'!$B:$B,'DO NOT CHANGE'!ED$1)</f>
        <v>0</v>
      </c>
      <c r="EE16" s="6">
        <f>SUMIFS('Turbine &amp; Engine Cap and Energy'!$C:$C,'Turbine &amp; Engine Cap and Energy'!$B:$B,'DO NOT CHANGE'!$DZ16,'Turbine &amp; Engine Cap and Energy'!$B:$B,'DO NOT CHANGE'!EE$1)</f>
        <v>0</v>
      </c>
      <c r="EF16" s="6">
        <f>SUMIFS('Turbine &amp; Engine Cap and Energy'!$C:$C,'Turbine &amp; Engine Cap and Energy'!$B:$B,'DO NOT CHANGE'!$DZ16,'Turbine &amp; Engine Cap and Energy'!$B:$B,'DO NOT CHANGE'!EF$1)</f>
        <v>0</v>
      </c>
      <c r="EG16" s="6">
        <f>SUMIFS('Turbine &amp; Engine Cap and Energy'!$C:$C,'Turbine &amp; Engine Cap and Energy'!$B:$B,'DO NOT CHANGE'!$DZ16,'Turbine &amp; Engine Cap and Energy'!$B:$B,'DO NOT CHANGE'!EG$1)</f>
        <v>0</v>
      </c>
      <c r="EH16" s="6">
        <f>SUMIFS('Turbine &amp; Engine Cap and Energy'!$C:$C,'Turbine &amp; Engine Cap and Energy'!$B:$B,'DO NOT CHANGE'!$DZ16,'Turbine &amp; Engine Cap and Energy'!$B:$B,'DO NOT CHANGE'!EH$1)</f>
        <v>0</v>
      </c>
      <c r="EI16" s="6">
        <f>SUMIFS('Turbine &amp; Engine Cap and Energy'!$C:$C,'Turbine &amp; Engine Cap and Energy'!$B:$B,'DO NOT CHANGE'!$DZ16,'Turbine &amp; Engine Cap and Energy'!$B:$B,'DO NOT CHANGE'!EI$1)</f>
        <v>0</v>
      </c>
      <c r="EJ16" s="6">
        <f>SUMIFS('Turbine &amp; Engine Cap and Energy'!$C:$C,'Turbine &amp; Engine Cap and Energy'!$B:$B,'DO NOT CHANGE'!$DZ16,'Turbine &amp; Engine Cap and Energy'!$B:$B,'DO NOT CHANGE'!EJ$1)</f>
        <v>0</v>
      </c>
      <c r="EK16" s="6">
        <f>SUMIFS('Turbine &amp; Engine Cap and Energy'!$C:$C,'Turbine &amp; Engine Cap and Energy'!$B:$B,'DO NOT CHANGE'!$DZ16,'Turbine &amp; Engine Cap and Energy'!$B:$B,'DO NOT CHANGE'!EK$1)</f>
        <v>0</v>
      </c>
      <c r="EL16" s="6">
        <f>SUMIFS('Turbine &amp; Engine Cap and Energy'!$C:$C,'Turbine &amp; Engine Cap and Energy'!$B:$B,'DO NOT CHANGE'!$DZ16,'Turbine &amp; Engine Cap and Energy'!$B:$B,'DO NOT CHANGE'!EL$1)</f>
        <v>0</v>
      </c>
      <c r="EM16" s="6">
        <f>SUMIFS('Turbine &amp; Engine Cap and Energy'!$C:$C,'Turbine &amp; Engine Cap and Energy'!$B:$B,'DO NOT CHANGE'!$DZ16,'Turbine &amp; Engine Cap and Energy'!$B:$B,'DO NOT CHANGE'!EM$1)</f>
        <v>0</v>
      </c>
      <c r="EN16" s="6">
        <f>SUMIFS('Turbine &amp; Engine Cap and Energy'!$C:$C,'Turbine &amp; Engine Cap and Energy'!$B:$B,'DO NOT CHANGE'!$DZ16,'Turbine &amp; Engine Cap and Energy'!$B:$B,'DO NOT CHANGE'!EN$1)</f>
        <v>0</v>
      </c>
      <c r="EO16" s="6">
        <f>SUMIFS('Turbine &amp; Engine Cap and Energy'!$C:$C,'Turbine &amp; Engine Cap and Energy'!$B:$B,'DO NOT CHANGE'!$DZ16,'Turbine &amp; Engine Cap and Energy'!$B:$B,'DO NOT CHANGE'!EO$1)</f>
        <v>9125.4752842897415</v>
      </c>
      <c r="ER16" s="10">
        <v>14</v>
      </c>
      <c r="ES16" s="6">
        <f t="shared" si="16"/>
        <v>2019</v>
      </c>
      <c r="ET16" s="6" t="str">
        <f t="shared" si="17"/>
        <v>S</v>
      </c>
      <c r="EU16" s="6">
        <f>SUMIFS('Turbine &amp; Engine Cap and Energy'!$I:$I,'Turbine &amp; Engine Cap and Energy'!$G:$G,'DO NOT CHANGE'!ES16,'Turbine &amp; Engine Cap and Energy'!$H:$H,'DO NOT CHANGE'!ET16)</f>
        <v>0</v>
      </c>
      <c r="EV16" s="6" t="str">
        <f t="shared" si="9"/>
        <v>2019S</v>
      </c>
      <c r="EX16" s="10" t="s">
        <v>116</v>
      </c>
      <c r="EY16" s="6">
        <f t="shared" si="25"/>
        <v>0</v>
      </c>
      <c r="EZ16" s="6">
        <f t="shared" si="25"/>
        <v>0</v>
      </c>
      <c r="FA16" s="6">
        <f t="shared" si="25"/>
        <v>0</v>
      </c>
      <c r="FB16" s="6">
        <f t="shared" si="25"/>
        <v>0</v>
      </c>
      <c r="FC16" s="6">
        <f t="shared" si="25"/>
        <v>0</v>
      </c>
      <c r="FD16" s="6">
        <f t="shared" si="25"/>
        <v>0</v>
      </c>
      <c r="FE16" s="6">
        <f t="shared" si="25"/>
        <v>0</v>
      </c>
      <c r="FF16" s="6">
        <f t="shared" si="25"/>
        <v>0</v>
      </c>
      <c r="FG16" s="6">
        <f t="shared" si="25"/>
        <v>0</v>
      </c>
      <c r="FH16" s="6">
        <f t="shared" si="25"/>
        <v>0</v>
      </c>
      <c r="FI16" s="6">
        <f t="shared" si="26"/>
        <v>0</v>
      </c>
      <c r="FJ16" s="6">
        <f t="shared" si="26"/>
        <v>0</v>
      </c>
      <c r="FK16" s="6">
        <f t="shared" si="26"/>
        <v>0</v>
      </c>
      <c r="FL16" s="6">
        <f t="shared" si="26"/>
        <v>0</v>
      </c>
      <c r="FM16" s="6">
        <f t="shared" si="26"/>
        <v>0</v>
      </c>
      <c r="FN16" s="6">
        <f t="shared" si="26"/>
        <v>0</v>
      </c>
      <c r="FO16" s="6">
        <f t="shared" si="26"/>
        <v>0</v>
      </c>
      <c r="FP16" s="6">
        <f t="shared" si="26"/>
        <v>0</v>
      </c>
      <c r="FQ16" s="6">
        <f t="shared" si="26"/>
        <v>0</v>
      </c>
      <c r="FR16" s="6">
        <f t="shared" si="26"/>
        <v>0</v>
      </c>
      <c r="FS16" s="6">
        <f t="shared" si="27"/>
        <v>0</v>
      </c>
      <c r="FT16" s="6">
        <f t="shared" si="27"/>
        <v>0</v>
      </c>
      <c r="FU16" s="6">
        <f t="shared" si="27"/>
        <v>0</v>
      </c>
      <c r="FV16" s="6">
        <f t="shared" si="27"/>
        <v>0</v>
      </c>
      <c r="FW16" s="6">
        <f t="shared" si="27"/>
        <v>0</v>
      </c>
      <c r="FX16" s="6">
        <f t="shared" si="27"/>
        <v>0</v>
      </c>
      <c r="FY16" s="6">
        <f t="shared" si="27"/>
        <v>0</v>
      </c>
      <c r="FZ16" s="6">
        <f t="shared" si="27"/>
        <v>0</v>
      </c>
      <c r="GA16" s="6">
        <f t="shared" si="27"/>
        <v>0</v>
      </c>
      <c r="GB16" s="6">
        <f t="shared" si="27"/>
        <v>0</v>
      </c>
      <c r="GC16" s="6">
        <f t="shared" si="28"/>
        <v>0</v>
      </c>
      <c r="GD16" s="6">
        <f t="shared" si="28"/>
        <v>0</v>
      </c>
      <c r="GE16" s="6">
        <f t="shared" si="28"/>
        <v>0</v>
      </c>
      <c r="GF16" s="6">
        <f t="shared" si="28"/>
        <v>0</v>
      </c>
      <c r="GG16" s="6">
        <f t="shared" si="28"/>
        <v>0</v>
      </c>
      <c r="GH16" s="6">
        <f t="shared" si="28"/>
        <v>0</v>
      </c>
      <c r="GI16" s="6">
        <f t="shared" si="28"/>
        <v>0</v>
      </c>
      <c r="GJ16" s="6">
        <f t="shared" si="28"/>
        <v>0</v>
      </c>
      <c r="GK16" s="6">
        <f t="shared" si="28"/>
        <v>0</v>
      </c>
      <c r="GL16" s="6">
        <f t="shared" si="28"/>
        <v>0</v>
      </c>
      <c r="GM16" s="6">
        <f t="shared" si="29"/>
        <v>0</v>
      </c>
      <c r="GN16" s="6">
        <f t="shared" si="29"/>
        <v>0</v>
      </c>
      <c r="GO16" s="6">
        <f t="shared" si="29"/>
        <v>0</v>
      </c>
      <c r="GP16" s="6">
        <f t="shared" si="29"/>
        <v>0</v>
      </c>
      <c r="GQ16" s="6">
        <f t="shared" si="29"/>
        <v>0</v>
      </c>
      <c r="GR16" s="6">
        <f t="shared" si="29"/>
        <v>0</v>
      </c>
      <c r="GS16" s="6">
        <f t="shared" si="29"/>
        <v>0</v>
      </c>
      <c r="GT16" s="6">
        <f t="shared" si="29"/>
        <v>0</v>
      </c>
      <c r="GU16" s="6">
        <f t="shared" si="29"/>
        <v>0</v>
      </c>
      <c r="GV16" s="6">
        <f t="shared" si="29"/>
        <v>0</v>
      </c>
      <c r="GW16" s="6">
        <f t="shared" si="30"/>
        <v>0</v>
      </c>
      <c r="GX16" s="6">
        <f t="shared" si="30"/>
        <v>0</v>
      </c>
      <c r="GY16" s="6">
        <f t="shared" si="30"/>
        <v>0</v>
      </c>
      <c r="GZ16" s="6">
        <f t="shared" si="30"/>
        <v>0</v>
      </c>
      <c r="HA16" s="6">
        <f t="shared" si="30"/>
        <v>0</v>
      </c>
      <c r="HB16" s="6">
        <f t="shared" si="30"/>
        <v>0</v>
      </c>
      <c r="HC16" s="6">
        <f t="shared" si="30"/>
        <v>0</v>
      </c>
      <c r="HD16" s="6">
        <f t="shared" si="30"/>
        <v>0</v>
      </c>
      <c r="HE16" s="6">
        <f t="shared" si="30"/>
        <v>0</v>
      </c>
      <c r="HF16" s="6">
        <f t="shared" si="30"/>
        <v>0</v>
      </c>
      <c r="HI16" s="8">
        <v>2050</v>
      </c>
      <c r="HJ16" s="6">
        <f>SUMIFS('Elec Veh Energy per type'!$C:$C,'Elec Veh Energy per type'!$B:$B,'DO NOT CHANGE'!$HI16,'Elec Veh Energy per type'!$B:$B,'DO NOT CHANGE'!HJ$1,'Elec Veh Energy per type'!$D:$D,"RES")</f>
        <v>0</v>
      </c>
      <c r="HK16" s="6">
        <f>SUMIFS('Elec Veh Energy per type'!$C:$C,'Elec Veh Energy per type'!$B:$B,'DO NOT CHANGE'!$HI16,'Elec Veh Energy per type'!$B:$B,'DO NOT CHANGE'!HK$1,'Elec Veh Energy per type'!$D:$D,"RES")</f>
        <v>0</v>
      </c>
      <c r="HL16" s="6">
        <f>SUMIFS('Elec Veh Energy per type'!$C:$C,'Elec Veh Energy per type'!$B:$B,'DO NOT CHANGE'!$HI16,'Elec Veh Energy per type'!$B:$B,'DO NOT CHANGE'!HL$1,'Elec Veh Energy per type'!$D:$D,"RES")</f>
        <v>0</v>
      </c>
      <c r="HM16" s="6">
        <f>SUMIFS('Elec Veh Energy per type'!$C:$C,'Elec Veh Energy per type'!$B:$B,'DO NOT CHANGE'!$HI16,'Elec Veh Energy per type'!$B:$B,'DO NOT CHANGE'!HM$1,'Elec Veh Energy per type'!$D:$D,"RES")</f>
        <v>0</v>
      </c>
      <c r="HN16" s="6">
        <f>SUMIFS('Elec Veh Energy per type'!$C:$C,'Elec Veh Energy per type'!$B:$B,'DO NOT CHANGE'!$HI16,'Elec Veh Energy per type'!$B:$B,'DO NOT CHANGE'!HN$1,'Elec Veh Energy per type'!$D:$D,"RES")</f>
        <v>0</v>
      </c>
      <c r="HO16" s="6">
        <f>SUMIFS('Elec Veh Energy per type'!$C:$C,'Elec Veh Energy per type'!$B:$B,'DO NOT CHANGE'!$HI16,'Elec Veh Energy per type'!$B:$B,'DO NOT CHANGE'!HO$1,'Elec Veh Energy per type'!$D:$D,"RES")</f>
        <v>0</v>
      </c>
      <c r="HP16" s="6">
        <f>SUMIFS('Elec Veh Energy per type'!$C:$C,'Elec Veh Energy per type'!$B:$B,'DO NOT CHANGE'!$HI16,'Elec Veh Energy per type'!$B:$B,'DO NOT CHANGE'!HP$1,'Elec Veh Energy per type'!$D:$D,"RES")</f>
        <v>0</v>
      </c>
      <c r="HQ16" s="6">
        <f>SUMIFS('Elec Veh Energy per type'!$C:$C,'Elec Veh Energy per type'!$B:$B,'DO NOT CHANGE'!$HI16,'Elec Veh Energy per type'!$B:$B,'DO NOT CHANGE'!HQ$1,'Elec Veh Energy per type'!$D:$D,"RES")</f>
        <v>0</v>
      </c>
      <c r="HR16" s="6">
        <f>SUMIFS('Elec Veh Energy per type'!$C:$C,'Elec Veh Energy per type'!$B:$B,'DO NOT CHANGE'!$HI16,'Elec Veh Energy per type'!$B:$B,'DO NOT CHANGE'!HR$1,'Elec Veh Energy per type'!$D:$D,"RES")</f>
        <v>0</v>
      </c>
      <c r="HS16" s="6">
        <f>SUMIFS('Elec Veh Energy per type'!$C:$C,'Elec Veh Energy per type'!$B:$B,'DO NOT CHANGE'!$HI16,'Elec Veh Energy per type'!$B:$B,'DO NOT CHANGE'!HS$1,'Elec Veh Energy per type'!$D:$D,"RES")</f>
        <v>0</v>
      </c>
      <c r="HT16" s="6">
        <f>SUMIFS('Elec Veh Energy per type'!$C:$C,'Elec Veh Energy per type'!$B:$B,'DO NOT CHANGE'!$HI16,'Elec Veh Energy per type'!$B:$B,'DO NOT CHANGE'!HT$1,'Elec Veh Energy per type'!$D:$D,"RES")</f>
        <v>0</v>
      </c>
      <c r="HU16" s="6">
        <f>SUMIFS('Elec Veh Energy per type'!$C:$C,'Elec Veh Energy per type'!$B:$B,'DO NOT CHANGE'!$HI16,'Elec Veh Energy per type'!$B:$B,'DO NOT CHANGE'!HU$1,'Elec Veh Energy per type'!$D:$D,"RES")</f>
        <v>0</v>
      </c>
      <c r="HV16" s="6">
        <f>SUMIFS('Elec Veh Energy per type'!$C:$C,'Elec Veh Energy per type'!$B:$B,'DO NOT CHANGE'!$HI16,'Elec Veh Energy per type'!$B:$B,'DO NOT CHANGE'!HV$1,'Elec Veh Energy per type'!$D:$D,"RES")</f>
        <v>0</v>
      </c>
      <c r="HW16" s="6">
        <f>SUMIFS('Elec Veh Energy per type'!$C:$C,'Elec Veh Energy per type'!$B:$B,'DO NOT CHANGE'!$HI16,'Elec Veh Energy per type'!$B:$B,'DO NOT CHANGE'!HW$1,'Elec Veh Energy per type'!$D:$D,"RES")</f>
        <v>0</v>
      </c>
      <c r="HX16" s="6">
        <f>SUMIFS('Elec Veh Energy per type'!$C:$C,'Elec Veh Energy per type'!$B:$B,'DO NOT CHANGE'!$HI16,'Elec Veh Energy per type'!$B:$B,'DO NOT CHANGE'!HX$1,'Elec Veh Energy per type'!$D:$D,"RES")</f>
        <v>2156.3452256226328</v>
      </c>
    </row>
    <row r="17" spans="1:218" x14ac:dyDescent="0.35">
      <c r="A17" s="2">
        <f>'Total Elec Energy Consumed'!A17</f>
        <v>15</v>
      </c>
      <c r="B17">
        <f>'Total Elec Energy Consumed'!B17</f>
        <v>2019</v>
      </c>
      <c r="C17" t="str">
        <f>'Total Elec Energy Consumed'!C17</f>
        <v>W</v>
      </c>
      <c r="D17">
        <f>'Total Elec Energy Consumed'!D17</f>
        <v>24506.389487111177</v>
      </c>
      <c r="E17" t="str">
        <f t="shared" si="0"/>
        <v>2019W</v>
      </c>
      <c r="G17" s="2" t="s">
        <v>117</v>
      </c>
      <c r="H17">
        <f t="shared" si="18"/>
        <v>0</v>
      </c>
      <c r="I17">
        <f t="shared" si="18"/>
        <v>0</v>
      </c>
      <c r="J17">
        <f t="shared" si="18"/>
        <v>0</v>
      </c>
      <c r="K17">
        <f t="shared" si="18"/>
        <v>24506.389487111177</v>
      </c>
      <c r="L17">
        <f t="shared" si="18"/>
        <v>0</v>
      </c>
      <c r="M17">
        <f t="shared" si="18"/>
        <v>0</v>
      </c>
      <c r="N17">
        <f t="shared" si="18"/>
        <v>0</v>
      </c>
      <c r="O17">
        <f t="shared" si="18"/>
        <v>0</v>
      </c>
      <c r="P17">
        <f t="shared" si="18"/>
        <v>0</v>
      </c>
      <c r="Q17">
        <f t="shared" si="18"/>
        <v>0</v>
      </c>
      <c r="R17">
        <f t="shared" si="18"/>
        <v>0</v>
      </c>
      <c r="S17">
        <f t="shared" si="18"/>
        <v>0</v>
      </c>
      <c r="T17">
        <f t="shared" si="18"/>
        <v>0</v>
      </c>
      <c r="U17">
        <f t="shared" si="18"/>
        <v>0</v>
      </c>
      <c r="V17">
        <f t="shared" si="18"/>
        <v>0</v>
      </c>
      <c r="BI17" s="10">
        <v>15</v>
      </c>
      <c r="BJ17" s="6">
        <v>2019</v>
      </c>
      <c r="BK17" s="6" t="s">
        <v>18</v>
      </c>
      <c r="BL17" s="6">
        <f>SUMIFS('Elec Veh Energy'!$D:$D,'Elec Veh Energy'!$B:$B,'DO NOT CHANGE'!BJ17,'Elec Veh Energy'!$C:$C,'DO NOT CHANGE'!BK17)</f>
        <v>0</v>
      </c>
      <c r="BM17" s="6" t="str">
        <f t="shared" si="2"/>
        <v>2019W</v>
      </c>
      <c r="BO17" s="10" t="s">
        <v>117</v>
      </c>
      <c r="BP17" s="6">
        <f t="shared" si="19"/>
        <v>0</v>
      </c>
      <c r="BQ17" s="6">
        <f t="shared" si="19"/>
        <v>0</v>
      </c>
      <c r="BR17" s="6">
        <f t="shared" si="19"/>
        <v>0</v>
      </c>
      <c r="BS17" s="6">
        <f t="shared" si="19"/>
        <v>0</v>
      </c>
      <c r="BT17" s="6">
        <f t="shared" si="19"/>
        <v>0</v>
      </c>
      <c r="BU17" s="6">
        <f t="shared" si="19"/>
        <v>0</v>
      </c>
      <c r="BV17" s="6">
        <f t="shared" si="19"/>
        <v>0</v>
      </c>
      <c r="BW17" s="6">
        <f t="shared" si="19"/>
        <v>0</v>
      </c>
      <c r="BX17" s="6">
        <f t="shared" si="19"/>
        <v>0</v>
      </c>
      <c r="BY17" s="6">
        <f t="shared" si="19"/>
        <v>0</v>
      </c>
      <c r="BZ17" s="6">
        <f t="shared" si="20"/>
        <v>0</v>
      </c>
      <c r="CA17" s="6">
        <f t="shared" si="20"/>
        <v>0</v>
      </c>
      <c r="CB17" s="6">
        <f t="shared" si="20"/>
        <v>0</v>
      </c>
      <c r="CC17" s="6">
        <f t="shared" si="20"/>
        <v>0</v>
      </c>
      <c r="CD17" s="6">
        <f t="shared" si="20"/>
        <v>0</v>
      </c>
      <c r="CE17" s="6">
        <f t="shared" si="20"/>
        <v>0</v>
      </c>
      <c r="CF17" s="6">
        <f t="shared" si="20"/>
        <v>0</v>
      </c>
      <c r="CG17" s="6">
        <f t="shared" si="20"/>
        <v>0</v>
      </c>
      <c r="CH17" s="6">
        <f t="shared" si="20"/>
        <v>0</v>
      </c>
      <c r="CI17" s="6">
        <f t="shared" si="20"/>
        <v>0</v>
      </c>
      <c r="CJ17" s="6">
        <f t="shared" si="21"/>
        <v>0</v>
      </c>
      <c r="CK17" s="6">
        <f t="shared" si="21"/>
        <v>0</v>
      </c>
      <c r="CL17" s="6">
        <f t="shared" si="21"/>
        <v>0</v>
      </c>
      <c r="CM17" s="6">
        <f t="shared" si="21"/>
        <v>0</v>
      </c>
      <c r="CN17" s="6">
        <f t="shared" si="21"/>
        <v>0</v>
      </c>
      <c r="CO17" s="6">
        <f t="shared" si="21"/>
        <v>0</v>
      </c>
      <c r="CP17" s="6">
        <f t="shared" si="21"/>
        <v>0</v>
      </c>
      <c r="CQ17" s="6">
        <f t="shared" si="21"/>
        <v>0</v>
      </c>
      <c r="CR17" s="6">
        <f t="shared" si="21"/>
        <v>0</v>
      </c>
      <c r="CS17" s="6">
        <f t="shared" si="21"/>
        <v>0</v>
      </c>
      <c r="CT17" s="6">
        <f t="shared" si="22"/>
        <v>0</v>
      </c>
      <c r="CU17" s="6">
        <f t="shared" si="22"/>
        <v>0</v>
      </c>
      <c r="CV17" s="6">
        <f t="shared" si="22"/>
        <v>0</v>
      </c>
      <c r="CW17" s="6">
        <f t="shared" si="22"/>
        <v>0</v>
      </c>
      <c r="CX17" s="6">
        <f t="shared" si="22"/>
        <v>0</v>
      </c>
      <c r="CY17" s="6">
        <f t="shared" si="22"/>
        <v>0</v>
      </c>
      <c r="CZ17" s="6">
        <f t="shared" si="22"/>
        <v>0</v>
      </c>
      <c r="DA17" s="6">
        <f t="shared" si="22"/>
        <v>0</v>
      </c>
      <c r="DB17" s="6">
        <f t="shared" si="22"/>
        <v>0</v>
      </c>
      <c r="DC17" s="6">
        <f t="shared" si="22"/>
        <v>0</v>
      </c>
      <c r="DD17" s="6">
        <f t="shared" si="23"/>
        <v>0</v>
      </c>
      <c r="DE17" s="6">
        <f t="shared" si="23"/>
        <v>0</v>
      </c>
      <c r="DF17" s="6">
        <f t="shared" si="23"/>
        <v>0</v>
      </c>
      <c r="DG17" s="6">
        <f t="shared" si="23"/>
        <v>0</v>
      </c>
      <c r="DH17" s="6">
        <f t="shared" si="23"/>
        <v>0</v>
      </c>
      <c r="DI17" s="6">
        <f t="shared" si="23"/>
        <v>0</v>
      </c>
      <c r="DJ17" s="6">
        <f t="shared" si="23"/>
        <v>0</v>
      </c>
      <c r="DK17" s="6">
        <f t="shared" si="23"/>
        <v>0</v>
      </c>
      <c r="DL17" s="6">
        <f t="shared" si="23"/>
        <v>0</v>
      </c>
      <c r="DM17" s="6">
        <f t="shared" si="23"/>
        <v>0</v>
      </c>
      <c r="DN17" s="6">
        <f t="shared" si="24"/>
        <v>0</v>
      </c>
      <c r="DO17" s="6">
        <f t="shared" si="24"/>
        <v>0</v>
      </c>
      <c r="DP17" s="6">
        <f t="shared" si="24"/>
        <v>0</v>
      </c>
      <c r="DQ17" s="6">
        <f t="shared" si="24"/>
        <v>0</v>
      </c>
      <c r="DR17" s="6">
        <f t="shared" si="24"/>
        <v>0</v>
      </c>
      <c r="DS17" s="6">
        <f t="shared" si="24"/>
        <v>0</v>
      </c>
      <c r="DT17" s="6">
        <f t="shared" si="24"/>
        <v>0</v>
      </c>
      <c r="DU17" s="6">
        <f t="shared" si="24"/>
        <v>0</v>
      </c>
      <c r="DV17" s="6">
        <f t="shared" si="24"/>
        <v>0</v>
      </c>
      <c r="DW17" s="6">
        <f t="shared" si="24"/>
        <v>0</v>
      </c>
      <c r="ER17" s="13">
        <v>15</v>
      </c>
      <c r="ES17" s="6">
        <f t="shared" si="16"/>
        <v>2019</v>
      </c>
      <c r="ET17" s="6" t="str">
        <f t="shared" si="17"/>
        <v>W</v>
      </c>
      <c r="EU17" s="6">
        <f>SUMIFS('Turbine &amp; Engine Cap and Energy'!$I:$I,'Turbine &amp; Engine Cap and Energy'!$G:$G,'DO NOT CHANGE'!ES17,'Turbine &amp; Engine Cap and Energy'!$H:$H,'DO NOT CHANGE'!ET17)</f>
        <v>0</v>
      </c>
      <c r="EV17" s="6" t="str">
        <f t="shared" si="9"/>
        <v>2019W</v>
      </c>
      <c r="EX17" s="10" t="s">
        <v>117</v>
      </c>
      <c r="EY17" s="6">
        <f t="shared" si="25"/>
        <v>0</v>
      </c>
      <c r="EZ17" s="6">
        <f t="shared" si="25"/>
        <v>0</v>
      </c>
      <c r="FA17" s="6">
        <f t="shared" si="25"/>
        <v>0</v>
      </c>
      <c r="FB17" s="6">
        <f t="shared" si="25"/>
        <v>0</v>
      </c>
      <c r="FC17" s="6">
        <f t="shared" si="25"/>
        <v>0</v>
      </c>
      <c r="FD17" s="6">
        <f t="shared" si="25"/>
        <v>0</v>
      </c>
      <c r="FE17" s="6">
        <f t="shared" si="25"/>
        <v>0</v>
      </c>
      <c r="FF17" s="6">
        <f t="shared" si="25"/>
        <v>0</v>
      </c>
      <c r="FG17" s="6">
        <f t="shared" si="25"/>
        <v>0</v>
      </c>
      <c r="FH17" s="6">
        <f t="shared" si="25"/>
        <v>0</v>
      </c>
      <c r="FI17" s="6">
        <f t="shared" si="26"/>
        <v>0</v>
      </c>
      <c r="FJ17" s="6">
        <f t="shared" si="26"/>
        <v>0</v>
      </c>
      <c r="FK17" s="6">
        <f t="shared" si="26"/>
        <v>0</v>
      </c>
      <c r="FL17" s="6">
        <f t="shared" si="26"/>
        <v>0</v>
      </c>
      <c r="FM17" s="6">
        <f t="shared" si="26"/>
        <v>0</v>
      </c>
      <c r="FN17" s="6">
        <f t="shared" si="26"/>
        <v>0</v>
      </c>
      <c r="FO17" s="6">
        <f t="shared" si="26"/>
        <v>0</v>
      </c>
      <c r="FP17" s="6">
        <f t="shared" si="26"/>
        <v>0</v>
      </c>
      <c r="FQ17" s="6">
        <f t="shared" si="26"/>
        <v>0</v>
      </c>
      <c r="FR17" s="6">
        <f t="shared" si="26"/>
        <v>0</v>
      </c>
      <c r="FS17" s="6">
        <f t="shared" si="27"/>
        <v>0</v>
      </c>
      <c r="FT17" s="6">
        <f t="shared" si="27"/>
        <v>0</v>
      </c>
      <c r="FU17" s="6">
        <f t="shared" si="27"/>
        <v>0</v>
      </c>
      <c r="FV17" s="6">
        <f t="shared" si="27"/>
        <v>0</v>
      </c>
      <c r="FW17" s="6">
        <f t="shared" si="27"/>
        <v>0</v>
      </c>
      <c r="FX17" s="6">
        <f t="shared" si="27"/>
        <v>0</v>
      </c>
      <c r="FY17" s="6">
        <f t="shared" si="27"/>
        <v>0</v>
      </c>
      <c r="FZ17" s="6">
        <f t="shared" si="27"/>
        <v>0</v>
      </c>
      <c r="GA17" s="6">
        <f t="shared" si="27"/>
        <v>0</v>
      </c>
      <c r="GB17" s="6">
        <f t="shared" si="27"/>
        <v>0</v>
      </c>
      <c r="GC17" s="6">
        <f t="shared" si="28"/>
        <v>0</v>
      </c>
      <c r="GD17" s="6">
        <f t="shared" si="28"/>
        <v>0</v>
      </c>
      <c r="GE17" s="6">
        <f t="shared" si="28"/>
        <v>0</v>
      </c>
      <c r="GF17" s="6">
        <f t="shared" si="28"/>
        <v>0</v>
      </c>
      <c r="GG17" s="6">
        <f t="shared" si="28"/>
        <v>0</v>
      </c>
      <c r="GH17" s="6">
        <f t="shared" si="28"/>
        <v>0</v>
      </c>
      <c r="GI17" s="6">
        <f t="shared" si="28"/>
        <v>0</v>
      </c>
      <c r="GJ17" s="6">
        <f t="shared" si="28"/>
        <v>0</v>
      </c>
      <c r="GK17" s="6">
        <f t="shared" si="28"/>
        <v>0</v>
      </c>
      <c r="GL17" s="6">
        <f t="shared" si="28"/>
        <v>0</v>
      </c>
      <c r="GM17" s="6">
        <f t="shared" si="29"/>
        <v>0</v>
      </c>
      <c r="GN17" s="6">
        <f t="shared" si="29"/>
        <v>0</v>
      </c>
      <c r="GO17" s="6">
        <f t="shared" si="29"/>
        <v>0</v>
      </c>
      <c r="GP17" s="6">
        <f t="shared" si="29"/>
        <v>0</v>
      </c>
      <c r="GQ17" s="6">
        <f t="shared" si="29"/>
        <v>0</v>
      </c>
      <c r="GR17" s="6">
        <f t="shared" si="29"/>
        <v>0</v>
      </c>
      <c r="GS17" s="6">
        <f t="shared" si="29"/>
        <v>0</v>
      </c>
      <c r="GT17" s="6">
        <f t="shared" si="29"/>
        <v>0</v>
      </c>
      <c r="GU17" s="6">
        <f t="shared" si="29"/>
        <v>0</v>
      </c>
      <c r="GV17" s="6">
        <f t="shared" si="29"/>
        <v>0</v>
      </c>
      <c r="GW17" s="6">
        <f t="shared" si="30"/>
        <v>0</v>
      </c>
      <c r="GX17" s="6">
        <f t="shared" si="30"/>
        <v>0</v>
      </c>
      <c r="GY17" s="6">
        <f t="shared" si="30"/>
        <v>0</v>
      </c>
      <c r="GZ17" s="6">
        <f t="shared" si="30"/>
        <v>0</v>
      </c>
      <c r="HA17" s="6">
        <f t="shared" si="30"/>
        <v>0</v>
      </c>
      <c r="HB17" s="6">
        <f t="shared" si="30"/>
        <v>0</v>
      </c>
      <c r="HC17" s="6">
        <f t="shared" si="30"/>
        <v>0</v>
      </c>
      <c r="HD17" s="6">
        <f t="shared" si="30"/>
        <v>0</v>
      </c>
      <c r="HE17" s="6">
        <f t="shared" si="30"/>
        <v>0</v>
      </c>
      <c r="HF17" s="6">
        <f t="shared" si="30"/>
        <v>0</v>
      </c>
    </row>
    <row r="18" spans="1:218" x14ac:dyDescent="0.35">
      <c r="A18" s="2">
        <f>'Total Elec Energy Consumed'!A18</f>
        <v>16</v>
      </c>
      <c r="B18">
        <f>'Total Elec Energy Consumed'!B18</f>
        <v>2020</v>
      </c>
      <c r="C18" t="str">
        <f>'Total Elec Energy Consumed'!C18</f>
        <v>F</v>
      </c>
      <c r="D18">
        <f>'Total Elec Energy Consumed'!D18</f>
        <v>22804.627704330516</v>
      </c>
      <c r="E18" t="str">
        <f t="shared" si="0"/>
        <v>2020F</v>
      </c>
      <c r="G18" s="2" t="s">
        <v>118</v>
      </c>
      <c r="H18">
        <f t="shared" si="18"/>
        <v>0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22804.627704330516</v>
      </c>
      <c r="M18">
        <f t="shared" si="18"/>
        <v>0</v>
      </c>
      <c r="N18">
        <f t="shared" si="18"/>
        <v>0</v>
      </c>
      <c r="O18">
        <f t="shared" si="18"/>
        <v>0</v>
      </c>
      <c r="P18">
        <f t="shared" si="18"/>
        <v>0</v>
      </c>
      <c r="Q18">
        <f t="shared" si="18"/>
        <v>0</v>
      </c>
      <c r="R18">
        <f t="shared" si="18"/>
        <v>0</v>
      </c>
      <c r="S18">
        <f t="shared" si="18"/>
        <v>0</v>
      </c>
      <c r="T18">
        <f t="shared" si="18"/>
        <v>0</v>
      </c>
      <c r="U18">
        <f t="shared" si="18"/>
        <v>0</v>
      </c>
      <c r="V18">
        <f t="shared" si="18"/>
        <v>0</v>
      </c>
      <c r="Y18" t="s">
        <v>84</v>
      </c>
      <c r="Z18" s="1">
        <v>2016</v>
      </c>
      <c r="AA18" s="1">
        <v>2017</v>
      </c>
      <c r="AB18" s="1">
        <v>2018</v>
      </c>
      <c r="AC18" s="1">
        <v>2019</v>
      </c>
      <c r="AD18" s="1">
        <v>2020</v>
      </c>
      <c r="AE18" s="1">
        <v>2021</v>
      </c>
      <c r="AF18" s="1">
        <v>2022</v>
      </c>
      <c r="AG18" s="1">
        <v>2023</v>
      </c>
      <c r="AH18" s="1">
        <v>2024</v>
      </c>
      <c r="AI18" s="1">
        <v>2025</v>
      </c>
      <c r="AJ18" s="1">
        <v>2030</v>
      </c>
      <c r="AK18" s="1">
        <v>2035</v>
      </c>
      <c r="AL18" s="1">
        <v>2040</v>
      </c>
      <c r="AM18" s="1">
        <v>2045</v>
      </c>
      <c r="AN18" s="1">
        <v>2050</v>
      </c>
      <c r="BI18" s="10">
        <v>16</v>
      </c>
      <c r="BJ18" s="6">
        <v>2020</v>
      </c>
      <c r="BK18" s="6" t="s">
        <v>6</v>
      </c>
      <c r="BL18" s="6">
        <f>SUMIFS('Elec Veh Energy'!$D:$D,'Elec Veh Energy'!$B:$B,'DO NOT CHANGE'!BJ18,'Elec Veh Energy'!$C:$C,'DO NOT CHANGE'!BK18)</f>
        <v>0</v>
      </c>
      <c r="BM18" s="6" t="str">
        <f t="shared" si="2"/>
        <v>2020F</v>
      </c>
      <c r="BO18" s="10" t="s">
        <v>118</v>
      </c>
      <c r="BP18" s="6">
        <f t="shared" si="19"/>
        <v>0</v>
      </c>
      <c r="BQ18" s="6">
        <f t="shared" si="19"/>
        <v>0</v>
      </c>
      <c r="BR18" s="6">
        <f t="shared" si="19"/>
        <v>0</v>
      </c>
      <c r="BS18" s="6">
        <f t="shared" si="19"/>
        <v>0</v>
      </c>
      <c r="BT18" s="6">
        <f t="shared" si="19"/>
        <v>0</v>
      </c>
      <c r="BU18" s="6">
        <f t="shared" si="19"/>
        <v>0</v>
      </c>
      <c r="BV18" s="6">
        <f t="shared" si="19"/>
        <v>0</v>
      </c>
      <c r="BW18" s="6">
        <f t="shared" si="19"/>
        <v>0</v>
      </c>
      <c r="BX18" s="6">
        <f t="shared" si="19"/>
        <v>0</v>
      </c>
      <c r="BY18" s="6">
        <f t="shared" si="19"/>
        <v>0</v>
      </c>
      <c r="BZ18" s="6">
        <f t="shared" si="20"/>
        <v>0</v>
      </c>
      <c r="CA18" s="6">
        <f t="shared" si="20"/>
        <v>0</v>
      </c>
      <c r="CB18" s="6">
        <f t="shared" si="20"/>
        <v>0</v>
      </c>
      <c r="CC18" s="6">
        <f t="shared" si="20"/>
        <v>0</v>
      </c>
      <c r="CD18" s="6">
        <f t="shared" si="20"/>
        <v>0</v>
      </c>
      <c r="CE18" s="6">
        <f t="shared" si="20"/>
        <v>0</v>
      </c>
      <c r="CF18" s="6">
        <f t="shared" si="20"/>
        <v>0</v>
      </c>
      <c r="CG18" s="6">
        <f t="shared" si="20"/>
        <v>0</v>
      </c>
      <c r="CH18" s="6">
        <f t="shared" si="20"/>
        <v>0</v>
      </c>
      <c r="CI18" s="6">
        <f t="shared" si="20"/>
        <v>0</v>
      </c>
      <c r="CJ18" s="6">
        <f t="shared" si="21"/>
        <v>0</v>
      </c>
      <c r="CK18" s="6">
        <f t="shared" si="21"/>
        <v>0</v>
      </c>
      <c r="CL18" s="6">
        <f t="shared" si="21"/>
        <v>0</v>
      </c>
      <c r="CM18" s="6">
        <f t="shared" si="21"/>
        <v>0</v>
      </c>
      <c r="CN18" s="6">
        <f t="shared" si="21"/>
        <v>0</v>
      </c>
      <c r="CO18" s="6">
        <f t="shared" si="21"/>
        <v>0</v>
      </c>
      <c r="CP18" s="6">
        <f t="shared" si="21"/>
        <v>0</v>
      </c>
      <c r="CQ18" s="6">
        <f t="shared" si="21"/>
        <v>0</v>
      </c>
      <c r="CR18" s="6">
        <f t="shared" si="21"/>
        <v>0</v>
      </c>
      <c r="CS18" s="6">
        <f t="shared" si="21"/>
        <v>0</v>
      </c>
      <c r="CT18" s="6">
        <f t="shared" si="22"/>
        <v>0</v>
      </c>
      <c r="CU18" s="6">
        <f t="shared" si="22"/>
        <v>0</v>
      </c>
      <c r="CV18" s="6">
        <f t="shared" si="22"/>
        <v>0</v>
      </c>
      <c r="CW18" s="6">
        <f t="shared" si="22"/>
        <v>0</v>
      </c>
      <c r="CX18" s="6">
        <f t="shared" si="22"/>
        <v>0</v>
      </c>
      <c r="CY18" s="6">
        <f t="shared" si="22"/>
        <v>0</v>
      </c>
      <c r="CZ18" s="6">
        <f t="shared" si="22"/>
        <v>0</v>
      </c>
      <c r="DA18" s="6">
        <f t="shared" si="22"/>
        <v>0</v>
      </c>
      <c r="DB18" s="6">
        <f t="shared" si="22"/>
        <v>0</v>
      </c>
      <c r="DC18" s="6">
        <f t="shared" si="22"/>
        <v>0</v>
      </c>
      <c r="DD18" s="6">
        <f t="shared" si="23"/>
        <v>0</v>
      </c>
      <c r="DE18" s="6">
        <f t="shared" si="23"/>
        <v>0</v>
      </c>
      <c r="DF18" s="6">
        <f t="shared" si="23"/>
        <v>0</v>
      </c>
      <c r="DG18" s="6">
        <f t="shared" si="23"/>
        <v>0</v>
      </c>
      <c r="DH18" s="6">
        <f t="shared" si="23"/>
        <v>0</v>
      </c>
      <c r="DI18" s="6">
        <f t="shared" si="23"/>
        <v>0</v>
      </c>
      <c r="DJ18" s="6">
        <f t="shared" si="23"/>
        <v>0</v>
      </c>
      <c r="DK18" s="6">
        <f t="shared" si="23"/>
        <v>0</v>
      </c>
      <c r="DL18" s="6">
        <f t="shared" si="23"/>
        <v>0</v>
      </c>
      <c r="DM18" s="6">
        <f t="shared" si="23"/>
        <v>0</v>
      </c>
      <c r="DN18" s="6">
        <f t="shared" si="24"/>
        <v>0</v>
      </c>
      <c r="DO18" s="6">
        <f t="shared" si="24"/>
        <v>0</v>
      </c>
      <c r="DP18" s="6">
        <f t="shared" si="24"/>
        <v>0</v>
      </c>
      <c r="DQ18" s="6">
        <f t="shared" si="24"/>
        <v>0</v>
      </c>
      <c r="DR18" s="6">
        <f t="shared" si="24"/>
        <v>0</v>
      </c>
      <c r="DS18" s="6">
        <f t="shared" si="24"/>
        <v>0</v>
      </c>
      <c r="DT18" s="6">
        <f t="shared" si="24"/>
        <v>0</v>
      </c>
      <c r="DU18" s="6">
        <f t="shared" si="24"/>
        <v>0</v>
      </c>
      <c r="DV18" s="6">
        <f t="shared" si="24"/>
        <v>0</v>
      </c>
      <c r="DW18" s="6">
        <f t="shared" si="24"/>
        <v>0</v>
      </c>
      <c r="ER18" s="10">
        <v>16</v>
      </c>
      <c r="ES18" s="6">
        <f t="shared" si="16"/>
        <v>2020</v>
      </c>
      <c r="ET18" s="6" t="str">
        <f t="shared" si="17"/>
        <v>F</v>
      </c>
      <c r="EU18" s="6">
        <f>SUMIFS('Turbine &amp; Engine Cap and Energy'!$I:$I,'Turbine &amp; Engine Cap and Energy'!$G:$G,'DO NOT CHANGE'!ES18,'Turbine &amp; Engine Cap and Energy'!$H:$H,'DO NOT CHANGE'!ET18)</f>
        <v>0</v>
      </c>
      <c r="EV18" s="6" t="str">
        <f t="shared" si="9"/>
        <v>2020F</v>
      </c>
      <c r="EX18" s="10" t="s">
        <v>118</v>
      </c>
      <c r="EY18" s="6">
        <f t="shared" si="25"/>
        <v>0</v>
      </c>
      <c r="EZ18" s="6">
        <f t="shared" si="25"/>
        <v>0</v>
      </c>
      <c r="FA18" s="6">
        <f t="shared" si="25"/>
        <v>0</v>
      </c>
      <c r="FB18" s="6">
        <f t="shared" si="25"/>
        <v>0</v>
      </c>
      <c r="FC18" s="6">
        <f t="shared" si="25"/>
        <v>0</v>
      </c>
      <c r="FD18" s="6">
        <f t="shared" si="25"/>
        <v>0</v>
      </c>
      <c r="FE18" s="6">
        <f t="shared" si="25"/>
        <v>0</v>
      </c>
      <c r="FF18" s="6">
        <f t="shared" si="25"/>
        <v>0</v>
      </c>
      <c r="FG18" s="6">
        <f t="shared" si="25"/>
        <v>0</v>
      </c>
      <c r="FH18" s="6">
        <f t="shared" si="25"/>
        <v>0</v>
      </c>
      <c r="FI18" s="6">
        <f t="shared" si="26"/>
        <v>0</v>
      </c>
      <c r="FJ18" s="6">
        <f t="shared" si="26"/>
        <v>0</v>
      </c>
      <c r="FK18" s="6">
        <f t="shared" si="26"/>
        <v>0</v>
      </c>
      <c r="FL18" s="6">
        <f t="shared" si="26"/>
        <v>0</v>
      </c>
      <c r="FM18" s="6">
        <f t="shared" si="26"/>
        <v>0</v>
      </c>
      <c r="FN18" s="6">
        <f t="shared" si="26"/>
        <v>0</v>
      </c>
      <c r="FO18" s="6">
        <f t="shared" si="26"/>
        <v>0</v>
      </c>
      <c r="FP18" s="6">
        <f t="shared" si="26"/>
        <v>0</v>
      </c>
      <c r="FQ18" s="6">
        <f t="shared" si="26"/>
        <v>0</v>
      </c>
      <c r="FR18" s="6">
        <f t="shared" si="26"/>
        <v>0</v>
      </c>
      <c r="FS18" s="6">
        <f t="shared" si="27"/>
        <v>0</v>
      </c>
      <c r="FT18" s="6">
        <f t="shared" si="27"/>
        <v>0</v>
      </c>
      <c r="FU18" s="6">
        <f t="shared" si="27"/>
        <v>0</v>
      </c>
      <c r="FV18" s="6">
        <f t="shared" si="27"/>
        <v>0</v>
      </c>
      <c r="FW18" s="6">
        <f t="shared" si="27"/>
        <v>0</v>
      </c>
      <c r="FX18" s="6">
        <f t="shared" si="27"/>
        <v>0</v>
      </c>
      <c r="FY18" s="6">
        <f t="shared" si="27"/>
        <v>0</v>
      </c>
      <c r="FZ18" s="6">
        <f t="shared" si="27"/>
        <v>0</v>
      </c>
      <c r="GA18" s="6">
        <f t="shared" si="27"/>
        <v>0</v>
      </c>
      <c r="GB18" s="6">
        <f t="shared" si="27"/>
        <v>0</v>
      </c>
      <c r="GC18" s="6">
        <f t="shared" si="28"/>
        <v>0</v>
      </c>
      <c r="GD18" s="6">
        <f t="shared" si="28"/>
        <v>0</v>
      </c>
      <c r="GE18" s="6">
        <f t="shared" si="28"/>
        <v>0</v>
      </c>
      <c r="GF18" s="6">
        <f t="shared" si="28"/>
        <v>0</v>
      </c>
      <c r="GG18" s="6">
        <f t="shared" si="28"/>
        <v>0</v>
      </c>
      <c r="GH18" s="6">
        <f t="shared" si="28"/>
        <v>0</v>
      </c>
      <c r="GI18" s="6">
        <f t="shared" si="28"/>
        <v>0</v>
      </c>
      <c r="GJ18" s="6">
        <f t="shared" si="28"/>
        <v>0</v>
      </c>
      <c r="GK18" s="6">
        <f t="shared" si="28"/>
        <v>0</v>
      </c>
      <c r="GL18" s="6">
        <f t="shared" si="28"/>
        <v>0</v>
      </c>
      <c r="GM18" s="6">
        <f t="shared" si="29"/>
        <v>0</v>
      </c>
      <c r="GN18" s="6">
        <f t="shared" si="29"/>
        <v>0</v>
      </c>
      <c r="GO18" s="6">
        <f t="shared" si="29"/>
        <v>0</v>
      </c>
      <c r="GP18" s="6">
        <f t="shared" si="29"/>
        <v>0</v>
      </c>
      <c r="GQ18" s="6">
        <f t="shared" si="29"/>
        <v>0</v>
      </c>
      <c r="GR18" s="6">
        <f t="shared" si="29"/>
        <v>0</v>
      </c>
      <c r="GS18" s="6">
        <f t="shared" si="29"/>
        <v>0</v>
      </c>
      <c r="GT18" s="6">
        <f t="shared" si="29"/>
        <v>0</v>
      </c>
      <c r="GU18" s="6">
        <f t="shared" si="29"/>
        <v>0</v>
      </c>
      <c r="GV18" s="6">
        <f t="shared" si="29"/>
        <v>0</v>
      </c>
      <c r="GW18" s="6">
        <f t="shared" si="30"/>
        <v>0</v>
      </c>
      <c r="GX18" s="6">
        <f t="shared" si="30"/>
        <v>0</v>
      </c>
      <c r="GY18" s="6">
        <f t="shared" si="30"/>
        <v>0</v>
      </c>
      <c r="GZ18" s="6">
        <f t="shared" si="30"/>
        <v>0</v>
      </c>
      <c r="HA18" s="6">
        <f t="shared" si="30"/>
        <v>0</v>
      </c>
      <c r="HB18" s="6">
        <f t="shared" si="30"/>
        <v>0</v>
      </c>
      <c r="HC18" s="6">
        <f t="shared" si="30"/>
        <v>0</v>
      </c>
      <c r="HD18" s="6">
        <f t="shared" si="30"/>
        <v>0</v>
      </c>
      <c r="HE18" s="6">
        <f t="shared" si="30"/>
        <v>0</v>
      </c>
      <c r="HF18" s="6">
        <f t="shared" si="30"/>
        <v>0</v>
      </c>
      <c r="HJ18" s="6"/>
    </row>
    <row r="19" spans="1:218" x14ac:dyDescent="0.35">
      <c r="A19" s="2">
        <f>'Total Elec Energy Consumed'!A19</f>
        <v>17</v>
      </c>
      <c r="B19">
        <f>'Total Elec Energy Consumed'!B19</f>
        <v>2020</v>
      </c>
      <c r="C19" t="str">
        <f>'Total Elec Energy Consumed'!C19</f>
        <v>R</v>
      </c>
      <c r="D19">
        <f>'Total Elec Energy Consumed'!D19</f>
        <v>22335.91238544794</v>
      </c>
      <c r="E19" t="str">
        <f t="shared" si="0"/>
        <v>2020R</v>
      </c>
      <c r="G19" s="2" t="s">
        <v>119</v>
      </c>
      <c r="H19">
        <f t="shared" si="18"/>
        <v>0</v>
      </c>
      <c r="I19">
        <f t="shared" si="18"/>
        <v>0</v>
      </c>
      <c r="J19">
        <f t="shared" si="18"/>
        <v>0</v>
      </c>
      <c r="K19">
        <f t="shared" si="18"/>
        <v>0</v>
      </c>
      <c r="L19">
        <f t="shared" si="18"/>
        <v>22335.91238544794</v>
      </c>
      <c r="M19">
        <f t="shared" si="18"/>
        <v>0</v>
      </c>
      <c r="N19">
        <f t="shared" si="18"/>
        <v>0</v>
      </c>
      <c r="O19">
        <f t="shared" si="18"/>
        <v>0</v>
      </c>
      <c r="P19">
        <f t="shared" si="18"/>
        <v>0</v>
      </c>
      <c r="Q19">
        <f t="shared" si="18"/>
        <v>0</v>
      </c>
      <c r="R19">
        <f t="shared" si="18"/>
        <v>0</v>
      </c>
      <c r="S19">
        <f t="shared" si="18"/>
        <v>0</v>
      </c>
      <c r="T19">
        <f t="shared" si="18"/>
        <v>0</v>
      </c>
      <c r="U19">
        <f t="shared" si="18"/>
        <v>0</v>
      </c>
      <c r="V19">
        <f t="shared" si="18"/>
        <v>0</v>
      </c>
      <c r="Y19" s="5">
        <v>2016</v>
      </c>
      <c r="Z19">
        <f>SUMIFS('PV &amp; WIND Capacity'!$C:$C,'PV &amp; WIND Capacity'!$B:$B,'DO NOT CHANGE'!Z$18,'PV &amp; WIND Capacity'!$B:$B,'DO NOT CHANGE'!$Y19,'PV &amp; WIND Capacity'!$D:$D,'DO NOT CHANGE'!$Y$18)</f>
        <v>0</v>
      </c>
      <c r="AA19">
        <f>SUMIFS('PV &amp; WIND Capacity'!$C:$C,'PV &amp; WIND Capacity'!$B:$B,'DO NOT CHANGE'!AA$18,'PV &amp; WIND Capacity'!$B:$B,'DO NOT CHANGE'!$Y19,'PV &amp; WIND Capacity'!$D:$D,'DO NOT CHANGE'!$Y$18)</f>
        <v>0</v>
      </c>
      <c r="AB19">
        <f>SUMIFS('PV &amp; WIND Capacity'!$C:$C,'PV &amp; WIND Capacity'!$B:$B,'DO NOT CHANGE'!AB$18,'PV &amp; WIND Capacity'!$B:$B,'DO NOT CHANGE'!$Y19,'PV &amp; WIND Capacity'!$D:$D,'DO NOT CHANGE'!$Y$18)</f>
        <v>0</v>
      </c>
      <c r="AC19">
        <f>SUMIFS('PV &amp; WIND Capacity'!$C:$C,'PV &amp; WIND Capacity'!$B:$B,'DO NOT CHANGE'!AC$18,'PV &amp; WIND Capacity'!$B:$B,'DO NOT CHANGE'!$Y19,'PV &amp; WIND Capacity'!$D:$D,'DO NOT CHANGE'!$Y$18)</f>
        <v>0</v>
      </c>
      <c r="AD19">
        <f>SUMIFS('PV &amp; WIND Capacity'!$C:$C,'PV &amp; WIND Capacity'!$B:$B,'DO NOT CHANGE'!AD$18,'PV &amp; WIND Capacity'!$B:$B,'DO NOT CHANGE'!$Y19,'PV &amp; WIND Capacity'!$D:$D,'DO NOT CHANGE'!$Y$18)</f>
        <v>0</v>
      </c>
      <c r="AE19">
        <f>SUMIFS('PV &amp; WIND Capacity'!$C:$C,'PV &amp; WIND Capacity'!$B:$B,'DO NOT CHANGE'!AE$18,'PV &amp; WIND Capacity'!$B:$B,'DO NOT CHANGE'!$Y19,'PV &amp; WIND Capacity'!$D:$D,'DO NOT CHANGE'!$Y$18)</f>
        <v>0</v>
      </c>
      <c r="AF19">
        <f>SUMIFS('PV &amp; WIND Capacity'!$C:$C,'PV &amp; WIND Capacity'!$B:$B,'DO NOT CHANGE'!AF$18,'PV &amp; WIND Capacity'!$B:$B,'DO NOT CHANGE'!$Y19,'PV &amp; WIND Capacity'!$D:$D,'DO NOT CHANGE'!$Y$18)</f>
        <v>0</v>
      </c>
      <c r="AG19">
        <f>SUMIFS('PV &amp; WIND Capacity'!$C:$C,'PV &amp; WIND Capacity'!$B:$B,'DO NOT CHANGE'!AG$18,'PV &amp; WIND Capacity'!$B:$B,'DO NOT CHANGE'!$Y19,'PV &amp; WIND Capacity'!$D:$D,'DO NOT CHANGE'!$Y$18)</f>
        <v>0</v>
      </c>
      <c r="AH19">
        <f>SUMIFS('PV &amp; WIND Capacity'!$C:$C,'PV &amp; WIND Capacity'!$B:$B,'DO NOT CHANGE'!AH$18,'PV &amp; WIND Capacity'!$B:$B,'DO NOT CHANGE'!$Y19,'PV &amp; WIND Capacity'!$D:$D,'DO NOT CHANGE'!$Y$18)</f>
        <v>0</v>
      </c>
      <c r="AI19">
        <f>SUMIFS('PV &amp; WIND Capacity'!$C:$C,'PV &amp; WIND Capacity'!$B:$B,'DO NOT CHANGE'!AI$18,'PV &amp; WIND Capacity'!$B:$B,'DO NOT CHANGE'!$Y19,'PV &amp; WIND Capacity'!$D:$D,'DO NOT CHANGE'!$Y$18)</f>
        <v>0</v>
      </c>
      <c r="AJ19">
        <f>SUMIFS('PV &amp; WIND Capacity'!$C:$C,'PV &amp; WIND Capacity'!$B:$B,'DO NOT CHANGE'!AJ$18,'PV &amp; WIND Capacity'!$B:$B,'DO NOT CHANGE'!$Y19,'PV &amp; WIND Capacity'!$D:$D,'DO NOT CHANGE'!$Y$18)</f>
        <v>0</v>
      </c>
      <c r="AK19">
        <f>SUMIFS('PV &amp; WIND Capacity'!$C:$C,'PV &amp; WIND Capacity'!$B:$B,'DO NOT CHANGE'!AK$18,'PV &amp; WIND Capacity'!$B:$B,'DO NOT CHANGE'!$Y19,'PV &amp; WIND Capacity'!$D:$D,'DO NOT CHANGE'!$Y$18)</f>
        <v>0</v>
      </c>
      <c r="AL19">
        <f>SUMIFS('PV &amp; WIND Capacity'!$C:$C,'PV &amp; WIND Capacity'!$B:$B,'DO NOT CHANGE'!AL$18,'PV &amp; WIND Capacity'!$B:$B,'DO NOT CHANGE'!$Y19,'PV &amp; WIND Capacity'!$D:$D,'DO NOT CHANGE'!$Y$18)</f>
        <v>0</v>
      </c>
      <c r="AM19">
        <f>SUMIFS('PV &amp; WIND Capacity'!$C:$C,'PV &amp; WIND Capacity'!$B:$B,'DO NOT CHANGE'!AM$18,'PV &amp; WIND Capacity'!$B:$B,'DO NOT CHANGE'!$Y19,'PV &amp; WIND Capacity'!$D:$D,'DO NOT CHANGE'!$Y$18)</f>
        <v>0</v>
      </c>
      <c r="AN19">
        <f>SUMIFS('PV &amp; WIND Capacity'!$C:$C,'PV &amp; WIND Capacity'!$B:$B,'DO NOT CHANGE'!AN$18,'PV &amp; WIND Capacity'!$B:$B,'DO NOT CHANGE'!$Y19,'PV &amp; WIND Capacity'!$D:$D,'DO NOT CHANGE'!$Y$18)</f>
        <v>0</v>
      </c>
      <c r="BI19" s="10">
        <v>17</v>
      </c>
      <c r="BJ19" s="6">
        <v>2020</v>
      </c>
      <c r="BK19" s="6" t="s">
        <v>10</v>
      </c>
      <c r="BL19" s="6">
        <f>SUMIFS('Elec Veh Energy'!$D:$D,'Elec Veh Energy'!$B:$B,'DO NOT CHANGE'!BJ19,'Elec Veh Energy'!$C:$C,'DO NOT CHANGE'!BK19)</f>
        <v>0</v>
      </c>
      <c r="BM19" s="6" t="str">
        <f t="shared" si="2"/>
        <v>2020R</v>
      </c>
      <c r="BO19" s="10" t="s">
        <v>119</v>
      </c>
      <c r="BP19" s="6">
        <f t="shared" si="19"/>
        <v>0</v>
      </c>
      <c r="BQ19" s="6">
        <f t="shared" si="19"/>
        <v>0</v>
      </c>
      <c r="BR19" s="6">
        <f t="shared" si="19"/>
        <v>0</v>
      </c>
      <c r="BS19" s="6">
        <f t="shared" si="19"/>
        <v>0</v>
      </c>
      <c r="BT19" s="6">
        <f t="shared" si="19"/>
        <v>0</v>
      </c>
      <c r="BU19" s="6">
        <f t="shared" si="19"/>
        <v>0</v>
      </c>
      <c r="BV19" s="6">
        <f t="shared" si="19"/>
        <v>0</v>
      </c>
      <c r="BW19" s="6">
        <f t="shared" si="19"/>
        <v>0</v>
      </c>
      <c r="BX19" s="6">
        <f t="shared" si="19"/>
        <v>0</v>
      </c>
      <c r="BY19" s="6">
        <f t="shared" si="19"/>
        <v>0</v>
      </c>
      <c r="BZ19" s="6">
        <f t="shared" si="20"/>
        <v>0</v>
      </c>
      <c r="CA19" s="6">
        <f t="shared" si="20"/>
        <v>0</v>
      </c>
      <c r="CB19" s="6">
        <f t="shared" si="20"/>
        <v>0</v>
      </c>
      <c r="CC19" s="6">
        <f t="shared" si="20"/>
        <v>0</v>
      </c>
      <c r="CD19" s="6">
        <f t="shared" si="20"/>
        <v>0</v>
      </c>
      <c r="CE19" s="6">
        <f t="shared" si="20"/>
        <v>0</v>
      </c>
      <c r="CF19" s="6">
        <f t="shared" si="20"/>
        <v>0</v>
      </c>
      <c r="CG19" s="6">
        <f t="shared" si="20"/>
        <v>0</v>
      </c>
      <c r="CH19" s="6">
        <f t="shared" si="20"/>
        <v>0</v>
      </c>
      <c r="CI19" s="6">
        <f t="shared" si="20"/>
        <v>0</v>
      </c>
      <c r="CJ19" s="6">
        <f t="shared" si="21"/>
        <v>0</v>
      </c>
      <c r="CK19" s="6">
        <f t="shared" si="21"/>
        <v>0</v>
      </c>
      <c r="CL19" s="6">
        <f t="shared" si="21"/>
        <v>0</v>
      </c>
      <c r="CM19" s="6">
        <f t="shared" si="21"/>
        <v>0</v>
      </c>
      <c r="CN19" s="6">
        <f t="shared" si="21"/>
        <v>0</v>
      </c>
      <c r="CO19" s="6">
        <f t="shared" si="21"/>
        <v>0</v>
      </c>
      <c r="CP19" s="6">
        <f t="shared" si="21"/>
        <v>0</v>
      </c>
      <c r="CQ19" s="6">
        <f t="shared" si="21"/>
        <v>0</v>
      </c>
      <c r="CR19" s="6">
        <f t="shared" si="21"/>
        <v>0</v>
      </c>
      <c r="CS19" s="6">
        <f t="shared" si="21"/>
        <v>0</v>
      </c>
      <c r="CT19" s="6">
        <f t="shared" si="22"/>
        <v>0</v>
      </c>
      <c r="CU19" s="6">
        <f t="shared" si="22"/>
        <v>0</v>
      </c>
      <c r="CV19" s="6">
        <f t="shared" si="22"/>
        <v>0</v>
      </c>
      <c r="CW19" s="6">
        <f t="shared" si="22"/>
        <v>0</v>
      </c>
      <c r="CX19" s="6">
        <f t="shared" si="22"/>
        <v>0</v>
      </c>
      <c r="CY19" s="6">
        <f t="shared" si="22"/>
        <v>0</v>
      </c>
      <c r="CZ19" s="6">
        <f t="shared" si="22"/>
        <v>0</v>
      </c>
      <c r="DA19" s="6">
        <f t="shared" si="22"/>
        <v>0</v>
      </c>
      <c r="DB19" s="6">
        <f t="shared" si="22"/>
        <v>0</v>
      </c>
      <c r="DC19" s="6">
        <f t="shared" si="22"/>
        <v>0</v>
      </c>
      <c r="DD19" s="6">
        <f t="shared" si="23"/>
        <v>0</v>
      </c>
      <c r="DE19" s="6">
        <f t="shared" si="23"/>
        <v>0</v>
      </c>
      <c r="DF19" s="6">
        <f t="shared" si="23"/>
        <v>0</v>
      </c>
      <c r="DG19" s="6">
        <f t="shared" si="23"/>
        <v>0</v>
      </c>
      <c r="DH19" s="6">
        <f t="shared" si="23"/>
        <v>0</v>
      </c>
      <c r="DI19" s="6">
        <f t="shared" si="23"/>
        <v>0</v>
      </c>
      <c r="DJ19" s="6">
        <f t="shared" si="23"/>
        <v>0</v>
      </c>
      <c r="DK19" s="6">
        <f t="shared" si="23"/>
        <v>0</v>
      </c>
      <c r="DL19" s="6">
        <f t="shared" si="23"/>
        <v>0</v>
      </c>
      <c r="DM19" s="6">
        <f t="shared" si="23"/>
        <v>0</v>
      </c>
      <c r="DN19" s="6">
        <f t="shared" si="24"/>
        <v>0</v>
      </c>
      <c r="DO19" s="6">
        <f t="shared" si="24"/>
        <v>0</v>
      </c>
      <c r="DP19" s="6">
        <f t="shared" si="24"/>
        <v>0</v>
      </c>
      <c r="DQ19" s="6">
        <f t="shared" si="24"/>
        <v>0</v>
      </c>
      <c r="DR19" s="6">
        <f t="shared" si="24"/>
        <v>0</v>
      </c>
      <c r="DS19" s="6">
        <f t="shared" si="24"/>
        <v>0</v>
      </c>
      <c r="DT19" s="6">
        <f t="shared" si="24"/>
        <v>0</v>
      </c>
      <c r="DU19" s="6">
        <f t="shared" si="24"/>
        <v>0</v>
      </c>
      <c r="DV19" s="6">
        <f t="shared" si="24"/>
        <v>0</v>
      </c>
      <c r="DW19" s="6">
        <f t="shared" si="24"/>
        <v>0</v>
      </c>
      <c r="ER19" s="13">
        <v>17</v>
      </c>
      <c r="ES19" s="6">
        <f t="shared" si="16"/>
        <v>2020</v>
      </c>
      <c r="ET19" s="6" t="str">
        <f t="shared" si="17"/>
        <v>R</v>
      </c>
      <c r="EU19" s="6">
        <f>SUMIFS('Turbine &amp; Engine Cap and Energy'!$I:$I,'Turbine &amp; Engine Cap and Energy'!$G:$G,'DO NOT CHANGE'!ES19,'Turbine &amp; Engine Cap and Energy'!$H:$H,'DO NOT CHANGE'!ET19)</f>
        <v>0</v>
      </c>
      <c r="EV19" s="6" t="str">
        <f t="shared" si="9"/>
        <v>2020R</v>
      </c>
      <c r="EX19" s="10" t="s">
        <v>119</v>
      </c>
      <c r="EY19" s="6">
        <f t="shared" si="25"/>
        <v>0</v>
      </c>
      <c r="EZ19" s="6">
        <f t="shared" si="25"/>
        <v>0</v>
      </c>
      <c r="FA19" s="6">
        <f t="shared" si="25"/>
        <v>0</v>
      </c>
      <c r="FB19" s="6">
        <f t="shared" si="25"/>
        <v>0</v>
      </c>
      <c r="FC19" s="6">
        <f t="shared" si="25"/>
        <v>0</v>
      </c>
      <c r="FD19" s="6">
        <f t="shared" si="25"/>
        <v>0</v>
      </c>
      <c r="FE19" s="6">
        <f t="shared" si="25"/>
        <v>0</v>
      </c>
      <c r="FF19" s="6">
        <f t="shared" si="25"/>
        <v>0</v>
      </c>
      <c r="FG19" s="6">
        <f t="shared" si="25"/>
        <v>0</v>
      </c>
      <c r="FH19" s="6">
        <f t="shared" si="25"/>
        <v>0</v>
      </c>
      <c r="FI19" s="6">
        <f t="shared" si="26"/>
        <v>0</v>
      </c>
      <c r="FJ19" s="6">
        <f t="shared" si="26"/>
        <v>0</v>
      </c>
      <c r="FK19" s="6">
        <f t="shared" si="26"/>
        <v>0</v>
      </c>
      <c r="FL19" s="6">
        <f t="shared" si="26"/>
        <v>0</v>
      </c>
      <c r="FM19" s="6">
        <f t="shared" si="26"/>
        <v>0</v>
      </c>
      <c r="FN19" s="6">
        <f t="shared" si="26"/>
        <v>0</v>
      </c>
      <c r="FO19" s="6">
        <f t="shared" si="26"/>
        <v>0</v>
      </c>
      <c r="FP19" s="6">
        <f t="shared" si="26"/>
        <v>0</v>
      </c>
      <c r="FQ19" s="6">
        <f t="shared" si="26"/>
        <v>0</v>
      </c>
      <c r="FR19" s="6">
        <f t="shared" si="26"/>
        <v>0</v>
      </c>
      <c r="FS19" s="6">
        <f t="shared" si="27"/>
        <v>0</v>
      </c>
      <c r="FT19" s="6">
        <f t="shared" si="27"/>
        <v>0</v>
      </c>
      <c r="FU19" s="6">
        <f t="shared" si="27"/>
        <v>0</v>
      </c>
      <c r="FV19" s="6">
        <f t="shared" si="27"/>
        <v>0</v>
      </c>
      <c r="FW19" s="6">
        <f t="shared" si="27"/>
        <v>0</v>
      </c>
      <c r="FX19" s="6">
        <f t="shared" si="27"/>
        <v>0</v>
      </c>
      <c r="FY19" s="6">
        <f t="shared" si="27"/>
        <v>0</v>
      </c>
      <c r="FZ19" s="6">
        <f t="shared" si="27"/>
        <v>0</v>
      </c>
      <c r="GA19" s="6">
        <f t="shared" si="27"/>
        <v>0</v>
      </c>
      <c r="GB19" s="6">
        <f t="shared" si="27"/>
        <v>0</v>
      </c>
      <c r="GC19" s="6">
        <f t="shared" si="28"/>
        <v>0</v>
      </c>
      <c r="GD19" s="6">
        <f t="shared" si="28"/>
        <v>0</v>
      </c>
      <c r="GE19" s="6">
        <f t="shared" si="28"/>
        <v>0</v>
      </c>
      <c r="GF19" s="6">
        <f t="shared" si="28"/>
        <v>0</v>
      </c>
      <c r="GG19" s="6">
        <f t="shared" si="28"/>
        <v>0</v>
      </c>
      <c r="GH19" s="6">
        <f t="shared" si="28"/>
        <v>0</v>
      </c>
      <c r="GI19" s="6">
        <f t="shared" si="28"/>
        <v>0</v>
      </c>
      <c r="GJ19" s="6">
        <f t="shared" si="28"/>
        <v>0</v>
      </c>
      <c r="GK19" s="6">
        <f t="shared" si="28"/>
        <v>0</v>
      </c>
      <c r="GL19" s="6">
        <f t="shared" si="28"/>
        <v>0</v>
      </c>
      <c r="GM19" s="6">
        <f t="shared" si="29"/>
        <v>0</v>
      </c>
      <c r="GN19" s="6">
        <f t="shared" si="29"/>
        <v>0</v>
      </c>
      <c r="GO19" s="6">
        <f t="shared" si="29"/>
        <v>0</v>
      </c>
      <c r="GP19" s="6">
        <f t="shared" si="29"/>
        <v>0</v>
      </c>
      <c r="GQ19" s="6">
        <f t="shared" si="29"/>
        <v>0</v>
      </c>
      <c r="GR19" s="6">
        <f t="shared" si="29"/>
        <v>0</v>
      </c>
      <c r="GS19" s="6">
        <f t="shared" si="29"/>
        <v>0</v>
      </c>
      <c r="GT19" s="6">
        <f t="shared" si="29"/>
        <v>0</v>
      </c>
      <c r="GU19" s="6">
        <f t="shared" si="29"/>
        <v>0</v>
      </c>
      <c r="GV19" s="6">
        <f t="shared" si="29"/>
        <v>0</v>
      </c>
      <c r="GW19" s="6">
        <f t="shared" si="30"/>
        <v>0</v>
      </c>
      <c r="GX19" s="6">
        <f t="shared" si="30"/>
        <v>0</v>
      </c>
      <c r="GY19" s="6">
        <f t="shared" si="30"/>
        <v>0</v>
      </c>
      <c r="GZ19" s="6">
        <f t="shared" si="30"/>
        <v>0</v>
      </c>
      <c r="HA19" s="6">
        <f t="shared" si="30"/>
        <v>0</v>
      </c>
      <c r="HB19" s="6">
        <f t="shared" si="30"/>
        <v>0</v>
      </c>
      <c r="HC19" s="6">
        <f t="shared" si="30"/>
        <v>0</v>
      </c>
      <c r="HD19" s="6">
        <f t="shared" si="30"/>
        <v>0</v>
      </c>
      <c r="HE19" s="6">
        <f t="shared" si="30"/>
        <v>0</v>
      </c>
      <c r="HF19" s="6">
        <f t="shared" si="30"/>
        <v>0</v>
      </c>
    </row>
    <row r="20" spans="1:218" x14ac:dyDescent="0.35">
      <c r="A20" s="2">
        <f>'Total Elec Energy Consumed'!A20</f>
        <v>18</v>
      </c>
      <c r="B20">
        <f>'Total Elec Energy Consumed'!B20</f>
        <v>2020</v>
      </c>
      <c r="C20" t="str">
        <f>'Total Elec Energy Consumed'!C20</f>
        <v>S</v>
      </c>
      <c r="D20">
        <f>'Total Elec Energy Consumed'!D20</f>
        <v>24035.830602190337</v>
      </c>
      <c r="E20" t="str">
        <f t="shared" si="0"/>
        <v>2020S</v>
      </c>
      <c r="G20" s="2" t="s">
        <v>120</v>
      </c>
      <c r="H20">
        <f t="shared" si="18"/>
        <v>0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24035.830602190337</v>
      </c>
      <c r="M20">
        <f t="shared" si="18"/>
        <v>0</v>
      </c>
      <c r="N20">
        <f t="shared" si="18"/>
        <v>0</v>
      </c>
      <c r="O20">
        <f t="shared" si="18"/>
        <v>0</v>
      </c>
      <c r="P20">
        <f t="shared" si="18"/>
        <v>0</v>
      </c>
      <c r="Q20">
        <f t="shared" si="18"/>
        <v>0</v>
      </c>
      <c r="R20">
        <f t="shared" si="18"/>
        <v>0</v>
      </c>
      <c r="S20">
        <f t="shared" si="18"/>
        <v>0</v>
      </c>
      <c r="T20">
        <f t="shared" si="18"/>
        <v>0</v>
      </c>
      <c r="U20">
        <f t="shared" si="18"/>
        <v>0</v>
      </c>
      <c r="V20">
        <f t="shared" si="18"/>
        <v>0</v>
      </c>
      <c r="Y20" s="5">
        <v>2017</v>
      </c>
      <c r="Z20">
        <f>SUMIFS('PV &amp; WIND Capacity'!$C:$C,'PV &amp; WIND Capacity'!$B:$B,'DO NOT CHANGE'!Z$18,'PV &amp; WIND Capacity'!$B:$B,'DO NOT CHANGE'!$Y20,'PV &amp; WIND Capacity'!$D:$D,'DO NOT CHANGE'!$Y$18)</f>
        <v>0</v>
      </c>
      <c r="AA20">
        <f>SUMIFS('PV &amp; WIND Capacity'!$C:$C,'PV &amp; WIND Capacity'!$B:$B,'DO NOT CHANGE'!AA$18,'PV &amp; WIND Capacity'!$B:$B,'DO NOT CHANGE'!$Y20,'PV &amp; WIND Capacity'!$D:$D,'DO NOT CHANGE'!$Y$18)</f>
        <v>0</v>
      </c>
      <c r="AB20">
        <f>SUMIFS('PV &amp; WIND Capacity'!$C:$C,'PV &amp; WIND Capacity'!$B:$B,'DO NOT CHANGE'!AB$18,'PV &amp; WIND Capacity'!$B:$B,'DO NOT CHANGE'!$Y20,'PV &amp; WIND Capacity'!$D:$D,'DO NOT CHANGE'!$Y$18)</f>
        <v>0</v>
      </c>
      <c r="AC20">
        <f>SUMIFS('PV &amp; WIND Capacity'!$C:$C,'PV &amp; WIND Capacity'!$B:$B,'DO NOT CHANGE'!AC$18,'PV &amp; WIND Capacity'!$B:$B,'DO NOT CHANGE'!$Y20,'PV &amp; WIND Capacity'!$D:$D,'DO NOT CHANGE'!$Y$18)</f>
        <v>0</v>
      </c>
      <c r="AD20">
        <f>SUMIFS('PV &amp; WIND Capacity'!$C:$C,'PV &amp; WIND Capacity'!$B:$B,'DO NOT CHANGE'!AD$18,'PV &amp; WIND Capacity'!$B:$B,'DO NOT CHANGE'!$Y20,'PV &amp; WIND Capacity'!$D:$D,'DO NOT CHANGE'!$Y$18)</f>
        <v>0</v>
      </c>
      <c r="AE20">
        <f>SUMIFS('PV &amp; WIND Capacity'!$C:$C,'PV &amp; WIND Capacity'!$B:$B,'DO NOT CHANGE'!AE$18,'PV &amp; WIND Capacity'!$B:$B,'DO NOT CHANGE'!$Y20,'PV &amp; WIND Capacity'!$D:$D,'DO NOT CHANGE'!$Y$18)</f>
        <v>0</v>
      </c>
      <c r="AF20">
        <f>SUMIFS('PV &amp; WIND Capacity'!$C:$C,'PV &amp; WIND Capacity'!$B:$B,'DO NOT CHANGE'!AF$18,'PV &amp; WIND Capacity'!$B:$B,'DO NOT CHANGE'!$Y20,'PV &amp; WIND Capacity'!$D:$D,'DO NOT CHANGE'!$Y$18)</f>
        <v>0</v>
      </c>
      <c r="AG20">
        <f>SUMIFS('PV &amp; WIND Capacity'!$C:$C,'PV &amp; WIND Capacity'!$B:$B,'DO NOT CHANGE'!AG$18,'PV &amp; WIND Capacity'!$B:$B,'DO NOT CHANGE'!$Y20,'PV &amp; WIND Capacity'!$D:$D,'DO NOT CHANGE'!$Y$18)</f>
        <v>0</v>
      </c>
      <c r="AH20">
        <f>SUMIFS('PV &amp; WIND Capacity'!$C:$C,'PV &amp; WIND Capacity'!$B:$B,'DO NOT CHANGE'!AH$18,'PV &amp; WIND Capacity'!$B:$B,'DO NOT CHANGE'!$Y20,'PV &amp; WIND Capacity'!$D:$D,'DO NOT CHANGE'!$Y$18)</f>
        <v>0</v>
      </c>
      <c r="AI20">
        <f>SUMIFS('PV &amp; WIND Capacity'!$C:$C,'PV &amp; WIND Capacity'!$B:$B,'DO NOT CHANGE'!AI$18,'PV &amp; WIND Capacity'!$B:$B,'DO NOT CHANGE'!$Y20,'PV &amp; WIND Capacity'!$D:$D,'DO NOT CHANGE'!$Y$18)</f>
        <v>0</v>
      </c>
      <c r="AJ20">
        <f>SUMIFS('PV &amp; WIND Capacity'!$C:$C,'PV &amp; WIND Capacity'!$B:$B,'DO NOT CHANGE'!AJ$18,'PV &amp; WIND Capacity'!$B:$B,'DO NOT CHANGE'!$Y20,'PV &amp; WIND Capacity'!$D:$D,'DO NOT CHANGE'!$Y$18)</f>
        <v>0</v>
      </c>
      <c r="AK20">
        <f>SUMIFS('PV &amp; WIND Capacity'!$C:$C,'PV &amp; WIND Capacity'!$B:$B,'DO NOT CHANGE'!AK$18,'PV &amp; WIND Capacity'!$B:$B,'DO NOT CHANGE'!$Y20,'PV &amp; WIND Capacity'!$D:$D,'DO NOT CHANGE'!$Y$18)</f>
        <v>0</v>
      </c>
      <c r="AL20">
        <f>SUMIFS('PV &amp; WIND Capacity'!$C:$C,'PV &amp; WIND Capacity'!$B:$B,'DO NOT CHANGE'!AL$18,'PV &amp; WIND Capacity'!$B:$B,'DO NOT CHANGE'!$Y20,'PV &amp; WIND Capacity'!$D:$D,'DO NOT CHANGE'!$Y$18)</f>
        <v>0</v>
      </c>
      <c r="AM20">
        <f>SUMIFS('PV &amp; WIND Capacity'!$C:$C,'PV &amp; WIND Capacity'!$B:$B,'DO NOT CHANGE'!AM$18,'PV &amp; WIND Capacity'!$B:$B,'DO NOT CHANGE'!$Y20,'PV &amp; WIND Capacity'!$D:$D,'DO NOT CHANGE'!$Y$18)</f>
        <v>0</v>
      </c>
      <c r="AN20">
        <f>SUMIFS('PV &amp; WIND Capacity'!$C:$C,'PV &amp; WIND Capacity'!$B:$B,'DO NOT CHANGE'!AN$18,'PV &amp; WIND Capacity'!$B:$B,'DO NOT CHANGE'!$Y20,'PV &amp; WIND Capacity'!$D:$D,'DO NOT CHANGE'!$Y$18)</f>
        <v>0</v>
      </c>
      <c r="BI20" s="10">
        <v>18</v>
      </c>
      <c r="BJ20" s="6">
        <v>2020</v>
      </c>
      <c r="BK20" s="6" t="s">
        <v>14</v>
      </c>
      <c r="BL20" s="6">
        <f>SUMIFS('Elec Veh Energy'!$D:$D,'Elec Veh Energy'!$B:$B,'DO NOT CHANGE'!BJ20,'Elec Veh Energy'!$C:$C,'DO NOT CHANGE'!BK20)</f>
        <v>0</v>
      </c>
      <c r="BM20" s="6" t="str">
        <f t="shared" si="2"/>
        <v>2020S</v>
      </c>
      <c r="BO20" s="10" t="s">
        <v>120</v>
      </c>
      <c r="BP20" s="6">
        <f t="shared" si="19"/>
        <v>0</v>
      </c>
      <c r="BQ20" s="6">
        <f t="shared" si="19"/>
        <v>0</v>
      </c>
      <c r="BR20" s="6">
        <f t="shared" si="19"/>
        <v>0</v>
      </c>
      <c r="BS20" s="6">
        <f t="shared" si="19"/>
        <v>0</v>
      </c>
      <c r="BT20" s="6">
        <f t="shared" si="19"/>
        <v>0</v>
      </c>
      <c r="BU20" s="6">
        <f t="shared" si="19"/>
        <v>0</v>
      </c>
      <c r="BV20" s="6">
        <f t="shared" si="19"/>
        <v>0</v>
      </c>
      <c r="BW20" s="6">
        <f t="shared" si="19"/>
        <v>0</v>
      </c>
      <c r="BX20" s="6">
        <f t="shared" si="19"/>
        <v>0</v>
      </c>
      <c r="BY20" s="6">
        <f t="shared" si="19"/>
        <v>0</v>
      </c>
      <c r="BZ20" s="6">
        <f t="shared" si="20"/>
        <v>0</v>
      </c>
      <c r="CA20" s="6">
        <f t="shared" si="20"/>
        <v>0</v>
      </c>
      <c r="CB20" s="6">
        <f t="shared" si="20"/>
        <v>0</v>
      </c>
      <c r="CC20" s="6">
        <f t="shared" si="20"/>
        <v>0</v>
      </c>
      <c r="CD20" s="6">
        <f t="shared" si="20"/>
        <v>0</v>
      </c>
      <c r="CE20" s="6">
        <f t="shared" si="20"/>
        <v>0</v>
      </c>
      <c r="CF20" s="6">
        <f t="shared" si="20"/>
        <v>0</v>
      </c>
      <c r="CG20" s="6">
        <f t="shared" si="20"/>
        <v>0</v>
      </c>
      <c r="CH20" s="6">
        <f t="shared" si="20"/>
        <v>0</v>
      </c>
      <c r="CI20" s="6">
        <f t="shared" si="20"/>
        <v>0</v>
      </c>
      <c r="CJ20" s="6">
        <f t="shared" si="21"/>
        <v>0</v>
      </c>
      <c r="CK20" s="6">
        <f t="shared" si="21"/>
        <v>0</v>
      </c>
      <c r="CL20" s="6">
        <f t="shared" si="21"/>
        <v>0</v>
      </c>
      <c r="CM20" s="6">
        <f t="shared" si="21"/>
        <v>0</v>
      </c>
      <c r="CN20" s="6">
        <f t="shared" si="21"/>
        <v>0</v>
      </c>
      <c r="CO20" s="6">
        <f t="shared" si="21"/>
        <v>0</v>
      </c>
      <c r="CP20" s="6">
        <f t="shared" si="21"/>
        <v>0</v>
      </c>
      <c r="CQ20" s="6">
        <f t="shared" si="21"/>
        <v>0</v>
      </c>
      <c r="CR20" s="6">
        <f t="shared" si="21"/>
        <v>0</v>
      </c>
      <c r="CS20" s="6">
        <f t="shared" si="21"/>
        <v>0</v>
      </c>
      <c r="CT20" s="6">
        <f t="shared" si="22"/>
        <v>0</v>
      </c>
      <c r="CU20" s="6">
        <f t="shared" si="22"/>
        <v>0</v>
      </c>
      <c r="CV20" s="6">
        <f t="shared" si="22"/>
        <v>0</v>
      </c>
      <c r="CW20" s="6">
        <f t="shared" si="22"/>
        <v>0</v>
      </c>
      <c r="CX20" s="6">
        <f t="shared" si="22"/>
        <v>0</v>
      </c>
      <c r="CY20" s="6">
        <f t="shared" si="22"/>
        <v>0</v>
      </c>
      <c r="CZ20" s="6">
        <f t="shared" si="22"/>
        <v>0</v>
      </c>
      <c r="DA20" s="6">
        <f t="shared" si="22"/>
        <v>0</v>
      </c>
      <c r="DB20" s="6">
        <f t="shared" si="22"/>
        <v>0</v>
      </c>
      <c r="DC20" s="6">
        <f t="shared" si="22"/>
        <v>0</v>
      </c>
      <c r="DD20" s="6">
        <f t="shared" si="23"/>
        <v>0</v>
      </c>
      <c r="DE20" s="6">
        <f t="shared" si="23"/>
        <v>0</v>
      </c>
      <c r="DF20" s="6">
        <f t="shared" si="23"/>
        <v>0</v>
      </c>
      <c r="DG20" s="6">
        <f t="shared" si="23"/>
        <v>0</v>
      </c>
      <c r="DH20" s="6">
        <f t="shared" si="23"/>
        <v>0</v>
      </c>
      <c r="DI20" s="6">
        <f t="shared" si="23"/>
        <v>0</v>
      </c>
      <c r="DJ20" s="6">
        <f t="shared" si="23"/>
        <v>0</v>
      </c>
      <c r="DK20" s="6">
        <f t="shared" si="23"/>
        <v>0</v>
      </c>
      <c r="DL20" s="6">
        <f t="shared" si="23"/>
        <v>0</v>
      </c>
      <c r="DM20" s="6">
        <f t="shared" si="23"/>
        <v>0</v>
      </c>
      <c r="DN20" s="6">
        <f t="shared" si="24"/>
        <v>0</v>
      </c>
      <c r="DO20" s="6">
        <f t="shared" si="24"/>
        <v>0</v>
      </c>
      <c r="DP20" s="6">
        <f t="shared" si="24"/>
        <v>0</v>
      </c>
      <c r="DQ20" s="6">
        <f t="shared" si="24"/>
        <v>0</v>
      </c>
      <c r="DR20" s="6">
        <f t="shared" si="24"/>
        <v>0</v>
      </c>
      <c r="DS20" s="6">
        <f t="shared" si="24"/>
        <v>0</v>
      </c>
      <c r="DT20" s="6">
        <f t="shared" si="24"/>
        <v>0</v>
      </c>
      <c r="DU20" s="6">
        <f t="shared" si="24"/>
        <v>0</v>
      </c>
      <c r="DV20" s="6">
        <f t="shared" si="24"/>
        <v>0</v>
      </c>
      <c r="DW20" s="6">
        <f t="shared" si="24"/>
        <v>0</v>
      </c>
      <c r="ER20" s="10">
        <v>18</v>
      </c>
      <c r="ES20" s="6">
        <f t="shared" si="16"/>
        <v>2020</v>
      </c>
      <c r="ET20" s="6" t="str">
        <f t="shared" si="17"/>
        <v>S</v>
      </c>
      <c r="EU20" s="6">
        <f>SUMIFS('Turbine &amp; Engine Cap and Energy'!$I:$I,'Turbine &amp; Engine Cap and Energy'!$G:$G,'DO NOT CHANGE'!ES20,'Turbine &amp; Engine Cap and Energy'!$H:$H,'DO NOT CHANGE'!ET20)</f>
        <v>0</v>
      </c>
      <c r="EV20" s="6" t="str">
        <f t="shared" si="9"/>
        <v>2020S</v>
      </c>
      <c r="EX20" s="10" t="s">
        <v>120</v>
      </c>
      <c r="EY20" s="6">
        <f t="shared" si="25"/>
        <v>0</v>
      </c>
      <c r="EZ20" s="6">
        <f t="shared" si="25"/>
        <v>0</v>
      </c>
      <c r="FA20" s="6">
        <f t="shared" si="25"/>
        <v>0</v>
      </c>
      <c r="FB20" s="6">
        <f t="shared" si="25"/>
        <v>0</v>
      </c>
      <c r="FC20" s="6">
        <f t="shared" si="25"/>
        <v>0</v>
      </c>
      <c r="FD20" s="6">
        <f t="shared" si="25"/>
        <v>0</v>
      </c>
      <c r="FE20" s="6">
        <f t="shared" si="25"/>
        <v>0</v>
      </c>
      <c r="FF20" s="6">
        <f t="shared" si="25"/>
        <v>0</v>
      </c>
      <c r="FG20" s="6">
        <f t="shared" si="25"/>
        <v>0</v>
      </c>
      <c r="FH20" s="6">
        <f t="shared" si="25"/>
        <v>0</v>
      </c>
      <c r="FI20" s="6">
        <f t="shared" si="26"/>
        <v>0</v>
      </c>
      <c r="FJ20" s="6">
        <f t="shared" si="26"/>
        <v>0</v>
      </c>
      <c r="FK20" s="6">
        <f t="shared" si="26"/>
        <v>0</v>
      </c>
      <c r="FL20" s="6">
        <f t="shared" si="26"/>
        <v>0</v>
      </c>
      <c r="FM20" s="6">
        <f t="shared" si="26"/>
        <v>0</v>
      </c>
      <c r="FN20" s="6">
        <f t="shared" si="26"/>
        <v>0</v>
      </c>
      <c r="FO20" s="6">
        <f t="shared" si="26"/>
        <v>0</v>
      </c>
      <c r="FP20" s="6">
        <f t="shared" si="26"/>
        <v>0</v>
      </c>
      <c r="FQ20" s="6">
        <f t="shared" si="26"/>
        <v>0</v>
      </c>
      <c r="FR20" s="6">
        <f t="shared" si="26"/>
        <v>0</v>
      </c>
      <c r="FS20" s="6">
        <f t="shared" si="27"/>
        <v>0</v>
      </c>
      <c r="FT20" s="6">
        <f t="shared" si="27"/>
        <v>0</v>
      </c>
      <c r="FU20" s="6">
        <f t="shared" si="27"/>
        <v>0</v>
      </c>
      <c r="FV20" s="6">
        <f t="shared" si="27"/>
        <v>0</v>
      </c>
      <c r="FW20" s="6">
        <f t="shared" si="27"/>
        <v>0</v>
      </c>
      <c r="FX20" s="6">
        <f t="shared" si="27"/>
        <v>0</v>
      </c>
      <c r="FY20" s="6">
        <f t="shared" si="27"/>
        <v>0</v>
      </c>
      <c r="FZ20" s="6">
        <f t="shared" si="27"/>
        <v>0</v>
      </c>
      <c r="GA20" s="6">
        <f t="shared" si="27"/>
        <v>0</v>
      </c>
      <c r="GB20" s="6">
        <f t="shared" si="27"/>
        <v>0</v>
      </c>
      <c r="GC20" s="6">
        <f t="shared" si="28"/>
        <v>0</v>
      </c>
      <c r="GD20" s="6">
        <f t="shared" si="28"/>
        <v>0</v>
      </c>
      <c r="GE20" s="6">
        <f t="shared" si="28"/>
        <v>0</v>
      </c>
      <c r="GF20" s="6">
        <f t="shared" si="28"/>
        <v>0</v>
      </c>
      <c r="GG20" s="6">
        <f t="shared" si="28"/>
        <v>0</v>
      </c>
      <c r="GH20" s="6">
        <f t="shared" si="28"/>
        <v>0</v>
      </c>
      <c r="GI20" s="6">
        <f t="shared" si="28"/>
        <v>0</v>
      </c>
      <c r="GJ20" s="6">
        <f t="shared" si="28"/>
        <v>0</v>
      </c>
      <c r="GK20" s="6">
        <f t="shared" si="28"/>
        <v>0</v>
      </c>
      <c r="GL20" s="6">
        <f t="shared" si="28"/>
        <v>0</v>
      </c>
      <c r="GM20" s="6">
        <f t="shared" si="29"/>
        <v>0</v>
      </c>
      <c r="GN20" s="6">
        <f t="shared" si="29"/>
        <v>0</v>
      </c>
      <c r="GO20" s="6">
        <f t="shared" si="29"/>
        <v>0</v>
      </c>
      <c r="GP20" s="6">
        <f t="shared" si="29"/>
        <v>0</v>
      </c>
      <c r="GQ20" s="6">
        <f t="shared" si="29"/>
        <v>0</v>
      </c>
      <c r="GR20" s="6">
        <f t="shared" si="29"/>
        <v>0</v>
      </c>
      <c r="GS20" s="6">
        <f t="shared" si="29"/>
        <v>0</v>
      </c>
      <c r="GT20" s="6">
        <f t="shared" si="29"/>
        <v>0</v>
      </c>
      <c r="GU20" s="6">
        <f t="shared" si="29"/>
        <v>0</v>
      </c>
      <c r="GV20" s="6">
        <f t="shared" si="29"/>
        <v>0</v>
      </c>
      <c r="GW20" s="6">
        <f t="shared" si="30"/>
        <v>0</v>
      </c>
      <c r="GX20" s="6">
        <f t="shared" si="30"/>
        <v>0</v>
      </c>
      <c r="GY20" s="6">
        <f t="shared" si="30"/>
        <v>0</v>
      </c>
      <c r="GZ20" s="6">
        <f t="shared" si="30"/>
        <v>0</v>
      </c>
      <c r="HA20" s="6">
        <f t="shared" si="30"/>
        <v>0</v>
      </c>
      <c r="HB20" s="6">
        <f t="shared" si="30"/>
        <v>0</v>
      </c>
      <c r="HC20" s="6">
        <f t="shared" si="30"/>
        <v>0</v>
      </c>
      <c r="HD20" s="6">
        <f t="shared" si="30"/>
        <v>0</v>
      </c>
      <c r="HE20" s="6">
        <f t="shared" si="30"/>
        <v>0</v>
      </c>
      <c r="HF20" s="6">
        <f t="shared" si="30"/>
        <v>0</v>
      </c>
    </row>
    <row r="21" spans="1:218" x14ac:dyDescent="0.35">
      <c r="A21" s="2">
        <f>'Total Elec Energy Consumed'!A21</f>
        <v>19</v>
      </c>
      <c r="B21">
        <f>'Total Elec Energy Consumed'!B21</f>
        <v>2020</v>
      </c>
      <c r="C21" t="str">
        <f>'Total Elec Energy Consumed'!C21</f>
        <v>W</v>
      </c>
      <c r="D21">
        <f>'Total Elec Energy Consumed'!D21</f>
        <v>24410.991733614381</v>
      </c>
      <c r="E21" t="str">
        <f t="shared" si="0"/>
        <v>2020W</v>
      </c>
      <c r="G21" s="2" t="s">
        <v>121</v>
      </c>
      <c r="H21">
        <f t="shared" si="18"/>
        <v>0</v>
      </c>
      <c r="I21">
        <f t="shared" si="18"/>
        <v>0</v>
      </c>
      <c r="J21">
        <f t="shared" si="18"/>
        <v>0</v>
      </c>
      <c r="K21">
        <f t="shared" si="18"/>
        <v>0</v>
      </c>
      <c r="L21">
        <f t="shared" si="18"/>
        <v>24410.991733614381</v>
      </c>
      <c r="M21">
        <f t="shared" si="18"/>
        <v>0</v>
      </c>
      <c r="N21">
        <f t="shared" si="18"/>
        <v>0</v>
      </c>
      <c r="O21">
        <f t="shared" si="18"/>
        <v>0</v>
      </c>
      <c r="P21">
        <f t="shared" si="18"/>
        <v>0</v>
      </c>
      <c r="Q21">
        <f t="shared" si="18"/>
        <v>0</v>
      </c>
      <c r="R21">
        <f t="shared" si="18"/>
        <v>0</v>
      </c>
      <c r="S21">
        <f t="shared" si="18"/>
        <v>0</v>
      </c>
      <c r="T21">
        <f t="shared" si="18"/>
        <v>0</v>
      </c>
      <c r="U21">
        <f t="shared" si="18"/>
        <v>0</v>
      </c>
      <c r="V21">
        <f t="shared" si="18"/>
        <v>0</v>
      </c>
      <c r="Y21" s="5">
        <v>2018</v>
      </c>
      <c r="Z21">
        <f>SUMIFS('PV &amp; WIND Capacity'!$C:$C,'PV &amp; WIND Capacity'!$B:$B,'DO NOT CHANGE'!Z$18,'PV &amp; WIND Capacity'!$B:$B,'DO NOT CHANGE'!$Y21,'PV &amp; WIND Capacity'!$D:$D,'DO NOT CHANGE'!$Y$18)</f>
        <v>0</v>
      </c>
      <c r="AA21">
        <f>SUMIFS('PV &amp; WIND Capacity'!$C:$C,'PV &amp; WIND Capacity'!$B:$B,'DO NOT CHANGE'!AA$18,'PV &amp; WIND Capacity'!$B:$B,'DO NOT CHANGE'!$Y21,'PV &amp; WIND Capacity'!$D:$D,'DO NOT CHANGE'!$Y$18)</f>
        <v>0</v>
      </c>
      <c r="AB21">
        <f>SUMIFS('PV &amp; WIND Capacity'!$C:$C,'PV &amp; WIND Capacity'!$B:$B,'DO NOT CHANGE'!AB$18,'PV &amp; WIND Capacity'!$B:$B,'DO NOT CHANGE'!$Y21,'PV &amp; WIND Capacity'!$D:$D,'DO NOT CHANGE'!$Y$18)</f>
        <v>0</v>
      </c>
      <c r="AC21">
        <f>SUMIFS('PV &amp; WIND Capacity'!$C:$C,'PV &amp; WIND Capacity'!$B:$B,'DO NOT CHANGE'!AC$18,'PV &amp; WIND Capacity'!$B:$B,'DO NOT CHANGE'!$Y21,'PV &amp; WIND Capacity'!$D:$D,'DO NOT CHANGE'!$Y$18)</f>
        <v>0</v>
      </c>
      <c r="AD21">
        <f>SUMIFS('PV &amp; WIND Capacity'!$C:$C,'PV &amp; WIND Capacity'!$B:$B,'DO NOT CHANGE'!AD$18,'PV &amp; WIND Capacity'!$B:$B,'DO NOT CHANGE'!$Y21,'PV &amp; WIND Capacity'!$D:$D,'DO NOT CHANGE'!$Y$18)</f>
        <v>0</v>
      </c>
      <c r="AE21">
        <f>SUMIFS('PV &amp; WIND Capacity'!$C:$C,'PV &amp; WIND Capacity'!$B:$B,'DO NOT CHANGE'!AE$18,'PV &amp; WIND Capacity'!$B:$B,'DO NOT CHANGE'!$Y21,'PV &amp; WIND Capacity'!$D:$D,'DO NOT CHANGE'!$Y$18)</f>
        <v>0</v>
      </c>
      <c r="AF21">
        <f>SUMIFS('PV &amp; WIND Capacity'!$C:$C,'PV &amp; WIND Capacity'!$B:$B,'DO NOT CHANGE'!AF$18,'PV &amp; WIND Capacity'!$B:$B,'DO NOT CHANGE'!$Y21,'PV &amp; WIND Capacity'!$D:$D,'DO NOT CHANGE'!$Y$18)</f>
        <v>0</v>
      </c>
      <c r="AG21">
        <f>SUMIFS('PV &amp; WIND Capacity'!$C:$C,'PV &amp; WIND Capacity'!$B:$B,'DO NOT CHANGE'!AG$18,'PV &amp; WIND Capacity'!$B:$B,'DO NOT CHANGE'!$Y21,'PV &amp; WIND Capacity'!$D:$D,'DO NOT CHANGE'!$Y$18)</f>
        <v>0</v>
      </c>
      <c r="AH21">
        <f>SUMIFS('PV &amp; WIND Capacity'!$C:$C,'PV &amp; WIND Capacity'!$B:$B,'DO NOT CHANGE'!AH$18,'PV &amp; WIND Capacity'!$B:$B,'DO NOT CHANGE'!$Y21,'PV &amp; WIND Capacity'!$D:$D,'DO NOT CHANGE'!$Y$18)</f>
        <v>0</v>
      </c>
      <c r="AI21">
        <f>SUMIFS('PV &amp; WIND Capacity'!$C:$C,'PV &amp; WIND Capacity'!$B:$B,'DO NOT CHANGE'!AI$18,'PV &amp; WIND Capacity'!$B:$B,'DO NOT CHANGE'!$Y21,'PV &amp; WIND Capacity'!$D:$D,'DO NOT CHANGE'!$Y$18)</f>
        <v>0</v>
      </c>
      <c r="AJ21">
        <f>SUMIFS('PV &amp; WIND Capacity'!$C:$C,'PV &amp; WIND Capacity'!$B:$B,'DO NOT CHANGE'!AJ$18,'PV &amp; WIND Capacity'!$B:$B,'DO NOT CHANGE'!$Y21,'PV &amp; WIND Capacity'!$D:$D,'DO NOT CHANGE'!$Y$18)</f>
        <v>0</v>
      </c>
      <c r="AK21">
        <f>SUMIFS('PV &amp; WIND Capacity'!$C:$C,'PV &amp; WIND Capacity'!$B:$B,'DO NOT CHANGE'!AK$18,'PV &amp; WIND Capacity'!$B:$B,'DO NOT CHANGE'!$Y21,'PV &amp; WIND Capacity'!$D:$D,'DO NOT CHANGE'!$Y$18)</f>
        <v>0</v>
      </c>
      <c r="AL21">
        <f>SUMIFS('PV &amp; WIND Capacity'!$C:$C,'PV &amp; WIND Capacity'!$B:$B,'DO NOT CHANGE'!AL$18,'PV &amp; WIND Capacity'!$B:$B,'DO NOT CHANGE'!$Y21,'PV &amp; WIND Capacity'!$D:$D,'DO NOT CHANGE'!$Y$18)</f>
        <v>0</v>
      </c>
      <c r="AM21">
        <f>SUMIFS('PV &amp; WIND Capacity'!$C:$C,'PV &amp; WIND Capacity'!$B:$B,'DO NOT CHANGE'!AM$18,'PV &amp; WIND Capacity'!$B:$B,'DO NOT CHANGE'!$Y21,'PV &amp; WIND Capacity'!$D:$D,'DO NOT CHANGE'!$Y$18)</f>
        <v>0</v>
      </c>
      <c r="AN21">
        <f>SUMIFS('PV &amp; WIND Capacity'!$C:$C,'PV &amp; WIND Capacity'!$B:$B,'DO NOT CHANGE'!AN$18,'PV &amp; WIND Capacity'!$B:$B,'DO NOT CHANGE'!$Y21,'PV &amp; WIND Capacity'!$D:$D,'DO NOT CHANGE'!$Y$18)</f>
        <v>0</v>
      </c>
      <c r="BI21" s="10">
        <v>19</v>
      </c>
      <c r="BJ21" s="6">
        <v>2020</v>
      </c>
      <c r="BK21" s="6" t="s">
        <v>18</v>
      </c>
      <c r="BL21" s="6">
        <f>SUMIFS('Elec Veh Energy'!$D:$D,'Elec Veh Energy'!$B:$B,'DO NOT CHANGE'!BJ21,'Elec Veh Energy'!$C:$C,'DO NOT CHANGE'!BK21)</f>
        <v>0</v>
      </c>
      <c r="BM21" s="6" t="str">
        <f t="shared" si="2"/>
        <v>2020W</v>
      </c>
      <c r="BO21" s="10" t="s">
        <v>121</v>
      </c>
      <c r="BP21" s="6">
        <f t="shared" si="19"/>
        <v>0</v>
      </c>
      <c r="BQ21" s="6">
        <f t="shared" si="19"/>
        <v>0</v>
      </c>
      <c r="BR21" s="6">
        <f t="shared" si="19"/>
        <v>0</v>
      </c>
      <c r="BS21" s="6">
        <f t="shared" si="19"/>
        <v>0</v>
      </c>
      <c r="BT21" s="6">
        <f t="shared" si="19"/>
        <v>0</v>
      </c>
      <c r="BU21" s="6">
        <f t="shared" si="19"/>
        <v>0</v>
      </c>
      <c r="BV21" s="6">
        <f t="shared" si="19"/>
        <v>0</v>
      </c>
      <c r="BW21" s="6">
        <f t="shared" si="19"/>
        <v>0</v>
      </c>
      <c r="BX21" s="6">
        <f t="shared" si="19"/>
        <v>0</v>
      </c>
      <c r="BY21" s="6">
        <f t="shared" si="19"/>
        <v>0</v>
      </c>
      <c r="BZ21" s="6">
        <f t="shared" si="20"/>
        <v>0</v>
      </c>
      <c r="CA21" s="6">
        <f t="shared" si="20"/>
        <v>0</v>
      </c>
      <c r="CB21" s="6">
        <f t="shared" si="20"/>
        <v>0</v>
      </c>
      <c r="CC21" s="6">
        <f t="shared" si="20"/>
        <v>0</v>
      </c>
      <c r="CD21" s="6">
        <f t="shared" si="20"/>
        <v>0</v>
      </c>
      <c r="CE21" s="6">
        <f t="shared" si="20"/>
        <v>0</v>
      </c>
      <c r="CF21" s="6">
        <f t="shared" si="20"/>
        <v>0</v>
      </c>
      <c r="CG21" s="6">
        <f t="shared" si="20"/>
        <v>0</v>
      </c>
      <c r="CH21" s="6">
        <f t="shared" si="20"/>
        <v>0</v>
      </c>
      <c r="CI21" s="6">
        <f t="shared" si="20"/>
        <v>0</v>
      </c>
      <c r="CJ21" s="6">
        <f t="shared" si="21"/>
        <v>0</v>
      </c>
      <c r="CK21" s="6">
        <f t="shared" si="21"/>
        <v>0</v>
      </c>
      <c r="CL21" s="6">
        <f t="shared" si="21"/>
        <v>0</v>
      </c>
      <c r="CM21" s="6">
        <f t="shared" si="21"/>
        <v>0</v>
      </c>
      <c r="CN21" s="6">
        <f t="shared" si="21"/>
        <v>0</v>
      </c>
      <c r="CO21" s="6">
        <f t="shared" si="21"/>
        <v>0</v>
      </c>
      <c r="CP21" s="6">
        <f t="shared" si="21"/>
        <v>0</v>
      </c>
      <c r="CQ21" s="6">
        <f t="shared" si="21"/>
        <v>0</v>
      </c>
      <c r="CR21" s="6">
        <f t="shared" si="21"/>
        <v>0</v>
      </c>
      <c r="CS21" s="6">
        <f t="shared" si="21"/>
        <v>0</v>
      </c>
      <c r="CT21" s="6">
        <f t="shared" si="22"/>
        <v>0</v>
      </c>
      <c r="CU21" s="6">
        <f t="shared" si="22"/>
        <v>0</v>
      </c>
      <c r="CV21" s="6">
        <f t="shared" si="22"/>
        <v>0</v>
      </c>
      <c r="CW21" s="6">
        <f t="shared" si="22"/>
        <v>0</v>
      </c>
      <c r="CX21" s="6">
        <f t="shared" si="22"/>
        <v>0</v>
      </c>
      <c r="CY21" s="6">
        <f t="shared" si="22"/>
        <v>0</v>
      </c>
      <c r="CZ21" s="6">
        <f t="shared" si="22"/>
        <v>0</v>
      </c>
      <c r="DA21" s="6">
        <f t="shared" si="22"/>
        <v>0</v>
      </c>
      <c r="DB21" s="6">
        <f t="shared" si="22"/>
        <v>0</v>
      </c>
      <c r="DC21" s="6">
        <f t="shared" si="22"/>
        <v>0</v>
      </c>
      <c r="DD21" s="6">
        <f t="shared" si="23"/>
        <v>0</v>
      </c>
      <c r="DE21" s="6">
        <f t="shared" si="23"/>
        <v>0</v>
      </c>
      <c r="DF21" s="6">
        <f t="shared" si="23"/>
        <v>0</v>
      </c>
      <c r="DG21" s="6">
        <f t="shared" si="23"/>
        <v>0</v>
      </c>
      <c r="DH21" s="6">
        <f t="shared" si="23"/>
        <v>0</v>
      </c>
      <c r="DI21" s="6">
        <f t="shared" si="23"/>
        <v>0</v>
      </c>
      <c r="DJ21" s="6">
        <f t="shared" si="23"/>
        <v>0</v>
      </c>
      <c r="DK21" s="6">
        <f t="shared" si="23"/>
        <v>0</v>
      </c>
      <c r="DL21" s="6">
        <f t="shared" si="23"/>
        <v>0</v>
      </c>
      <c r="DM21" s="6">
        <f t="shared" si="23"/>
        <v>0</v>
      </c>
      <c r="DN21" s="6">
        <f t="shared" si="24"/>
        <v>0</v>
      </c>
      <c r="DO21" s="6">
        <f t="shared" si="24"/>
        <v>0</v>
      </c>
      <c r="DP21" s="6">
        <f t="shared" si="24"/>
        <v>0</v>
      </c>
      <c r="DQ21" s="6">
        <f t="shared" si="24"/>
        <v>0</v>
      </c>
      <c r="DR21" s="6">
        <f t="shared" si="24"/>
        <v>0</v>
      </c>
      <c r="DS21" s="6">
        <f t="shared" si="24"/>
        <v>0</v>
      </c>
      <c r="DT21" s="6">
        <f t="shared" si="24"/>
        <v>0</v>
      </c>
      <c r="DU21" s="6">
        <f t="shared" si="24"/>
        <v>0</v>
      </c>
      <c r="DV21" s="6">
        <f t="shared" si="24"/>
        <v>0</v>
      </c>
      <c r="DW21" s="6">
        <f t="shared" si="24"/>
        <v>0</v>
      </c>
      <c r="ER21" s="13">
        <v>19</v>
      </c>
      <c r="ES21" s="6">
        <f t="shared" si="16"/>
        <v>2020</v>
      </c>
      <c r="ET21" s="6" t="str">
        <f t="shared" si="17"/>
        <v>W</v>
      </c>
      <c r="EU21" s="6">
        <f>SUMIFS('Turbine &amp; Engine Cap and Energy'!$I:$I,'Turbine &amp; Engine Cap and Energy'!$G:$G,'DO NOT CHANGE'!ES21,'Turbine &amp; Engine Cap and Energy'!$H:$H,'DO NOT CHANGE'!ET21)</f>
        <v>0</v>
      </c>
      <c r="EV21" s="6" t="str">
        <f t="shared" si="9"/>
        <v>2020W</v>
      </c>
      <c r="EX21" s="10" t="s">
        <v>121</v>
      </c>
      <c r="EY21" s="6">
        <f t="shared" si="25"/>
        <v>0</v>
      </c>
      <c r="EZ21" s="6">
        <f t="shared" si="25"/>
        <v>0</v>
      </c>
      <c r="FA21" s="6">
        <f t="shared" si="25"/>
        <v>0</v>
      </c>
      <c r="FB21" s="6">
        <f t="shared" si="25"/>
        <v>0</v>
      </c>
      <c r="FC21" s="6">
        <f t="shared" si="25"/>
        <v>0</v>
      </c>
      <c r="FD21" s="6">
        <f t="shared" si="25"/>
        <v>0</v>
      </c>
      <c r="FE21" s="6">
        <f t="shared" si="25"/>
        <v>0</v>
      </c>
      <c r="FF21" s="6">
        <f t="shared" si="25"/>
        <v>0</v>
      </c>
      <c r="FG21" s="6">
        <f t="shared" si="25"/>
        <v>0</v>
      </c>
      <c r="FH21" s="6">
        <f t="shared" si="25"/>
        <v>0</v>
      </c>
      <c r="FI21" s="6">
        <f t="shared" si="26"/>
        <v>0</v>
      </c>
      <c r="FJ21" s="6">
        <f t="shared" si="26"/>
        <v>0</v>
      </c>
      <c r="FK21" s="6">
        <f t="shared" si="26"/>
        <v>0</v>
      </c>
      <c r="FL21" s="6">
        <f t="shared" si="26"/>
        <v>0</v>
      </c>
      <c r="FM21" s="6">
        <f t="shared" si="26"/>
        <v>0</v>
      </c>
      <c r="FN21" s="6">
        <f t="shared" si="26"/>
        <v>0</v>
      </c>
      <c r="FO21" s="6">
        <f t="shared" si="26"/>
        <v>0</v>
      </c>
      <c r="FP21" s="6">
        <f t="shared" si="26"/>
        <v>0</v>
      </c>
      <c r="FQ21" s="6">
        <f t="shared" si="26"/>
        <v>0</v>
      </c>
      <c r="FR21" s="6">
        <f t="shared" si="26"/>
        <v>0</v>
      </c>
      <c r="FS21" s="6">
        <f t="shared" si="27"/>
        <v>0</v>
      </c>
      <c r="FT21" s="6">
        <f t="shared" si="27"/>
        <v>0</v>
      </c>
      <c r="FU21" s="6">
        <f t="shared" si="27"/>
        <v>0</v>
      </c>
      <c r="FV21" s="6">
        <f t="shared" si="27"/>
        <v>0</v>
      </c>
      <c r="FW21" s="6">
        <f t="shared" si="27"/>
        <v>0</v>
      </c>
      <c r="FX21" s="6">
        <f t="shared" si="27"/>
        <v>0</v>
      </c>
      <c r="FY21" s="6">
        <f t="shared" si="27"/>
        <v>0</v>
      </c>
      <c r="FZ21" s="6">
        <f t="shared" si="27"/>
        <v>0</v>
      </c>
      <c r="GA21" s="6">
        <f t="shared" si="27"/>
        <v>0</v>
      </c>
      <c r="GB21" s="6">
        <f t="shared" si="27"/>
        <v>0</v>
      </c>
      <c r="GC21" s="6">
        <f t="shared" si="28"/>
        <v>0</v>
      </c>
      <c r="GD21" s="6">
        <f t="shared" si="28"/>
        <v>0</v>
      </c>
      <c r="GE21" s="6">
        <f t="shared" si="28"/>
        <v>0</v>
      </c>
      <c r="GF21" s="6">
        <f t="shared" si="28"/>
        <v>0</v>
      </c>
      <c r="GG21" s="6">
        <f t="shared" si="28"/>
        <v>0</v>
      </c>
      <c r="GH21" s="6">
        <f t="shared" si="28"/>
        <v>0</v>
      </c>
      <c r="GI21" s="6">
        <f t="shared" si="28"/>
        <v>0</v>
      </c>
      <c r="GJ21" s="6">
        <f t="shared" si="28"/>
        <v>0</v>
      </c>
      <c r="GK21" s="6">
        <f t="shared" si="28"/>
        <v>0</v>
      </c>
      <c r="GL21" s="6">
        <f t="shared" si="28"/>
        <v>0</v>
      </c>
      <c r="GM21" s="6">
        <f t="shared" si="29"/>
        <v>0</v>
      </c>
      <c r="GN21" s="6">
        <f t="shared" si="29"/>
        <v>0</v>
      </c>
      <c r="GO21" s="6">
        <f t="shared" si="29"/>
        <v>0</v>
      </c>
      <c r="GP21" s="6">
        <f t="shared" si="29"/>
        <v>0</v>
      </c>
      <c r="GQ21" s="6">
        <f t="shared" si="29"/>
        <v>0</v>
      </c>
      <c r="GR21" s="6">
        <f t="shared" si="29"/>
        <v>0</v>
      </c>
      <c r="GS21" s="6">
        <f t="shared" si="29"/>
        <v>0</v>
      </c>
      <c r="GT21" s="6">
        <f t="shared" si="29"/>
        <v>0</v>
      </c>
      <c r="GU21" s="6">
        <f t="shared" si="29"/>
        <v>0</v>
      </c>
      <c r="GV21" s="6">
        <f t="shared" si="29"/>
        <v>0</v>
      </c>
      <c r="GW21" s="6">
        <f t="shared" si="30"/>
        <v>0</v>
      </c>
      <c r="GX21" s="6">
        <f t="shared" si="30"/>
        <v>0</v>
      </c>
      <c r="GY21" s="6">
        <f t="shared" si="30"/>
        <v>0</v>
      </c>
      <c r="GZ21" s="6">
        <f t="shared" si="30"/>
        <v>0</v>
      </c>
      <c r="HA21" s="6">
        <f t="shared" si="30"/>
        <v>0</v>
      </c>
      <c r="HB21" s="6">
        <f t="shared" si="30"/>
        <v>0</v>
      </c>
      <c r="HC21" s="6">
        <f t="shared" si="30"/>
        <v>0</v>
      </c>
      <c r="HD21" s="6">
        <f t="shared" si="30"/>
        <v>0</v>
      </c>
      <c r="HE21" s="6">
        <f t="shared" si="30"/>
        <v>0</v>
      </c>
      <c r="HF21" s="6">
        <f t="shared" si="30"/>
        <v>0</v>
      </c>
    </row>
    <row r="22" spans="1:218" x14ac:dyDescent="0.35">
      <c r="A22" s="2">
        <f>'Total Elec Energy Consumed'!A22</f>
        <v>20</v>
      </c>
      <c r="B22">
        <f>'Total Elec Energy Consumed'!B22</f>
        <v>2021</v>
      </c>
      <c r="C22" t="str">
        <f>'Total Elec Energy Consumed'!C22</f>
        <v>F</v>
      </c>
      <c r="D22">
        <f>'Total Elec Energy Consumed'!D22</f>
        <v>23002.794135626926</v>
      </c>
      <c r="E22" t="str">
        <f t="shared" si="0"/>
        <v>2021F</v>
      </c>
      <c r="G22" s="2" t="s">
        <v>122</v>
      </c>
      <c r="H22">
        <f t="shared" ref="H22:V31" si="31">SUMIFS($D:$D,$B:$B,H$1,$E:$E,$G22)</f>
        <v>0</v>
      </c>
      <c r="I22">
        <f t="shared" si="31"/>
        <v>0</v>
      </c>
      <c r="J22">
        <f t="shared" si="31"/>
        <v>0</v>
      </c>
      <c r="K22">
        <f t="shared" si="31"/>
        <v>0</v>
      </c>
      <c r="L22">
        <f t="shared" si="31"/>
        <v>0</v>
      </c>
      <c r="M22">
        <f t="shared" si="31"/>
        <v>23002.794135626926</v>
      </c>
      <c r="N22">
        <f t="shared" si="31"/>
        <v>0</v>
      </c>
      <c r="O22">
        <f t="shared" si="31"/>
        <v>0</v>
      </c>
      <c r="P22">
        <f t="shared" si="31"/>
        <v>0</v>
      </c>
      <c r="Q22">
        <f t="shared" si="31"/>
        <v>0</v>
      </c>
      <c r="R22">
        <f t="shared" si="31"/>
        <v>0</v>
      </c>
      <c r="S22">
        <f t="shared" si="31"/>
        <v>0</v>
      </c>
      <c r="T22">
        <f t="shared" si="31"/>
        <v>0</v>
      </c>
      <c r="U22">
        <f t="shared" si="31"/>
        <v>0</v>
      </c>
      <c r="V22">
        <f t="shared" si="31"/>
        <v>0</v>
      </c>
      <c r="Y22" s="5">
        <v>2019</v>
      </c>
      <c r="Z22">
        <f>SUMIFS('PV &amp; WIND Capacity'!$C:$C,'PV &amp; WIND Capacity'!$B:$B,'DO NOT CHANGE'!Z$18,'PV &amp; WIND Capacity'!$B:$B,'DO NOT CHANGE'!$Y22,'PV &amp; WIND Capacity'!$D:$D,'DO NOT CHANGE'!$Y$18)</f>
        <v>0</v>
      </c>
      <c r="AA22">
        <f>SUMIFS('PV &amp; WIND Capacity'!$C:$C,'PV &amp; WIND Capacity'!$B:$B,'DO NOT CHANGE'!AA$18,'PV &amp; WIND Capacity'!$B:$B,'DO NOT CHANGE'!$Y22,'PV &amp; WIND Capacity'!$D:$D,'DO NOT CHANGE'!$Y$18)</f>
        <v>0</v>
      </c>
      <c r="AB22">
        <f>SUMIFS('PV &amp; WIND Capacity'!$C:$C,'PV &amp; WIND Capacity'!$B:$B,'DO NOT CHANGE'!AB$18,'PV &amp; WIND Capacity'!$B:$B,'DO NOT CHANGE'!$Y22,'PV &amp; WIND Capacity'!$D:$D,'DO NOT CHANGE'!$Y$18)</f>
        <v>0</v>
      </c>
      <c r="AC22">
        <f>SUMIFS('PV &amp; WIND Capacity'!$C:$C,'PV &amp; WIND Capacity'!$B:$B,'DO NOT CHANGE'!AC$18,'PV &amp; WIND Capacity'!$B:$B,'DO NOT CHANGE'!$Y22,'PV &amp; WIND Capacity'!$D:$D,'DO NOT CHANGE'!$Y$18)</f>
        <v>0</v>
      </c>
      <c r="AD22">
        <f>SUMIFS('PV &amp; WIND Capacity'!$C:$C,'PV &amp; WIND Capacity'!$B:$B,'DO NOT CHANGE'!AD$18,'PV &amp; WIND Capacity'!$B:$B,'DO NOT CHANGE'!$Y22,'PV &amp; WIND Capacity'!$D:$D,'DO NOT CHANGE'!$Y$18)</f>
        <v>0</v>
      </c>
      <c r="AE22">
        <f>SUMIFS('PV &amp; WIND Capacity'!$C:$C,'PV &amp; WIND Capacity'!$B:$B,'DO NOT CHANGE'!AE$18,'PV &amp; WIND Capacity'!$B:$B,'DO NOT CHANGE'!$Y22,'PV &amp; WIND Capacity'!$D:$D,'DO NOT CHANGE'!$Y$18)</f>
        <v>0</v>
      </c>
      <c r="AF22">
        <f>SUMIFS('PV &amp; WIND Capacity'!$C:$C,'PV &amp; WIND Capacity'!$B:$B,'DO NOT CHANGE'!AF$18,'PV &amp; WIND Capacity'!$B:$B,'DO NOT CHANGE'!$Y22,'PV &amp; WIND Capacity'!$D:$D,'DO NOT CHANGE'!$Y$18)</f>
        <v>0</v>
      </c>
      <c r="AG22">
        <f>SUMIFS('PV &amp; WIND Capacity'!$C:$C,'PV &amp; WIND Capacity'!$B:$B,'DO NOT CHANGE'!AG$18,'PV &amp; WIND Capacity'!$B:$B,'DO NOT CHANGE'!$Y22,'PV &amp; WIND Capacity'!$D:$D,'DO NOT CHANGE'!$Y$18)</f>
        <v>0</v>
      </c>
      <c r="AH22">
        <f>SUMIFS('PV &amp; WIND Capacity'!$C:$C,'PV &amp; WIND Capacity'!$B:$B,'DO NOT CHANGE'!AH$18,'PV &amp; WIND Capacity'!$B:$B,'DO NOT CHANGE'!$Y22,'PV &amp; WIND Capacity'!$D:$D,'DO NOT CHANGE'!$Y$18)</f>
        <v>0</v>
      </c>
      <c r="AI22">
        <f>SUMIFS('PV &amp; WIND Capacity'!$C:$C,'PV &amp; WIND Capacity'!$B:$B,'DO NOT CHANGE'!AI$18,'PV &amp; WIND Capacity'!$B:$B,'DO NOT CHANGE'!$Y22,'PV &amp; WIND Capacity'!$D:$D,'DO NOT CHANGE'!$Y$18)</f>
        <v>0</v>
      </c>
      <c r="AJ22">
        <f>SUMIFS('PV &amp; WIND Capacity'!$C:$C,'PV &amp; WIND Capacity'!$B:$B,'DO NOT CHANGE'!AJ$18,'PV &amp; WIND Capacity'!$B:$B,'DO NOT CHANGE'!$Y22,'PV &amp; WIND Capacity'!$D:$D,'DO NOT CHANGE'!$Y$18)</f>
        <v>0</v>
      </c>
      <c r="AK22">
        <f>SUMIFS('PV &amp; WIND Capacity'!$C:$C,'PV &amp; WIND Capacity'!$B:$B,'DO NOT CHANGE'!AK$18,'PV &amp; WIND Capacity'!$B:$B,'DO NOT CHANGE'!$Y22,'PV &amp; WIND Capacity'!$D:$D,'DO NOT CHANGE'!$Y$18)</f>
        <v>0</v>
      </c>
      <c r="AL22">
        <f>SUMIFS('PV &amp; WIND Capacity'!$C:$C,'PV &amp; WIND Capacity'!$B:$B,'DO NOT CHANGE'!AL$18,'PV &amp; WIND Capacity'!$B:$B,'DO NOT CHANGE'!$Y22,'PV &amp; WIND Capacity'!$D:$D,'DO NOT CHANGE'!$Y$18)</f>
        <v>0</v>
      </c>
      <c r="AM22">
        <f>SUMIFS('PV &amp; WIND Capacity'!$C:$C,'PV &amp; WIND Capacity'!$B:$B,'DO NOT CHANGE'!AM$18,'PV &amp; WIND Capacity'!$B:$B,'DO NOT CHANGE'!$Y22,'PV &amp; WIND Capacity'!$D:$D,'DO NOT CHANGE'!$Y$18)</f>
        <v>0</v>
      </c>
      <c r="AN22">
        <f>SUMIFS('PV &amp; WIND Capacity'!$C:$C,'PV &amp; WIND Capacity'!$B:$B,'DO NOT CHANGE'!AN$18,'PV &amp; WIND Capacity'!$B:$B,'DO NOT CHANGE'!$Y22,'PV &amp; WIND Capacity'!$D:$D,'DO NOT CHANGE'!$Y$18)</f>
        <v>0</v>
      </c>
      <c r="BI22" s="10">
        <v>20</v>
      </c>
      <c r="BJ22" s="6">
        <v>2021</v>
      </c>
      <c r="BK22" s="6" t="s">
        <v>6</v>
      </c>
      <c r="BL22" s="6">
        <f>SUMIFS('Elec Veh Energy'!$D:$D,'Elec Veh Energy'!$B:$B,'DO NOT CHANGE'!BJ22,'Elec Veh Energy'!$C:$C,'DO NOT CHANGE'!BK22)</f>
        <v>0</v>
      </c>
      <c r="BM22" s="6" t="str">
        <f t="shared" si="2"/>
        <v>2021F</v>
      </c>
      <c r="BO22" s="10" t="s">
        <v>122</v>
      </c>
      <c r="BP22" s="6">
        <f t="shared" ref="BP22:BY31" si="32">SUMIFS($BL:$BL,$BM:$BM,BP$1,$BM:$BM,$BO22)</f>
        <v>0</v>
      </c>
      <c r="BQ22" s="6">
        <f t="shared" si="32"/>
        <v>0</v>
      </c>
      <c r="BR22" s="6">
        <f t="shared" si="32"/>
        <v>0</v>
      </c>
      <c r="BS22" s="6">
        <f t="shared" si="32"/>
        <v>0</v>
      </c>
      <c r="BT22" s="6">
        <f t="shared" si="32"/>
        <v>0</v>
      </c>
      <c r="BU22" s="6">
        <f t="shared" si="32"/>
        <v>0</v>
      </c>
      <c r="BV22" s="6">
        <f t="shared" si="32"/>
        <v>0</v>
      </c>
      <c r="BW22" s="6">
        <f t="shared" si="32"/>
        <v>0</v>
      </c>
      <c r="BX22" s="6">
        <f t="shared" si="32"/>
        <v>0</v>
      </c>
      <c r="BY22" s="6">
        <f t="shared" si="32"/>
        <v>0</v>
      </c>
      <c r="BZ22" s="6">
        <f t="shared" ref="BZ22:CI31" si="33">SUMIFS($BL:$BL,$BM:$BM,BZ$1,$BM:$BM,$BO22)</f>
        <v>0</v>
      </c>
      <c r="CA22" s="6">
        <f t="shared" si="33"/>
        <v>0</v>
      </c>
      <c r="CB22" s="6">
        <f t="shared" si="33"/>
        <v>0</v>
      </c>
      <c r="CC22" s="6">
        <f t="shared" si="33"/>
        <v>0</v>
      </c>
      <c r="CD22" s="6">
        <f t="shared" si="33"/>
        <v>0</v>
      </c>
      <c r="CE22" s="6">
        <f t="shared" si="33"/>
        <v>0</v>
      </c>
      <c r="CF22" s="6">
        <f t="shared" si="33"/>
        <v>0</v>
      </c>
      <c r="CG22" s="6">
        <f t="shared" si="33"/>
        <v>0</v>
      </c>
      <c r="CH22" s="6">
        <f t="shared" si="33"/>
        <v>0</v>
      </c>
      <c r="CI22" s="6">
        <f t="shared" si="33"/>
        <v>0</v>
      </c>
      <c r="CJ22" s="6">
        <f t="shared" ref="CJ22:CS31" si="34">SUMIFS($BL:$BL,$BM:$BM,CJ$1,$BM:$BM,$BO22)</f>
        <v>0</v>
      </c>
      <c r="CK22" s="6">
        <f t="shared" si="34"/>
        <v>0</v>
      </c>
      <c r="CL22" s="6">
        <f t="shared" si="34"/>
        <v>0</v>
      </c>
      <c r="CM22" s="6">
        <f t="shared" si="34"/>
        <v>0</v>
      </c>
      <c r="CN22" s="6">
        <f t="shared" si="34"/>
        <v>0</v>
      </c>
      <c r="CO22" s="6">
        <f t="shared" si="34"/>
        <v>0</v>
      </c>
      <c r="CP22" s="6">
        <f t="shared" si="34"/>
        <v>0</v>
      </c>
      <c r="CQ22" s="6">
        <f t="shared" si="34"/>
        <v>0</v>
      </c>
      <c r="CR22" s="6">
        <f t="shared" si="34"/>
        <v>0</v>
      </c>
      <c r="CS22" s="6">
        <f t="shared" si="34"/>
        <v>0</v>
      </c>
      <c r="CT22" s="6">
        <f t="shared" ref="CT22:DC31" si="35">SUMIFS($BL:$BL,$BM:$BM,CT$1,$BM:$BM,$BO22)</f>
        <v>0</v>
      </c>
      <c r="CU22" s="6">
        <f t="shared" si="35"/>
        <v>0</v>
      </c>
      <c r="CV22" s="6">
        <f t="shared" si="35"/>
        <v>0</v>
      </c>
      <c r="CW22" s="6">
        <f t="shared" si="35"/>
        <v>0</v>
      </c>
      <c r="CX22" s="6">
        <f t="shared" si="35"/>
        <v>0</v>
      </c>
      <c r="CY22" s="6">
        <f t="shared" si="35"/>
        <v>0</v>
      </c>
      <c r="CZ22" s="6">
        <f t="shared" si="35"/>
        <v>0</v>
      </c>
      <c r="DA22" s="6">
        <f t="shared" si="35"/>
        <v>0</v>
      </c>
      <c r="DB22" s="6">
        <f t="shared" si="35"/>
        <v>0</v>
      </c>
      <c r="DC22" s="6">
        <f t="shared" si="35"/>
        <v>0</v>
      </c>
      <c r="DD22" s="6">
        <f t="shared" ref="DD22:DM31" si="36">SUMIFS($BL:$BL,$BM:$BM,DD$1,$BM:$BM,$BO22)</f>
        <v>0</v>
      </c>
      <c r="DE22" s="6">
        <f t="shared" si="36"/>
        <v>0</v>
      </c>
      <c r="DF22" s="6">
        <f t="shared" si="36"/>
        <v>0</v>
      </c>
      <c r="DG22" s="6">
        <f t="shared" si="36"/>
        <v>0</v>
      </c>
      <c r="DH22" s="6">
        <f t="shared" si="36"/>
        <v>0</v>
      </c>
      <c r="DI22" s="6">
        <f t="shared" si="36"/>
        <v>0</v>
      </c>
      <c r="DJ22" s="6">
        <f t="shared" si="36"/>
        <v>0</v>
      </c>
      <c r="DK22" s="6">
        <f t="shared" si="36"/>
        <v>0</v>
      </c>
      <c r="DL22" s="6">
        <f t="shared" si="36"/>
        <v>0</v>
      </c>
      <c r="DM22" s="6">
        <f t="shared" si="36"/>
        <v>0</v>
      </c>
      <c r="DN22" s="6">
        <f t="shared" ref="DN22:DW31" si="37">SUMIFS($BL:$BL,$BM:$BM,DN$1,$BM:$BM,$BO22)</f>
        <v>0</v>
      </c>
      <c r="DO22" s="6">
        <f t="shared" si="37"/>
        <v>0</v>
      </c>
      <c r="DP22" s="6">
        <f t="shared" si="37"/>
        <v>0</v>
      </c>
      <c r="DQ22" s="6">
        <f t="shared" si="37"/>
        <v>0</v>
      </c>
      <c r="DR22" s="6">
        <f t="shared" si="37"/>
        <v>0</v>
      </c>
      <c r="DS22" s="6">
        <f t="shared" si="37"/>
        <v>0</v>
      </c>
      <c r="DT22" s="6">
        <f t="shared" si="37"/>
        <v>0</v>
      </c>
      <c r="DU22" s="6">
        <f t="shared" si="37"/>
        <v>0</v>
      </c>
      <c r="DV22" s="6">
        <f t="shared" si="37"/>
        <v>0</v>
      </c>
      <c r="DW22" s="6">
        <f t="shared" si="37"/>
        <v>0</v>
      </c>
      <c r="ER22" s="10">
        <v>20</v>
      </c>
      <c r="ES22" s="6">
        <f t="shared" si="16"/>
        <v>2021</v>
      </c>
      <c r="ET22" s="6" t="str">
        <f t="shared" si="17"/>
        <v>F</v>
      </c>
      <c r="EU22" s="6">
        <f>SUMIFS('Turbine &amp; Engine Cap and Energy'!$I:$I,'Turbine &amp; Engine Cap and Energy'!$G:$G,'DO NOT CHANGE'!ES22,'Turbine &amp; Engine Cap and Energy'!$H:$H,'DO NOT CHANGE'!ET22)</f>
        <v>0</v>
      </c>
      <c r="EV22" s="6" t="str">
        <f t="shared" si="9"/>
        <v>2021F</v>
      </c>
      <c r="EX22" s="10" t="s">
        <v>122</v>
      </c>
      <c r="EY22" s="6">
        <f t="shared" ref="EY22:FH31" si="38">SUMIFS($EU:$EU,$EV:$EV,EY$1,$EV:$EV,$EX22)</f>
        <v>0</v>
      </c>
      <c r="EZ22" s="6">
        <f t="shared" si="38"/>
        <v>0</v>
      </c>
      <c r="FA22" s="6">
        <f t="shared" si="38"/>
        <v>0</v>
      </c>
      <c r="FB22" s="6">
        <f t="shared" si="38"/>
        <v>0</v>
      </c>
      <c r="FC22" s="6">
        <f t="shared" si="38"/>
        <v>0</v>
      </c>
      <c r="FD22" s="6">
        <f t="shared" si="38"/>
        <v>0</v>
      </c>
      <c r="FE22" s="6">
        <f t="shared" si="38"/>
        <v>0</v>
      </c>
      <c r="FF22" s="6">
        <f t="shared" si="38"/>
        <v>0</v>
      </c>
      <c r="FG22" s="6">
        <f t="shared" si="38"/>
        <v>0</v>
      </c>
      <c r="FH22" s="6">
        <f t="shared" si="38"/>
        <v>0</v>
      </c>
      <c r="FI22" s="6">
        <f t="shared" ref="FI22:FR31" si="39">SUMIFS($EU:$EU,$EV:$EV,FI$1,$EV:$EV,$EX22)</f>
        <v>0</v>
      </c>
      <c r="FJ22" s="6">
        <f t="shared" si="39"/>
        <v>0</v>
      </c>
      <c r="FK22" s="6">
        <f t="shared" si="39"/>
        <v>0</v>
      </c>
      <c r="FL22" s="6">
        <f t="shared" si="39"/>
        <v>0</v>
      </c>
      <c r="FM22" s="6">
        <f t="shared" si="39"/>
        <v>0</v>
      </c>
      <c r="FN22" s="6">
        <f t="shared" si="39"/>
        <v>0</v>
      </c>
      <c r="FO22" s="6">
        <f t="shared" si="39"/>
        <v>0</v>
      </c>
      <c r="FP22" s="6">
        <f t="shared" si="39"/>
        <v>0</v>
      </c>
      <c r="FQ22" s="6">
        <f t="shared" si="39"/>
        <v>0</v>
      </c>
      <c r="FR22" s="6">
        <f t="shared" si="39"/>
        <v>0</v>
      </c>
      <c r="FS22" s="6">
        <f t="shared" ref="FS22:GB31" si="40">SUMIFS($EU:$EU,$EV:$EV,FS$1,$EV:$EV,$EX22)</f>
        <v>0</v>
      </c>
      <c r="FT22" s="6">
        <f t="shared" si="40"/>
        <v>0</v>
      </c>
      <c r="FU22" s="6">
        <f t="shared" si="40"/>
        <v>0</v>
      </c>
      <c r="FV22" s="6">
        <f t="shared" si="40"/>
        <v>0</v>
      </c>
      <c r="FW22" s="6">
        <f t="shared" si="40"/>
        <v>0</v>
      </c>
      <c r="FX22" s="6">
        <f t="shared" si="40"/>
        <v>0</v>
      </c>
      <c r="FY22" s="6">
        <f t="shared" si="40"/>
        <v>0</v>
      </c>
      <c r="FZ22" s="6">
        <f t="shared" si="40"/>
        <v>0</v>
      </c>
      <c r="GA22" s="6">
        <f t="shared" si="40"/>
        <v>0</v>
      </c>
      <c r="GB22" s="6">
        <f t="shared" si="40"/>
        <v>0</v>
      </c>
      <c r="GC22" s="6">
        <f t="shared" ref="GC22:GL31" si="41">SUMIFS($EU:$EU,$EV:$EV,GC$1,$EV:$EV,$EX22)</f>
        <v>0</v>
      </c>
      <c r="GD22" s="6">
        <f t="shared" si="41"/>
        <v>0</v>
      </c>
      <c r="GE22" s="6">
        <f t="shared" si="41"/>
        <v>0</v>
      </c>
      <c r="GF22" s="6">
        <f t="shared" si="41"/>
        <v>0</v>
      </c>
      <c r="GG22" s="6">
        <f t="shared" si="41"/>
        <v>0</v>
      </c>
      <c r="GH22" s="6">
        <f t="shared" si="41"/>
        <v>0</v>
      </c>
      <c r="GI22" s="6">
        <f t="shared" si="41"/>
        <v>0</v>
      </c>
      <c r="GJ22" s="6">
        <f t="shared" si="41"/>
        <v>0</v>
      </c>
      <c r="GK22" s="6">
        <f t="shared" si="41"/>
        <v>0</v>
      </c>
      <c r="GL22" s="6">
        <f t="shared" si="41"/>
        <v>0</v>
      </c>
      <c r="GM22" s="6">
        <f t="shared" ref="GM22:GV31" si="42">SUMIFS($EU:$EU,$EV:$EV,GM$1,$EV:$EV,$EX22)</f>
        <v>0</v>
      </c>
      <c r="GN22" s="6">
        <f t="shared" si="42"/>
        <v>0</v>
      </c>
      <c r="GO22" s="6">
        <f t="shared" si="42"/>
        <v>0</v>
      </c>
      <c r="GP22" s="6">
        <f t="shared" si="42"/>
        <v>0</v>
      </c>
      <c r="GQ22" s="6">
        <f t="shared" si="42"/>
        <v>0</v>
      </c>
      <c r="GR22" s="6">
        <f t="shared" si="42"/>
        <v>0</v>
      </c>
      <c r="GS22" s="6">
        <f t="shared" si="42"/>
        <v>0</v>
      </c>
      <c r="GT22" s="6">
        <f t="shared" si="42"/>
        <v>0</v>
      </c>
      <c r="GU22" s="6">
        <f t="shared" si="42"/>
        <v>0</v>
      </c>
      <c r="GV22" s="6">
        <f t="shared" si="42"/>
        <v>0</v>
      </c>
      <c r="GW22" s="6">
        <f t="shared" ref="GW22:HF31" si="43">SUMIFS($EU:$EU,$EV:$EV,GW$1,$EV:$EV,$EX22)</f>
        <v>0</v>
      </c>
      <c r="GX22" s="6">
        <f t="shared" si="43"/>
        <v>0</v>
      </c>
      <c r="GY22" s="6">
        <f t="shared" si="43"/>
        <v>0</v>
      </c>
      <c r="GZ22" s="6">
        <f t="shared" si="43"/>
        <v>0</v>
      </c>
      <c r="HA22" s="6">
        <f t="shared" si="43"/>
        <v>0</v>
      </c>
      <c r="HB22" s="6">
        <f t="shared" si="43"/>
        <v>0</v>
      </c>
      <c r="HC22" s="6">
        <f t="shared" si="43"/>
        <v>0</v>
      </c>
      <c r="HD22" s="6">
        <f t="shared" si="43"/>
        <v>0</v>
      </c>
      <c r="HE22" s="6">
        <f t="shared" si="43"/>
        <v>0</v>
      </c>
      <c r="HF22" s="6">
        <f t="shared" si="43"/>
        <v>0</v>
      </c>
    </row>
    <row r="23" spans="1:218" x14ac:dyDescent="0.35">
      <c r="A23" s="2">
        <f>'Total Elec Energy Consumed'!A23</f>
        <v>21</v>
      </c>
      <c r="B23">
        <f>'Total Elec Energy Consumed'!B23</f>
        <v>2021</v>
      </c>
      <c r="C23" t="str">
        <f>'Total Elec Energy Consumed'!C23</f>
        <v>R</v>
      </c>
      <c r="D23">
        <f>'Total Elec Energy Consumed'!D23</f>
        <v>22500.124099326687</v>
      </c>
      <c r="E23" t="str">
        <f t="shared" si="0"/>
        <v>2021R</v>
      </c>
      <c r="G23" s="2" t="s">
        <v>123</v>
      </c>
      <c r="H23">
        <f t="shared" si="31"/>
        <v>0</v>
      </c>
      <c r="I23">
        <f t="shared" si="31"/>
        <v>0</v>
      </c>
      <c r="J23">
        <f t="shared" si="31"/>
        <v>0</v>
      </c>
      <c r="K23">
        <f t="shared" si="31"/>
        <v>0</v>
      </c>
      <c r="L23">
        <f t="shared" si="31"/>
        <v>0</v>
      </c>
      <c r="M23">
        <f t="shared" si="31"/>
        <v>22500.124099326687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0</v>
      </c>
      <c r="R23">
        <f t="shared" si="31"/>
        <v>0</v>
      </c>
      <c r="S23">
        <f t="shared" si="31"/>
        <v>0</v>
      </c>
      <c r="T23">
        <f t="shared" si="31"/>
        <v>0</v>
      </c>
      <c r="U23">
        <f t="shared" si="31"/>
        <v>0</v>
      </c>
      <c r="V23">
        <f t="shared" si="31"/>
        <v>0</v>
      </c>
      <c r="Y23" s="5">
        <v>2020</v>
      </c>
      <c r="Z23">
        <f>SUMIFS('PV &amp; WIND Capacity'!$C:$C,'PV &amp; WIND Capacity'!$B:$B,'DO NOT CHANGE'!Z$18,'PV &amp; WIND Capacity'!$B:$B,'DO NOT CHANGE'!$Y23,'PV &amp; WIND Capacity'!$D:$D,'DO NOT CHANGE'!$Y$18)</f>
        <v>0</v>
      </c>
      <c r="AA23">
        <f>SUMIFS('PV &amp; WIND Capacity'!$C:$C,'PV &amp; WIND Capacity'!$B:$B,'DO NOT CHANGE'!AA$18,'PV &amp; WIND Capacity'!$B:$B,'DO NOT CHANGE'!$Y23,'PV &amp; WIND Capacity'!$D:$D,'DO NOT CHANGE'!$Y$18)</f>
        <v>0</v>
      </c>
      <c r="AB23">
        <f>SUMIFS('PV &amp; WIND Capacity'!$C:$C,'PV &amp; WIND Capacity'!$B:$B,'DO NOT CHANGE'!AB$18,'PV &amp; WIND Capacity'!$B:$B,'DO NOT CHANGE'!$Y23,'PV &amp; WIND Capacity'!$D:$D,'DO NOT CHANGE'!$Y$18)</f>
        <v>0</v>
      </c>
      <c r="AC23">
        <f>SUMIFS('PV &amp; WIND Capacity'!$C:$C,'PV &amp; WIND Capacity'!$B:$B,'DO NOT CHANGE'!AC$18,'PV &amp; WIND Capacity'!$B:$B,'DO NOT CHANGE'!$Y23,'PV &amp; WIND Capacity'!$D:$D,'DO NOT CHANGE'!$Y$18)</f>
        <v>0</v>
      </c>
      <c r="AD23">
        <f>SUMIFS('PV &amp; WIND Capacity'!$C:$C,'PV &amp; WIND Capacity'!$B:$B,'DO NOT CHANGE'!AD$18,'PV &amp; WIND Capacity'!$B:$B,'DO NOT CHANGE'!$Y23,'PV &amp; WIND Capacity'!$D:$D,'DO NOT CHANGE'!$Y$18)</f>
        <v>0</v>
      </c>
      <c r="AE23">
        <f>SUMIFS('PV &amp; WIND Capacity'!$C:$C,'PV &amp; WIND Capacity'!$B:$B,'DO NOT CHANGE'!AE$18,'PV &amp; WIND Capacity'!$B:$B,'DO NOT CHANGE'!$Y23,'PV &amp; WIND Capacity'!$D:$D,'DO NOT CHANGE'!$Y$18)</f>
        <v>0</v>
      </c>
      <c r="AF23">
        <f>SUMIFS('PV &amp; WIND Capacity'!$C:$C,'PV &amp; WIND Capacity'!$B:$B,'DO NOT CHANGE'!AF$18,'PV &amp; WIND Capacity'!$B:$B,'DO NOT CHANGE'!$Y23,'PV &amp; WIND Capacity'!$D:$D,'DO NOT CHANGE'!$Y$18)</f>
        <v>0</v>
      </c>
      <c r="AG23">
        <f>SUMIFS('PV &amp; WIND Capacity'!$C:$C,'PV &amp; WIND Capacity'!$B:$B,'DO NOT CHANGE'!AG$18,'PV &amp; WIND Capacity'!$B:$B,'DO NOT CHANGE'!$Y23,'PV &amp; WIND Capacity'!$D:$D,'DO NOT CHANGE'!$Y$18)</f>
        <v>0</v>
      </c>
      <c r="AH23">
        <f>SUMIFS('PV &amp; WIND Capacity'!$C:$C,'PV &amp; WIND Capacity'!$B:$B,'DO NOT CHANGE'!AH$18,'PV &amp; WIND Capacity'!$B:$B,'DO NOT CHANGE'!$Y23,'PV &amp; WIND Capacity'!$D:$D,'DO NOT CHANGE'!$Y$18)</f>
        <v>0</v>
      </c>
      <c r="AI23">
        <f>SUMIFS('PV &amp; WIND Capacity'!$C:$C,'PV &amp; WIND Capacity'!$B:$B,'DO NOT CHANGE'!AI$18,'PV &amp; WIND Capacity'!$B:$B,'DO NOT CHANGE'!$Y23,'PV &amp; WIND Capacity'!$D:$D,'DO NOT CHANGE'!$Y$18)</f>
        <v>0</v>
      </c>
      <c r="AJ23">
        <f>SUMIFS('PV &amp; WIND Capacity'!$C:$C,'PV &amp; WIND Capacity'!$B:$B,'DO NOT CHANGE'!AJ$18,'PV &amp; WIND Capacity'!$B:$B,'DO NOT CHANGE'!$Y23,'PV &amp; WIND Capacity'!$D:$D,'DO NOT CHANGE'!$Y$18)</f>
        <v>0</v>
      </c>
      <c r="AK23">
        <f>SUMIFS('PV &amp; WIND Capacity'!$C:$C,'PV &amp; WIND Capacity'!$B:$B,'DO NOT CHANGE'!AK$18,'PV &amp; WIND Capacity'!$B:$B,'DO NOT CHANGE'!$Y23,'PV &amp; WIND Capacity'!$D:$D,'DO NOT CHANGE'!$Y$18)</f>
        <v>0</v>
      </c>
      <c r="AL23">
        <f>SUMIFS('PV &amp; WIND Capacity'!$C:$C,'PV &amp; WIND Capacity'!$B:$B,'DO NOT CHANGE'!AL$18,'PV &amp; WIND Capacity'!$B:$B,'DO NOT CHANGE'!$Y23,'PV &amp; WIND Capacity'!$D:$D,'DO NOT CHANGE'!$Y$18)</f>
        <v>0</v>
      </c>
      <c r="AM23">
        <f>SUMIFS('PV &amp; WIND Capacity'!$C:$C,'PV &amp; WIND Capacity'!$B:$B,'DO NOT CHANGE'!AM$18,'PV &amp; WIND Capacity'!$B:$B,'DO NOT CHANGE'!$Y23,'PV &amp; WIND Capacity'!$D:$D,'DO NOT CHANGE'!$Y$18)</f>
        <v>0</v>
      </c>
      <c r="AN23">
        <f>SUMIFS('PV &amp; WIND Capacity'!$C:$C,'PV &amp; WIND Capacity'!$B:$B,'DO NOT CHANGE'!AN$18,'PV &amp; WIND Capacity'!$B:$B,'DO NOT CHANGE'!$Y23,'PV &amp; WIND Capacity'!$D:$D,'DO NOT CHANGE'!$Y$18)</f>
        <v>0</v>
      </c>
      <c r="BI23" s="10">
        <v>21</v>
      </c>
      <c r="BJ23" s="6">
        <v>2021</v>
      </c>
      <c r="BK23" s="6" t="s">
        <v>10</v>
      </c>
      <c r="BL23" s="6">
        <f>SUMIFS('Elec Veh Energy'!$D:$D,'Elec Veh Energy'!$B:$B,'DO NOT CHANGE'!BJ23,'Elec Veh Energy'!$C:$C,'DO NOT CHANGE'!BK23)</f>
        <v>0</v>
      </c>
      <c r="BM23" s="6" t="str">
        <f t="shared" si="2"/>
        <v>2021R</v>
      </c>
      <c r="BO23" s="10" t="s">
        <v>123</v>
      </c>
      <c r="BP23" s="6">
        <f t="shared" si="32"/>
        <v>0</v>
      </c>
      <c r="BQ23" s="6">
        <f t="shared" si="32"/>
        <v>0</v>
      </c>
      <c r="BR23" s="6">
        <f t="shared" si="32"/>
        <v>0</v>
      </c>
      <c r="BS23" s="6">
        <f t="shared" si="32"/>
        <v>0</v>
      </c>
      <c r="BT23" s="6">
        <f t="shared" si="32"/>
        <v>0</v>
      </c>
      <c r="BU23" s="6">
        <f t="shared" si="32"/>
        <v>0</v>
      </c>
      <c r="BV23" s="6">
        <f t="shared" si="32"/>
        <v>0</v>
      </c>
      <c r="BW23" s="6">
        <f t="shared" si="32"/>
        <v>0</v>
      </c>
      <c r="BX23" s="6">
        <f t="shared" si="32"/>
        <v>0</v>
      </c>
      <c r="BY23" s="6">
        <f t="shared" si="32"/>
        <v>0</v>
      </c>
      <c r="BZ23" s="6">
        <f t="shared" si="33"/>
        <v>0</v>
      </c>
      <c r="CA23" s="6">
        <f t="shared" si="33"/>
        <v>0</v>
      </c>
      <c r="CB23" s="6">
        <f t="shared" si="33"/>
        <v>0</v>
      </c>
      <c r="CC23" s="6">
        <f t="shared" si="33"/>
        <v>0</v>
      </c>
      <c r="CD23" s="6">
        <f t="shared" si="33"/>
        <v>0</v>
      </c>
      <c r="CE23" s="6">
        <f t="shared" si="33"/>
        <v>0</v>
      </c>
      <c r="CF23" s="6">
        <f t="shared" si="33"/>
        <v>0</v>
      </c>
      <c r="CG23" s="6">
        <f t="shared" si="33"/>
        <v>0</v>
      </c>
      <c r="CH23" s="6">
        <f t="shared" si="33"/>
        <v>0</v>
      </c>
      <c r="CI23" s="6">
        <f t="shared" si="33"/>
        <v>0</v>
      </c>
      <c r="CJ23" s="6">
        <f t="shared" si="34"/>
        <v>0</v>
      </c>
      <c r="CK23" s="6">
        <f t="shared" si="34"/>
        <v>0</v>
      </c>
      <c r="CL23" s="6">
        <f t="shared" si="34"/>
        <v>0</v>
      </c>
      <c r="CM23" s="6">
        <f t="shared" si="34"/>
        <v>0</v>
      </c>
      <c r="CN23" s="6">
        <f t="shared" si="34"/>
        <v>0</v>
      </c>
      <c r="CO23" s="6">
        <f t="shared" si="34"/>
        <v>0</v>
      </c>
      <c r="CP23" s="6">
        <f t="shared" si="34"/>
        <v>0</v>
      </c>
      <c r="CQ23" s="6">
        <f t="shared" si="34"/>
        <v>0</v>
      </c>
      <c r="CR23" s="6">
        <f t="shared" si="34"/>
        <v>0</v>
      </c>
      <c r="CS23" s="6">
        <f t="shared" si="34"/>
        <v>0</v>
      </c>
      <c r="CT23" s="6">
        <f t="shared" si="35"/>
        <v>0</v>
      </c>
      <c r="CU23" s="6">
        <f t="shared" si="35"/>
        <v>0</v>
      </c>
      <c r="CV23" s="6">
        <f t="shared" si="35"/>
        <v>0</v>
      </c>
      <c r="CW23" s="6">
        <f t="shared" si="35"/>
        <v>0</v>
      </c>
      <c r="CX23" s="6">
        <f t="shared" si="35"/>
        <v>0</v>
      </c>
      <c r="CY23" s="6">
        <f t="shared" si="35"/>
        <v>0</v>
      </c>
      <c r="CZ23" s="6">
        <f t="shared" si="35"/>
        <v>0</v>
      </c>
      <c r="DA23" s="6">
        <f t="shared" si="35"/>
        <v>0</v>
      </c>
      <c r="DB23" s="6">
        <f t="shared" si="35"/>
        <v>0</v>
      </c>
      <c r="DC23" s="6">
        <f t="shared" si="35"/>
        <v>0</v>
      </c>
      <c r="DD23" s="6">
        <f t="shared" si="36"/>
        <v>0</v>
      </c>
      <c r="DE23" s="6">
        <f t="shared" si="36"/>
        <v>0</v>
      </c>
      <c r="DF23" s="6">
        <f t="shared" si="36"/>
        <v>0</v>
      </c>
      <c r="DG23" s="6">
        <f t="shared" si="36"/>
        <v>0</v>
      </c>
      <c r="DH23" s="6">
        <f t="shared" si="36"/>
        <v>0</v>
      </c>
      <c r="DI23" s="6">
        <f t="shared" si="36"/>
        <v>0</v>
      </c>
      <c r="DJ23" s="6">
        <f t="shared" si="36"/>
        <v>0</v>
      </c>
      <c r="DK23" s="6">
        <f t="shared" si="36"/>
        <v>0</v>
      </c>
      <c r="DL23" s="6">
        <f t="shared" si="36"/>
        <v>0</v>
      </c>
      <c r="DM23" s="6">
        <f t="shared" si="36"/>
        <v>0</v>
      </c>
      <c r="DN23" s="6">
        <f t="shared" si="37"/>
        <v>0</v>
      </c>
      <c r="DO23" s="6">
        <f t="shared" si="37"/>
        <v>0</v>
      </c>
      <c r="DP23" s="6">
        <f t="shared" si="37"/>
        <v>0</v>
      </c>
      <c r="DQ23" s="6">
        <f t="shared" si="37"/>
        <v>0</v>
      </c>
      <c r="DR23" s="6">
        <f t="shared" si="37"/>
        <v>0</v>
      </c>
      <c r="DS23" s="6">
        <f t="shared" si="37"/>
        <v>0</v>
      </c>
      <c r="DT23" s="6">
        <f t="shared" si="37"/>
        <v>0</v>
      </c>
      <c r="DU23" s="6">
        <f t="shared" si="37"/>
        <v>0</v>
      </c>
      <c r="DV23" s="6">
        <f t="shared" si="37"/>
        <v>0</v>
      </c>
      <c r="DW23" s="6">
        <f t="shared" si="37"/>
        <v>0</v>
      </c>
      <c r="ER23" s="13">
        <v>21</v>
      </c>
      <c r="ES23" s="6">
        <f t="shared" si="16"/>
        <v>2021</v>
      </c>
      <c r="ET23" s="6" t="str">
        <f t="shared" si="17"/>
        <v>R</v>
      </c>
      <c r="EU23" s="6">
        <f>SUMIFS('Turbine &amp; Engine Cap and Energy'!$I:$I,'Turbine &amp; Engine Cap and Energy'!$G:$G,'DO NOT CHANGE'!ES23,'Turbine &amp; Engine Cap and Energy'!$H:$H,'DO NOT CHANGE'!ET23)</f>
        <v>0</v>
      </c>
      <c r="EV23" s="6" t="str">
        <f t="shared" si="9"/>
        <v>2021R</v>
      </c>
      <c r="EX23" s="10" t="s">
        <v>123</v>
      </c>
      <c r="EY23" s="6">
        <f t="shared" si="38"/>
        <v>0</v>
      </c>
      <c r="EZ23" s="6">
        <f t="shared" si="38"/>
        <v>0</v>
      </c>
      <c r="FA23" s="6">
        <f t="shared" si="38"/>
        <v>0</v>
      </c>
      <c r="FB23" s="6">
        <f t="shared" si="38"/>
        <v>0</v>
      </c>
      <c r="FC23" s="6">
        <f t="shared" si="38"/>
        <v>0</v>
      </c>
      <c r="FD23" s="6">
        <f t="shared" si="38"/>
        <v>0</v>
      </c>
      <c r="FE23" s="6">
        <f t="shared" si="38"/>
        <v>0</v>
      </c>
      <c r="FF23" s="6">
        <f t="shared" si="38"/>
        <v>0</v>
      </c>
      <c r="FG23" s="6">
        <f t="shared" si="38"/>
        <v>0</v>
      </c>
      <c r="FH23" s="6">
        <f t="shared" si="38"/>
        <v>0</v>
      </c>
      <c r="FI23" s="6">
        <f t="shared" si="39"/>
        <v>0</v>
      </c>
      <c r="FJ23" s="6">
        <f t="shared" si="39"/>
        <v>0</v>
      </c>
      <c r="FK23" s="6">
        <f t="shared" si="39"/>
        <v>0</v>
      </c>
      <c r="FL23" s="6">
        <f t="shared" si="39"/>
        <v>0</v>
      </c>
      <c r="FM23" s="6">
        <f t="shared" si="39"/>
        <v>0</v>
      </c>
      <c r="FN23" s="6">
        <f t="shared" si="39"/>
        <v>0</v>
      </c>
      <c r="FO23" s="6">
        <f t="shared" si="39"/>
        <v>0</v>
      </c>
      <c r="FP23" s="6">
        <f t="shared" si="39"/>
        <v>0</v>
      </c>
      <c r="FQ23" s="6">
        <f t="shared" si="39"/>
        <v>0</v>
      </c>
      <c r="FR23" s="6">
        <f t="shared" si="39"/>
        <v>0</v>
      </c>
      <c r="FS23" s="6">
        <f t="shared" si="40"/>
        <v>0</v>
      </c>
      <c r="FT23" s="6">
        <f t="shared" si="40"/>
        <v>0</v>
      </c>
      <c r="FU23" s="6">
        <f t="shared" si="40"/>
        <v>0</v>
      </c>
      <c r="FV23" s="6">
        <f t="shared" si="40"/>
        <v>0</v>
      </c>
      <c r="FW23" s="6">
        <f t="shared" si="40"/>
        <v>0</v>
      </c>
      <c r="FX23" s="6">
        <f t="shared" si="40"/>
        <v>0</v>
      </c>
      <c r="FY23" s="6">
        <f t="shared" si="40"/>
        <v>0</v>
      </c>
      <c r="FZ23" s="6">
        <f t="shared" si="40"/>
        <v>0</v>
      </c>
      <c r="GA23" s="6">
        <f t="shared" si="40"/>
        <v>0</v>
      </c>
      <c r="GB23" s="6">
        <f t="shared" si="40"/>
        <v>0</v>
      </c>
      <c r="GC23" s="6">
        <f t="shared" si="41"/>
        <v>0</v>
      </c>
      <c r="GD23" s="6">
        <f t="shared" si="41"/>
        <v>0</v>
      </c>
      <c r="GE23" s="6">
        <f t="shared" si="41"/>
        <v>0</v>
      </c>
      <c r="GF23" s="6">
        <f t="shared" si="41"/>
        <v>0</v>
      </c>
      <c r="GG23" s="6">
        <f t="shared" si="41"/>
        <v>0</v>
      </c>
      <c r="GH23" s="6">
        <f t="shared" si="41"/>
        <v>0</v>
      </c>
      <c r="GI23" s="6">
        <f t="shared" si="41"/>
        <v>0</v>
      </c>
      <c r="GJ23" s="6">
        <f t="shared" si="41"/>
        <v>0</v>
      </c>
      <c r="GK23" s="6">
        <f t="shared" si="41"/>
        <v>0</v>
      </c>
      <c r="GL23" s="6">
        <f t="shared" si="41"/>
        <v>0</v>
      </c>
      <c r="GM23" s="6">
        <f t="shared" si="42"/>
        <v>0</v>
      </c>
      <c r="GN23" s="6">
        <f t="shared" si="42"/>
        <v>0</v>
      </c>
      <c r="GO23" s="6">
        <f t="shared" si="42"/>
        <v>0</v>
      </c>
      <c r="GP23" s="6">
        <f t="shared" si="42"/>
        <v>0</v>
      </c>
      <c r="GQ23" s="6">
        <f t="shared" si="42"/>
        <v>0</v>
      </c>
      <c r="GR23" s="6">
        <f t="shared" si="42"/>
        <v>0</v>
      </c>
      <c r="GS23" s="6">
        <f t="shared" si="42"/>
        <v>0</v>
      </c>
      <c r="GT23" s="6">
        <f t="shared" si="42"/>
        <v>0</v>
      </c>
      <c r="GU23" s="6">
        <f t="shared" si="42"/>
        <v>0</v>
      </c>
      <c r="GV23" s="6">
        <f t="shared" si="42"/>
        <v>0</v>
      </c>
      <c r="GW23" s="6">
        <f t="shared" si="43"/>
        <v>0</v>
      </c>
      <c r="GX23" s="6">
        <f t="shared" si="43"/>
        <v>0</v>
      </c>
      <c r="GY23" s="6">
        <f t="shared" si="43"/>
        <v>0</v>
      </c>
      <c r="GZ23" s="6">
        <f t="shared" si="43"/>
        <v>0</v>
      </c>
      <c r="HA23" s="6">
        <f t="shared" si="43"/>
        <v>0</v>
      </c>
      <c r="HB23" s="6">
        <f t="shared" si="43"/>
        <v>0</v>
      </c>
      <c r="HC23" s="6">
        <f t="shared" si="43"/>
        <v>0</v>
      </c>
      <c r="HD23" s="6">
        <f t="shared" si="43"/>
        <v>0</v>
      </c>
      <c r="HE23" s="6">
        <f t="shared" si="43"/>
        <v>0</v>
      </c>
      <c r="HF23" s="6">
        <f t="shared" si="43"/>
        <v>0</v>
      </c>
    </row>
    <row r="24" spans="1:218" x14ac:dyDescent="0.35">
      <c r="A24" s="2">
        <f>'Total Elec Energy Consumed'!A24</f>
        <v>22</v>
      </c>
      <c r="B24">
        <f>'Total Elec Energy Consumed'!B24</f>
        <v>2021</v>
      </c>
      <c r="C24" t="str">
        <f>'Total Elec Energy Consumed'!C24</f>
        <v>S</v>
      </c>
      <c r="D24">
        <f>'Total Elec Energy Consumed'!D24</f>
        <v>24178.828794347672</v>
      </c>
      <c r="E24" t="str">
        <f t="shared" si="0"/>
        <v>2021S</v>
      </c>
      <c r="G24" s="2" t="s">
        <v>124</v>
      </c>
      <c r="H24">
        <f t="shared" si="31"/>
        <v>0</v>
      </c>
      <c r="I24">
        <f t="shared" si="31"/>
        <v>0</v>
      </c>
      <c r="J24">
        <f t="shared" si="31"/>
        <v>0</v>
      </c>
      <c r="K24">
        <f t="shared" si="31"/>
        <v>0</v>
      </c>
      <c r="L24">
        <f t="shared" si="31"/>
        <v>0</v>
      </c>
      <c r="M24">
        <f t="shared" si="31"/>
        <v>24178.828794347672</v>
      </c>
      <c r="N24">
        <f t="shared" si="31"/>
        <v>0</v>
      </c>
      <c r="O24">
        <f t="shared" si="31"/>
        <v>0</v>
      </c>
      <c r="P24">
        <f t="shared" si="31"/>
        <v>0</v>
      </c>
      <c r="Q24">
        <f t="shared" si="31"/>
        <v>0</v>
      </c>
      <c r="R24">
        <f t="shared" si="31"/>
        <v>0</v>
      </c>
      <c r="S24">
        <f t="shared" si="31"/>
        <v>0</v>
      </c>
      <c r="T24">
        <f t="shared" si="31"/>
        <v>0</v>
      </c>
      <c r="U24">
        <f t="shared" si="31"/>
        <v>0</v>
      </c>
      <c r="V24">
        <f t="shared" si="31"/>
        <v>0</v>
      </c>
      <c r="Y24" s="5">
        <v>2021</v>
      </c>
      <c r="Z24">
        <f>SUMIFS('PV &amp; WIND Capacity'!$C:$C,'PV &amp; WIND Capacity'!$B:$B,'DO NOT CHANGE'!Z$18,'PV &amp; WIND Capacity'!$B:$B,'DO NOT CHANGE'!$Y24,'PV &amp; WIND Capacity'!$D:$D,'DO NOT CHANGE'!$Y$18)</f>
        <v>0</v>
      </c>
      <c r="AA24">
        <f>SUMIFS('PV &amp; WIND Capacity'!$C:$C,'PV &amp; WIND Capacity'!$B:$B,'DO NOT CHANGE'!AA$18,'PV &amp; WIND Capacity'!$B:$B,'DO NOT CHANGE'!$Y24,'PV &amp; WIND Capacity'!$D:$D,'DO NOT CHANGE'!$Y$18)</f>
        <v>0</v>
      </c>
      <c r="AB24">
        <f>SUMIFS('PV &amp; WIND Capacity'!$C:$C,'PV &amp; WIND Capacity'!$B:$B,'DO NOT CHANGE'!AB$18,'PV &amp; WIND Capacity'!$B:$B,'DO NOT CHANGE'!$Y24,'PV &amp; WIND Capacity'!$D:$D,'DO NOT CHANGE'!$Y$18)</f>
        <v>0</v>
      </c>
      <c r="AC24">
        <f>SUMIFS('PV &amp; WIND Capacity'!$C:$C,'PV &amp; WIND Capacity'!$B:$B,'DO NOT CHANGE'!AC$18,'PV &amp; WIND Capacity'!$B:$B,'DO NOT CHANGE'!$Y24,'PV &amp; WIND Capacity'!$D:$D,'DO NOT CHANGE'!$Y$18)</f>
        <v>0</v>
      </c>
      <c r="AD24">
        <f>SUMIFS('PV &amp; WIND Capacity'!$C:$C,'PV &amp; WIND Capacity'!$B:$B,'DO NOT CHANGE'!AD$18,'PV &amp; WIND Capacity'!$B:$B,'DO NOT CHANGE'!$Y24,'PV &amp; WIND Capacity'!$D:$D,'DO NOT CHANGE'!$Y$18)</f>
        <v>0</v>
      </c>
      <c r="AE24">
        <f>SUMIFS('PV &amp; WIND Capacity'!$C:$C,'PV &amp; WIND Capacity'!$B:$B,'DO NOT CHANGE'!AE$18,'PV &amp; WIND Capacity'!$B:$B,'DO NOT CHANGE'!$Y24,'PV &amp; WIND Capacity'!$D:$D,'DO NOT CHANGE'!$Y$18)</f>
        <v>0</v>
      </c>
      <c r="AF24">
        <f>SUMIFS('PV &amp; WIND Capacity'!$C:$C,'PV &amp; WIND Capacity'!$B:$B,'DO NOT CHANGE'!AF$18,'PV &amp; WIND Capacity'!$B:$B,'DO NOT CHANGE'!$Y24,'PV &amp; WIND Capacity'!$D:$D,'DO NOT CHANGE'!$Y$18)</f>
        <v>0</v>
      </c>
      <c r="AG24">
        <f>SUMIFS('PV &amp; WIND Capacity'!$C:$C,'PV &amp; WIND Capacity'!$B:$B,'DO NOT CHANGE'!AG$18,'PV &amp; WIND Capacity'!$B:$B,'DO NOT CHANGE'!$Y24,'PV &amp; WIND Capacity'!$D:$D,'DO NOT CHANGE'!$Y$18)</f>
        <v>0</v>
      </c>
      <c r="AH24">
        <f>SUMIFS('PV &amp; WIND Capacity'!$C:$C,'PV &amp; WIND Capacity'!$B:$B,'DO NOT CHANGE'!AH$18,'PV &amp; WIND Capacity'!$B:$B,'DO NOT CHANGE'!$Y24,'PV &amp; WIND Capacity'!$D:$D,'DO NOT CHANGE'!$Y$18)</f>
        <v>0</v>
      </c>
      <c r="AI24">
        <f>SUMIFS('PV &amp; WIND Capacity'!$C:$C,'PV &amp; WIND Capacity'!$B:$B,'DO NOT CHANGE'!AI$18,'PV &amp; WIND Capacity'!$B:$B,'DO NOT CHANGE'!$Y24,'PV &amp; WIND Capacity'!$D:$D,'DO NOT CHANGE'!$Y$18)</f>
        <v>0</v>
      </c>
      <c r="AJ24">
        <f>SUMIFS('PV &amp; WIND Capacity'!$C:$C,'PV &amp; WIND Capacity'!$B:$B,'DO NOT CHANGE'!AJ$18,'PV &amp; WIND Capacity'!$B:$B,'DO NOT CHANGE'!$Y24,'PV &amp; WIND Capacity'!$D:$D,'DO NOT CHANGE'!$Y$18)</f>
        <v>0</v>
      </c>
      <c r="AK24">
        <f>SUMIFS('PV &amp; WIND Capacity'!$C:$C,'PV &amp; WIND Capacity'!$B:$B,'DO NOT CHANGE'!AK$18,'PV &amp; WIND Capacity'!$B:$B,'DO NOT CHANGE'!$Y24,'PV &amp; WIND Capacity'!$D:$D,'DO NOT CHANGE'!$Y$18)</f>
        <v>0</v>
      </c>
      <c r="AL24">
        <f>SUMIFS('PV &amp; WIND Capacity'!$C:$C,'PV &amp; WIND Capacity'!$B:$B,'DO NOT CHANGE'!AL$18,'PV &amp; WIND Capacity'!$B:$B,'DO NOT CHANGE'!$Y24,'PV &amp; WIND Capacity'!$D:$D,'DO NOT CHANGE'!$Y$18)</f>
        <v>0</v>
      </c>
      <c r="AM24">
        <f>SUMIFS('PV &amp; WIND Capacity'!$C:$C,'PV &amp; WIND Capacity'!$B:$B,'DO NOT CHANGE'!AM$18,'PV &amp; WIND Capacity'!$B:$B,'DO NOT CHANGE'!$Y24,'PV &amp; WIND Capacity'!$D:$D,'DO NOT CHANGE'!$Y$18)</f>
        <v>0</v>
      </c>
      <c r="AN24">
        <f>SUMIFS('PV &amp; WIND Capacity'!$C:$C,'PV &amp; WIND Capacity'!$B:$B,'DO NOT CHANGE'!AN$18,'PV &amp; WIND Capacity'!$B:$B,'DO NOT CHANGE'!$Y24,'PV &amp; WIND Capacity'!$D:$D,'DO NOT CHANGE'!$Y$18)</f>
        <v>0</v>
      </c>
      <c r="BI24" s="10">
        <v>22</v>
      </c>
      <c r="BJ24" s="6">
        <v>2021</v>
      </c>
      <c r="BK24" s="6" t="s">
        <v>14</v>
      </c>
      <c r="BL24" s="6">
        <f>SUMIFS('Elec Veh Energy'!$D:$D,'Elec Veh Energy'!$B:$B,'DO NOT CHANGE'!BJ24,'Elec Veh Energy'!$C:$C,'DO NOT CHANGE'!BK24)</f>
        <v>0</v>
      </c>
      <c r="BM24" s="6" t="str">
        <f t="shared" si="2"/>
        <v>2021S</v>
      </c>
      <c r="BO24" s="10" t="s">
        <v>124</v>
      </c>
      <c r="BP24" s="6">
        <f t="shared" si="32"/>
        <v>0</v>
      </c>
      <c r="BQ24" s="6">
        <f t="shared" si="32"/>
        <v>0</v>
      </c>
      <c r="BR24" s="6">
        <f t="shared" si="32"/>
        <v>0</v>
      </c>
      <c r="BS24" s="6">
        <f t="shared" si="32"/>
        <v>0</v>
      </c>
      <c r="BT24" s="6">
        <f t="shared" si="32"/>
        <v>0</v>
      </c>
      <c r="BU24" s="6">
        <f t="shared" si="32"/>
        <v>0</v>
      </c>
      <c r="BV24" s="6">
        <f t="shared" si="32"/>
        <v>0</v>
      </c>
      <c r="BW24" s="6">
        <f t="shared" si="32"/>
        <v>0</v>
      </c>
      <c r="BX24" s="6">
        <f t="shared" si="32"/>
        <v>0</v>
      </c>
      <c r="BY24" s="6">
        <f t="shared" si="32"/>
        <v>0</v>
      </c>
      <c r="BZ24" s="6">
        <f t="shared" si="33"/>
        <v>0</v>
      </c>
      <c r="CA24" s="6">
        <f t="shared" si="33"/>
        <v>0</v>
      </c>
      <c r="CB24" s="6">
        <f t="shared" si="33"/>
        <v>0</v>
      </c>
      <c r="CC24" s="6">
        <f t="shared" si="33"/>
        <v>0</v>
      </c>
      <c r="CD24" s="6">
        <f t="shared" si="33"/>
        <v>0</v>
      </c>
      <c r="CE24" s="6">
        <f t="shared" si="33"/>
        <v>0</v>
      </c>
      <c r="CF24" s="6">
        <f t="shared" si="33"/>
        <v>0</v>
      </c>
      <c r="CG24" s="6">
        <f t="shared" si="33"/>
        <v>0</v>
      </c>
      <c r="CH24" s="6">
        <f t="shared" si="33"/>
        <v>0</v>
      </c>
      <c r="CI24" s="6">
        <f t="shared" si="33"/>
        <v>0</v>
      </c>
      <c r="CJ24" s="6">
        <f t="shared" si="34"/>
        <v>0</v>
      </c>
      <c r="CK24" s="6">
        <f t="shared" si="34"/>
        <v>0</v>
      </c>
      <c r="CL24" s="6">
        <f t="shared" si="34"/>
        <v>0</v>
      </c>
      <c r="CM24" s="6">
        <f t="shared" si="34"/>
        <v>0</v>
      </c>
      <c r="CN24" s="6">
        <f t="shared" si="34"/>
        <v>0</v>
      </c>
      <c r="CO24" s="6">
        <f t="shared" si="34"/>
        <v>0</v>
      </c>
      <c r="CP24" s="6">
        <f t="shared" si="34"/>
        <v>0</v>
      </c>
      <c r="CQ24" s="6">
        <f t="shared" si="34"/>
        <v>0</v>
      </c>
      <c r="CR24" s="6">
        <f t="shared" si="34"/>
        <v>0</v>
      </c>
      <c r="CS24" s="6">
        <f t="shared" si="34"/>
        <v>0</v>
      </c>
      <c r="CT24" s="6">
        <f t="shared" si="35"/>
        <v>0</v>
      </c>
      <c r="CU24" s="6">
        <f t="shared" si="35"/>
        <v>0</v>
      </c>
      <c r="CV24" s="6">
        <f t="shared" si="35"/>
        <v>0</v>
      </c>
      <c r="CW24" s="6">
        <f t="shared" si="35"/>
        <v>0</v>
      </c>
      <c r="CX24" s="6">
        <f t="shared" si="35"/>
        <v>0</v>
      </c>
      <c r="CY24" s="6">
        <f t="shared" si="35"/>
        <v>0</v>
      </c>
      <c r="CZ24" s="6">
        <f t="shared" si="35"/>
        <v>0</v>
      </c>
      <c r="DA24" s="6">
        <f t="shared" si="35"/>
        <v>0</v>
      </c>
      <c r="DB24" s="6">
        <f t="shared" si="35"/>
        <v>0</v>
      </c>
      <c r="DC24" s="6">
        <f t="shared" si="35"/>
        <v>0</v>
      </c>
      <c r="DD24" s="6">
        <f t="shared" si="36"/>
        <v>0</v>
      </c>
      <c r="DE24" s="6">
        <f t="shared" si="36"/>
        <v>0</v>
      </c>
      <c r="DF24" s="6">
        <f t="shared" si="36"/>
        <v>0</v>
      </c>
      <c r="DG24" s="6">
        <f t="shared" si="36"/>
        <v>0</v>
      </c>
      <c r="DH24" s="6">
        <f t="shared" si="36"/>
        <v>0</v>
      </c>
      <c r="DI24" s="6">
        <f t="shared" si="36"/>
        <v>0</v>
      </c>
      <c r="DJ24" s="6">
        <f t="shared" si="36"/>
        <v>0</v>
      </c>
      <c r="DK24" s="6">
        <f t="shared" si="36"/>
        <v>0</v>
      </c>
      <c r="DL24" s="6">
        <f t="shared" si="36"/>
        <v>0</v>
      </c>
      <c r="DM24" s="6">
        <f t="shared" si="36"/>
        <v>0</v>
      </c>
      <c r="DN24" s="6">
        <f t="shared" si="37"/>
        <v>0</v>
      </c>
      <c r="DO24" s="6">
        <f t="shared" si="37"/>
        <v>0</v>
      </c>
      <c r="DP24" s="6">
        <f t="shared" si="37"/>
        <v>0</v>
      </c>
      <c r="DQ24" s="6">
        <f t="shared" si="37"/>
        <v>0</v>
      </c>
      <c r="DR24" s="6">
        <f t="shared" si="37"/>
        <v>0</v>
      </c>
      <c r="DS24" s="6">
        <f t="shared" si="37"/>
        <v>0</v>
      </c>
      <c r="DT24" s="6">
        <f t="shared" si="37"/>
        <v>0</v>
      </c>
      <c r="DU24" s="6">
        <f t="shared" si="37"/>
        <v>0</v>
      </c>
      <c r="DV24" s="6">
        <f t="shared" si="37"/>
        <v>0</v>
      </c>
      <c r="DW24" s="6">
        <f t="shared" si="37"/>
        <v>0</v>
      </c>
      <c r="ER24" s="10">
        <v>22</v>
      </c>
      <c r="ES24" s="6">
        <f t="shared" si="16"/>
        <v>2021</v>
      </c>
      <c r="ET24" s="6" t="str">
        <f t="shared" si="17"/>
        <v>S</v>
      </c>
      <c r="EU24" s="6">
        <f>SUMIFS('Turbine &amp; Engine Cap and Energy'!$I:$I,'Turbine &amp; Engine Cap and Energy'!$G:$G,'DO NOT CHANGE'!ES24,'Turbine &amp; Engine Cap and Energy'!$H:$H,'DO NOT CHANGE'!ET24)</f>
        <v>0</v>
      </c>
      <c r="EV24" s="6" t="str">
        <f t="shared" si="9"/>
        <v>2021S</v>
      </c>
      <c r="EX24" s="10" t="s">
        <v>124</v>
      </c>
      <c r="EY24" s="6">
        <f t="shared" si="38"/>
        <v>0</v>
      </c>
      <c r="EZ24" s="6">
        <f t="shared" si="38"/>
        <v>0</v>
      </c>
      <c r="FA24" s="6">
        <f t="shared" si="38"/>
        <v>0</v>
      </c>
      <c r="FB24" s="6">
        <f t="shared" si="38"/>
        <v>0</v>
      </c>
      <c r="FC24" s="6">
        <f t="shared" si="38"/>
        <v>0</v>
      </c>
      <c r="FD24" s="6">
        <f t="shared" si="38"/>
        <v>0</v>
      </c>
      <c r="FE24" s="6">
        <f t="shared" si="38"/>
        <v>0</v>
      </c>
      <c r="FF24" s="6">
        <f t="shared" si="38"/>
        <v>0</v>
      </c>
      <c r="FG24" s="6">
        <f t="shared" si="38"/>
        <v>0</v>
      </c>
      <c r="FH24" s="6">
        <f t="shared" si="38"/>
        <v>0</v>
      </c>
      <c r="FI24" s="6">
        <f t="shared" si="39"/>
        <v>0</v>
      </c>
      <c r="FJ24" s="6">
        <f t="shared" si="39"/>
        <v>0</v>
      </c>
      <c r="FK24" s="6">
        <f t="shared" si="39"/>
        <v>0</v>
      </c>
      <c r="FL24" s="6">
        <f t="shared" si="39"/>
        <v>0</v>
      </c>
      <c r="FM24" s="6">
        <f t="shared" si="39"/>
        <v>0</v>
      </c>
      <c r="FN24" s="6">
        <f t="shared" si="39"/>
        <v>0</v>
      </c>
      <c r="FO24" s="6">
        <f t="shared" si="39"/>
        <v>0</v>
      </c>
      <c r="FP24" s="6">
        <f t="shared" si="39"/>
        <v>0</v>
      </c>
      <c r="FQ24" s="6">
        <f t="shared" si="39"/>
        <v>0</v>
      </c>
      <c r="FR24" s="6">
        <f t="shared" si="39"/>
        <v>0</v>
      </c>
      <c r="FS24" s="6">
        <f t="shared" si="40"/>
        <v>0</v>
      </c>
      <c r="FT24" s="6">
        <f t="shared" si="40"/>
        <v>0</v>
      </c>
      <c r="FU24" s="6">
        <f t="shared" si="40"/>
        <v>0</v>
      </c>
      <c r="FV24" s="6">
        <f t="shared" si="40"/>
        <v>0</v>
      </c>
      <c r="FW24" s="6">
        <f t="shared" si="40"/>
        <v>0</v>
      </c>
      <c r="FX24" s="6">
        <f t="shared" si="40"/>
        <v>0</v>
      </c>
      <c r="FY24" s="6">
        <f t="shared" si="40"/>
        <v>0</v>
      </c>
      <c r="FZ24" s="6">
        <f t="shared" si="40"/>
        <v>0</v>
      </c>
      <c r="GA24" s="6">
        <f t="shared" si="40"/>
        <v>0</v>
      </c>
      <c r="GB24" s="6">
        <f t="shared" si="40"/>
        <v>0</v>
      </c>
      <c r="GC24" s="6">
        <f t="shared" si="41"/>
        <v>0</v>
      </c>
      <c r="GD24" s="6">
        <f t="shared" si="41"/>
        <v>0</v>
      </c>
      <c r="GE24" s="6">
        <f t="shared" si="41"/>
        <v>0</v>
      </c>
      <c r="GF24" s="6">
        <f t="shared" si="41"/>
        <v>0</v>
      </c>
      <c r="GG24" s="6">
        <f t="shared" si="41"/>
        <v>0</v>
      </c>
      <c r="GH24" s="6">
        <f t="shared" si="41"/>
        <v>0</v>
      </c>
      <c r="GI24" s="6">
        <f t="shared" si="41"/>
        <v>0</v>
      </c>
      <c r="GJ24" s="6">
        <f t="shared" si="41"/>
        <v>0</v>
      </c>
      <c r="GK24" s="6">
        <f t="shared" si="41"/>
        <v>0</v>
      </c>
      <c r="GL24" s="6">
        <f t="shared" si="41"/>
        <v>0</v>
      </c>
      <c r="GM24" s="6">
        <f t="shared" si="42"/>
        <v>0</v>
      </c>
      <c r="GN24" s="6">
        <f t="shared" si="42"/>
        <v>0</v>
      </c>
      <c r="GO24" s="6">
        <f t="shared" si="42"/>
        <v>0</v>
      </c>
      <c r="GP24" s="6">
        <f t="shared" si="42"/>
        <v>0</v>
      </c>
      <c r="GQ24" s="6">
        <f t="shared" si="42"/>
        <v>0</v>
      </c>
      <c r="GR24" s="6">
        <f t="shared" si="42"/>
        <v>0</v>
      </c>
      <c r="GS24" s="6">
        <f t="shared" si="42"/>
        <v>0</v>
      </c>
      <c r="GT24" s="6">
        <f t="shared" si="42"/>
        <v>0</v>
      </c>
      <c r="GU24" s="6">
        <f t="shared" si="42"/>
        <v>0</v>
      </c>
      <c r="GV24" s="6">
        <f t="shared" si="42"/>
        <v>0</v>
      </c>
      <c r="GW24" s="6">
        <f t="shared" si="43"/>
        <v>0</v>
      </c>
      <c r="GX24" s="6">
        <f t="shared" si="43"/>
        <v>0</v>
      </c>
      <c r="GY24" s="6">
        <f t="shared" si="43"/>
        <v>0</v>
      </c>
      <c r="GZ24" s="6">
        <f t="shared" si="43"/>
        <v>0</v>
      </c>
      <c r="HA24" s="6">
        <f t="shared" si="43"/>
        <v>0</v>
      </c>
      <c r="HB24" s="6">
        <f t="shared" si="43"/>
        <v>0</v>
      </c>
      <c r="HC24" s="6">
        <f t="shared" si="43"/>
        <v>0</v>
      </c>
      <c r="HD24" s="6">
        <f t="shared" si="43"/>
        <v>0</v>
      </c>
      <c r="HE24" s="6">
        <f t="shared" si="43"/>
        <v>0</v>
      </c>
      <c r="HF24" s="6">
        <f t="shared" si="43"/>
        <v>0</v>
      </c>
    </row>
    <row r="25" spans="1:218" x14ac:dyDescent="0.35">
      <c r="A25" s="2">
        <f>'Total Elec Energy Consumed'!A25</f>
        <v>23</v>
      </c>
      <c r="B25">
        <f>'Total Elec Energy Consumed'!B25</f>
        <v>2021</v>
      </c>
      <c r="C25" t="str">
        <f>'Total Elec Energy Consumed'!C25</f>
        <v>W</v>
      </c>
      <c r="D25">
        <f>'Total Elec Energy Consumed'!D25</f>
        <v>24672.970779917916</v>
      </c>
      <c r="E25" t="str">
        <f t="shared" si="0"/>
        <v>2021W</v>
      </c>
      <c r="G25" s="2" t="s">
        <v>125</v>
      </c>
      <c r="H25">
        <f t="shared" si="31"/>
        <v>0</v>
      </c>
      <c r="I25">
        <f t="shared" si="31"/>
        <v>0</v>
      </c>
      <c r="J25">
        <f t="shared" si="31"/>
        <v>0</v>
      </c>
      <c r="K25">
        <f t="shared" si="31"/>
        <v>0</v>
      </c>
      <c r="L25">
        <f t="shared" si="31"/>
        <v>0</v>
      </c>
      <c r="M25">
        <f t="shared" si="31"/>
        <v>24672.970779917916</v>
      </c>
      <c r="N25">
        <f t="shared" si="31"/>
        <v>0</v>
      </c>
      <c r="O25">
        <f t="shared" si="31"/>
        <v>0</v>
      </c>
      <c r="P25">
        <f t="shared" si="31"/>
        <v>0</v>
      </c>
      <c r="Q25">
        <f t="shared" si="31"/>
        <v>0</v>
      </c>
      <c r="R25">
        <f t="shared" si="31"/>
        <v>0</v>
      </c>
      <c r="S25">
        <f t="shared" si="31"/>
        <v>0</v>
      </c>
      <c r="T25">
        <f t="shared" si="31"/>
        <v>0</v>
      </c>
      <c r="U25">
        <f t="shared" si="31"/>
        <v>0</v>
      </c>
      <c r="V25">
        <f t="shared" si="31"/>
        <v>0</v>
      </c>
      <c r="Y25" s="5">
        <v>2022</v>
      </c>
      <c r="Z25">
        <f>SUMIFS('PV &amp; WIND Capacity'!$C:$C,'PV &amp; WIND Capacity'!$B:$B,'DO NOT CHANGE'!Z$18,'PV &amp; WIND Capacity'!$B:$B,'DO NOT CHANGE'!$Y25,'PV &amp; WIND Capacity'!$D:$D,'DO NOT CHANGE'!$Y$18)</f>
        <v>0</v>
      </c>
      <c r="AA25">
        <f>SUMIFS('PV &amp; WIND Capacity'!$C:$C,'PV &amp; WIND Capacity'!$B:$B,'DO NOT CHANGE'!AA$18,'PV &amp; WIND Capacity'!$B:$B,'DO NOT CHANGE'!$Y25,'PV &amp; WIND Capacity'!$D:$D,'DO NOT CHANGE'!$Y$18)</f>
        <v>0</v>
      </c>
      <c r="AB25">
        <f>SUMIFS('PV &amp; WIND Capacity'!$C:$C,'PV &amp; WIND Capacity'!$B:$B,'DO NOT CHANGE'!AB$18,'PV &amp; WIND Capacity'!$B:$B,'DO NOT CHANGE'!$Y25,'PV &amp; WIND Capacity'!$D:$D,'DO NOT CHANGE'!$Y$18)</f>
        <v>0</v>
      </c>
      <c r="AC25">
        <f>SUMIFS('PV &amp; WIND Capacity'!$C:$C,'PV &amp; WIND Capacity'!$B:$B,'DO NOT CHANGE'!AC$18,'PV &amp; WIND Capacity'!$B:$B,'DO NOT CHANGE'!$Y25,'PV &amp; WIND Capacity'!$D:$D,'DO NOT CHANGE'!$Y$18)</f>
        <v>0</v>
      </c>
      <c r="AD25">
        <f>SUMIFS('PV &amp; WIND Capacity'!$C:$C,'PV &amp; WIND Capacity'!$B:$B,'DO NOT CHANGE'!AD$18,'PV &amp; WIND Capacity'!$B:$B,'DO NOT CHANGE'!$Y25,'PV &amp; WIND Capacity'!$D:$D,'DO NOT CHANGE'!$Y$18)</f>
        <v>0</v>
      </c>
      <c r="AE25">
        <f>SUMIFS('PV &amp; WIND Capacity'!$C:$C,'PV &amp; WIND Capacity'!$B:$B,'DO NOT CHANGE'!AE$18,'PV &amp; WIND Capacity'!$B:$B,'DO NOT CHANGE'!$Y25,'PV &amp; WIND Capacity'!$D:$D,'DO NOT CHANGE'!$Y$18)</f>
        <v>0</v>
      </c>
      <c r="AF25">
        <f>SUMIFS('PV &amp; WIND Capacity'!$C:$C,'PV &amp; WIND Capacity'!$B:$B,'DO NOT CHANGE'!AF$18,'PV &amp; WIND Capacity'!$B:$B,'DO NOT CHANGE'!$Y25,'PV &amp; WIND Capacity'!$D:$D,'DO NOT CHANGE'!$Y$18)</f>
        <v>0</v>
      </c>
      <c r="AG25">
        <f>SUMIFS('PV &amp; WIND Capacity'!$C:$C,'PV &amp; WIND Capacity'!$B:$B,'DO NOT CHANGE'!AG$18,'PV &amp; WIND Capacity'!$B:$B,'DO NOT CHANGE'!$Y25,'PV &amp; WIND Capacity'!$D:$D,'DO NOT CHANGE'!$Y$18)</f>
        <v>0</v>
      </c>
      <c r="AH25">
        <f>SUMIFS('PV &amp; WIND Capacity'!$C:$C,'PV &amp; WIND Capacity'!$B:$B,'DO NOT CHANGE'!AH$18,'PV &amp; WIND Capacity'!$B:$B,'DO NOT CHANGE'!$Y25,'PV &amp; WIND Capacity'!$D:$D,'DO NOT CHANGE'!$Y$18)</f>
        <v>0</v>
      </c>
      <c r="AI25">
        <f>SUMIFS('PV &amp; WIND Capacity'!$C:$C,'PV &amp; WIND Capacity'!$B:$B,'DO NOT CHANGE'!AI$18,'PV &amp; WIND Capacity'!$B:$B,'DO NOT CHANGE'!$Y25,'PV &amp; WIND Capacity'!$D:$D,'DO NOT CHANGE'!$Y$18)</f>
        <v>0</v>
      </c>
      <c r="AJ25">
        <f>SUMIFS('PV &amp; WIND Capacity'!$C:$C,'PV &amp; WIND Capacity'!$B:$B,'DO NOT CHANGE'!AJ$18,'PV &amp; WIND Capacity'!$B:$B,'DO NOT CHANGE'!$Y25,'PV &amp; WIND Capacity'!$D:$D,'DO NOT CHANGE'!$Y$18)</f>
        <v>0</v>
      </c>
      <c r="AK25">
        <f>SUMIFS('PV &amp; WIND Capacity'!$C:$C,'PV &amp; WIND Capacity'!$B:$B,'DO NOT CHANGE'!AK$18,'PV &amp; WIND Capacity'!$B:$B,'DO NOT CHANGE'!$Y25,'PV &amp; WIND Capacity'!$D:$D,'DO NOT CHANGE'!$Y$18)</f>
        <v>0</v>
      </c>
      <c r="AL25">
        <f>SUMIFS('PV &amp; WIND Capacity'!$C:$C,'PV &amp; WIND Capacity'!$B:$B,'DO NOT CHANGE'!AL$18,'PV &amp; WIND Capacity'!$B:$B,'DO NOT CHANGE'!$Y25,'PV &amp; WIND Capacity'!$D:$D,'DO NOT CHANGE'!$Y$18)</f>
        <v>0</v>
      </c>
      <c r="AM25">
        <f>SUMIFS('PV &amp; WIND Capacity'!$C:$C,'PV &amp; WIND Capacity'!$B:$B,'DO NOT CHANGE'!AM$18,'PV &amp; WIND Capacity'!$B:$B,'DO NOT CHANGE'!$Y25,'PV &amp; WIND Capacity'!$D:$D,'DO NOT CHANGE'!$Y$18)</f>
        <v>0</v>
      </c>
      <c r="AN25">
        <f>SUMIFS('PV &amp; WIND Capacity'!$C:$C,'PV &amp; WIND Capacity'!$B:$B,'DO NOT CHANGE'!AN$18,'PV &amp; WIND Capacity'!$B:$B,'DO NOT CHANGE'!$Y25,'PV &amp; WIND Capacity'!$D:$D,'DO NOT CHANGE'!$Y$18)</f>
        <v>0</v>
      </c>
      <c r="BI25" s="10">
        <v>23</v>
      </c>
      <c r="BJ25" s="6">
        <v>2021</v>
      </c>
      <c r="BK25" s="6" t="s">
        <v>18</v>
      </c>
      <c r="BL25" s="6">
        <f>SUMIFS('Elec Veh Energy'!$D:$D,'Elec Veh Energy'!$B:$B,'DO NOT CHANGE'!BJ25,'Elec Veh Energy'!$C:$C,'DO NOT CHANGE'!BK25)</f>
        <v>0</v>
      </c>
      <c r="BM25" s="6" t="str">
        <f t="shared" si="2"/>
        <v>2021W</v>
      </c>
      <c r="BO25" s="10" t="s">
        <v>125</v>
      </c>
      <c r="BP25" s="6">
        <f t="shared" si="32"/>
        <v>0</v>
      </c>
      <c r="BQ25" s="6">
        <f t="shared" si="32"/>
        <v>0</v>
      </c>
      <c r="BR25" s="6">
        <f t="shared" si="32"/>
        <v>0</v>
      </c>
      <c r="BS25" s="6">
        <f t="shared" si="32"/>
        <v>0</v>
      </c>
      <c r="BT25" s="6">
        <f t="shared" si="32"/>
        <v>0</v>
      </c>
      <c r="BU25" s="6">
        <f t="shared" si="32"/>
        <v>0</v>
      </c>
      <c r="BV25" s="6">
        <f t="shared" si="32"/>
        <v>0</v>
      </c>
      <c r="BW25" s="6">
        <f t="shared" si="32"/>
        <v>0</v>
      </c>
      <c r="BX25" s="6">
        <f t="shared" si="32"/>
        <v>0</v>
      </c>
      <c r="BY25" s="6">
        <f t="shared" si="32"/>
        <v>0</v>
      </c>
      <c r="BZ25" s="6">
        <f t="shared" si="33"/>
        <v>0</v>
      </c>
      <c r="CA25" s="6">
        <f t="shared" si="33"/>
        <v>0</v>
      </c>
      <c r="CB25" s="6">
        <f t="shared" si="33"/>
        <v>0</v>
      </c>
      <c r="CC25" s="6">
        <f t="shared" si="33"/>
        <v>0</v>
      </c>
      <c r="CD25" s="6">
        <f t="shared" si="33"/>
        <v>0</v>
      </c>
      <c r="CE25" s="6">
        <f t="shared" si="33"/>
        <v>0</v>
      </c>
      <c r="CF25" s="6">
        <f t="shared" si="33"/>
        <v>0</v>
      </c>
      <c r="CG25" s="6">
        <f t="shared" si="33"/>
        <v>0</v>
      </c>
      <c r="CH25" s="6">
        <f t="shared" si="33"/>
        <v>0</v>
      </c>
      <c r="CI25" s="6">
        <f t="shared" si="33"/>
        <v>0</v>
      </c>
      <c r="CJ25" s="6">
        <f t="shared" si="34"/>
        <v>0</v>
      </c>
      <c r="CK25" s="6">
        <f t="shared" si="34"/>
        <v>0</v>
      </c>
      <c r="CL25" s="6">
        <f t="shared" si="34"/>
        <v>0</v>
      </c>
      <c r="CM25" s="6">
        <f t="shared" si="34"/>
        <v>0</v>
      </c>
      <c r="CN25" s="6">
        <f t="shared" si="34"/>
        <v>0</v>
      </c>
      <c r="CO25" s="6">
        <f t="shared" si="34"/>
        <v>0</v>
      </c>
      <c r="CP25" s="6">
        <f t="shared" si="34"/>
        <v>0</v>
      </c>
      <c r="CQ25" s="6">
        <f t="shared" si="34"/>
        <v>0</v>
      </c>
      <c r="CR25" s="6">
        <f t="shared" si="34"/>
        <v>0</v>
      </c>
      <c r="CS25" s="6">
        <f t="shared" si="34"/>
        <v>0</v>
      </c>
      <c r="CT25" s="6">
        <f t="shared" si="35"/>
        <v>0</v>
      </c>
      <c r="CU25" s="6">
        <f t="shared" si="35"/>
        <v>0</v>
      </c>
      <c r="CV25" s="6">
        <f t="shared" si="35"/>
        <v>0</v>
      </c>
      <c r="CW25" s="6">
        <f t="shared" si="35"/>
        <v>0</v>
      </c>
      <c r="CX25" s="6">
        <f t="shared" si="35"/>
        <v>0</v>
      </c>
      <c r="CY25" s="6">
        <f t="shared" si="35"/>
        <v>0</v>
      </c>
      <c r="CZ25" s="6">
        <f t="shared" si="35"/>
        <v>0</v>
      </c>
      <c r="DA25" s="6">
        <f t="shared" si="35"/>
        <v>0</v>
      </c>
      <c r="DB25" s="6">
        <f t="shared" si="35"/>
        <v>0</v>
      </c>
      <c r="DC25" s="6">
        <f t="shared" si="35"/>
        <v>0</v>
      </c>
      <c r="DD25" s="6">
        <f t="shared" si="36"/>
        <v>0</v>
      </c>
      <c r="DE25" s="6">
        <f t="shared" si="36"/>
        <v>0</v>
      </c>
      <c r="DF25" s="6">
        <f t="shared" si="36"/>
        <v>0</v>
      </c>
      <c r="DG25" s="6">
        <f t="shared" si="36"/>
        <v>0</v>
      </c>
      <c r="DH25" s="6">
        <f t="shared" si="36"/>
        <v>0</v>
      </c>
      <c r="DI25" s="6">
        <f t="shared" si="36"/>
        <v>0</v>
      </c>
      <c r="DJ25" s="6">
        <f t="shared" si="36"/>
        <v>0</v>
      </c>
      <c r="DK25" s="6">
        <f t="shared" si="36"/>
        <v>0</v>
      </c>
      <c r="DL25" s="6">
        <f t="shared" si="36"/>
        <v>0</v>
      </c>
      <c r="DM25" s="6">
        <f t="shared" si="36"/>
        <v>0</v>
      </c>
      <c r="DN25" s="6">
        <f t="shared" si="37"/>
        <v>0</v>
      </c>
      <c r="DO25" s="6">
        <f t="shared" si="37"/>
        <v>0</v>
      </c>
      <c r="DP25" s="6">
        <f t="shared" si="37"/>
        <v>0</v>
      </c>
      <c r="DQ25" s="6">
        <f t="shared" si="37"/>
        <v>0</v>
      </c>
      <c r="DR25" s="6">
        <f t="shared" si="37"/>
        <v>0</v>
      </c>
      <c r="DS25" s="6">
        <f t="shared" si="37"/>
        <v>0</v>
      </c>
      <c r="DT25" s="6">
        <f t="shared" si="37"/>
        <v>0</v>
      </c>
      <c r="DU25" s="6">
        <f t="shared" si="37"/>
        <v>0</v>
      </c>
      <c r="DV25" s="6">
        <f t="shared" si="37"/>
        <v>0</v>
      </c>
      <c r="DW25" s="6">
        <f t="shared" si="37"/>
        <v>0</v>
      </c>
      <c r="ER25" s="13">
        <v>23</v>
      </c>
      <c r="ES25" s="6">
        <f t="shared" si="16"/>
        <v>2021</v>
      </c>
      <c r="ET25" s="6" t="str">
        <f t="shared" si="17"/>
        <v>W</v>
      </c>
      <c r="EU25" s="6">
        <f>SUMIFS('Turbine &amp; Engine Cap and Energy'!$I:$I,'Turbine &amp; Engine Cap and Energy'!$G:$G,'DO NOT CHANGE'!ES25,'Turbine &amp; Engine Cap and Energy'!$H:$H,'DO NOT CHANGE'!ET25)</f>
        <v>0</v>
      </c>
      <c r="EV25" s="6" t="str">
        <f t="shared" si="9"/>
        <v>2021W</v>
      </c>
      <c r="EX25" s="10" t="s">
        <v>125</v>
      </c>
      <c r="EY25" s="6">
        <f t="shared" si="38"/>
        <v>0</v>
      </c>
      <c r="EZ25" s="6">
        <f t="shared" si="38"/>
        <v>0</v>
      </c>
      <c r="FA25" s="6">
        <f t="shared" si="38"/>
        <v>0</v>
      </c>
      <c r="FB25" s="6">
        <f t="shared" si="38"/>
        <v>0</v>
      </c>
      <c r="FC25" s="6">
        <f t="shared" si="38"/>
        <v>0</v>
      </c>
      <c r="FD25" s="6">
        <f t="shared" si="38"/>
        <v>0</v>
      </c>
      <c r="FE25" s="6">
        <f t="shared" si="38"/>
        <v>0</v>
      </c>
      <c r="FF25" s="6">
        <f t="shared" si="38"/>
        <v>0</v>
      </c>
      <c r="FG25" s="6">
        <f t="shared" si="38"/>
        <v>0</v>
      </c>
      <c r="FH25" s="6">
        <f t="shared" si="38"/>
        <v>0</v>
      </c>
      <c r="FI25" s="6">
        <f t="shared" si="39"/>
        <v>0</v>
      </c>
      <c r="FJ25" s="6">
        <f t="shared" si="39"/>
        <v>0</v>
      </c>
      <c r="FK25" s="6">
        <f t="shared" si="39"/>
        <v>0</v>
      </c>
      <c r="FL25" s="6">
        <f t="shared" si="39"/>
        <v>0</v>
      </c>
      <c r="FM25" s="6">
        <f t="shared" si="39"/>
        <v>0</v>
      </c>
      <c r="FN25" s="6">
        <f t="shared" si="39"/>
        <v>0</v>
      </c>
      <c r="FO25" s="6">
        <f t="shared" si="39"/>
        <v>0</v>
      </c>
      <c r="FP25" s="6">
        <f t="shared" si="39"/>
        <v>0</v>
      </c>
      <c r="FQ25" s="6">
        <f t="shared" si="39"/>
        <v>0</v>
      </c>
      <c r="FR25" s="6">
        <f t="shared" si="39"/>
        <v>0</v>
      </c>
      <c r="FS25" s="6">
        <f t="shared" si="40"/>
        <v>0</v>
      </c>
      <c r="FT25" s="6">
        <f t="shared" si="40"/>
        <v>0</v>
      </c>
      <c r="FU25" s="6">
        <f t="shared" si="40"/>
        <v>0</v>
      </c>
      <c r="FV25" s="6">
        <f t="shared" si="40"/>
        <v>0</v>
      </c>
      <c r="FW25" s="6">
        <f t="shared" si="40"/>
        <v>0</v>
      </c>
      <c r="FX25" s="6">
        <f t="shared" si="40"/>
        <v>0</v>
      </c>
      <c r="FY25" s="6">
        <f t="shared" si="40"/>
        <v>0</v>
      </c>
      <c r="FZ25" s="6">
        <f t="shared" si="40"/>
        <v>0</v>
      </c>
      <c r="GA25" s="6">
        <f t="shared" si="40"/>
        <v>0</v>
      </c>
      <c r="GB25" s="6">
        <f t="shared" si="40"/>
        <v>0</v>
      </c>
      <c r="GC25" s="6">
        <f t="shared" si="41"/>
        <v>0</v>
      </c>
      <c r="GD25" s="6">
        <f t="shared" si="41"/>
        <v>0</v>
      </c>
      <c r="GE25" s="6">
        <f t="shared" si="41"/>
        <v>0</v>
      </c>
      <c r="GF25" s="6">
        <f t="shared" si="41"/>
        <v>0</v>
      </c>
      <c r="GG25" s="6">
        <f t="shared" si="41"/>
        <v>0</v>
      </c>
      <c r="GH25" s="6">
        <f t="shared" si="41"/>
        <v>0</v>
      </c>
      <c r="GI25" s="6">
        <f t="shared" si="41"/>
        <v>0</v>
      </c>
      <c r="GJ25" s="6">
        <f t="shared" si="41"/>
        <v>0</v>
      </c>
      <c r="GK25" s="6">
        <f t="shared" si="41"/>
        <v>0</v>
      </c>
      <c r="GL25" s="6">
        <f t="shared" si="41"/>
        <v>0</v>
      </c>
      <c r="GM25" s="6">
        <f t="shared" si="42"/>
        <v>0</v>
      </c>
      <c r="GN25" s="6">
        <f t="shared" si="42"/>
        <v>0</v>
      </c>
      <c r="GO25" s="6">
        <f t="shared" si="42"/>
        <v>0</v>
      </c>
      <c r="GP25" s="6">
        <f t="shared" si="42"/>
        <v>0</v>
      </c>
      <c r="GQ25" s="6">
        <f t="shared" si="42"/>
        <v>0</v>
      </c>
      <c r="GR25" s="6">
        <f t="shared" si="42"/>
        <v>0</v>
      </c>
      <c r="GS25" s="6">
        <f t="shared" si="42"/>
        <v>0</v>
      </c>
      <c r="GT25" s="6">
        <f t="shared" si="42"/>
        <v>0</v>
      </c>
      <c r="GU25" s="6">
        <f t="shared" si="42"/>
        <v>0</v>
      </c>
      <c r="GV25" s="6">
        <f t="shared" si="42"/>
        <v>0</v>
      </c>
      <c r="GW25" s="6">
        <f t="shared" si="43"/>
        <v>0</v>
      </c>
      <c r="GX25" s="6">
        <f t="shared" si="43"/>
        <v>0</v>
      </c>
      <c r="GY25" s="6">
        <f t="shared" si="43"/>
        <v>0</v>
      </c>
      <c r="GZ25" s="6">
        <f t="shared" si="43"/>
        <v>0</v>
      </c>
      <c r="HA25" s="6">
        <f t="shared" si="43"/>
        <v>0</v>
      </c>
      <c r="HB25" s="6">
        <f t="shared" si="43"/>
        <v>0</v>
      </c>
      <c r="HC25" s="6">
        <f t="shared" si="43"/>
        <v>0</v>
      </c>
      <c r="HD25" s="6">
        <f t="shared" si="43"/>
        <v>0</v>
      </c>
      <c r="HE25" s="6">
        <f t="shared" si="43"/>
        <v>0</v>
      </c>
      <c r="HF25" s="6">
        <f t="shared" si="43"/>
        <v>0</v>
      </c>
    </row>
    <row r="26" spans="1:218" x14ac:dyDescent="0.35">
      <c r="A26" s="2">
        <f>'Total Elec Energy Consumed'!A26</f>
        <v>24</v>
      </c>
      <c r="B26">
        <f>'Total Elec Energy Consumed'!B26</f>
        <v>2022</v>
      </c>
      <c r="C26" t="str">
        <f>'Total Elec Energy Consumed'!C26</f>
        <v>F</v>
      </c>
      <c r="D26">
        <f>'Total Elec Energy Consumed'!D26</f>
        <v>23147.520794942138</v>
      </c>
      <c r="E26" t="str">
        <f t="shared" si="0"/>
        <v>2022F</v>
      </c>
      <c r="G26" s="2" t="s">
        <v>126</v>
      </c>
      <c r="H26">
        <f t="shared" si="31"/>
        <v>0</v>
      </c>
      <c r="I26">
        <f t="shared" si="31"/>
        <v>0</v>
      </c>
      <c r="J26">
        <f t="shared" si="31"/>
        <v>0</v>
      </c>
      <c r="K26">
        <f t="shared" si="31"/>
        <v>0</v>
      </c>
      <c r="L26">
        <f t="shared" si="31"/>
        <v>0</v>
      </c>
      <c r="M26">
        <f t="shared" si="31"/>
        <v>0</v>
      </c>
      <c r="N26">
        <f t="shared" si="31"/>
        <v>23147.520794942138</v>
      </c>
      <c r="O26">
        <f t="shared" si="31"/>
        <v>0</v>
      </c>
      <c r="P26">
        <f t="shared" si="31"/>
        <v>0</v>
      </c>
      <c r="Q26">
        <f t="shared" si="31"/>
        <v>0</v>
      </c>
      <c r="R26">
        <f t="shared" si="31"/>
        <v>0</v>
      </c>
      <c r="S26">
        <f t="shared" si="31"/>
        <v>0</v>
      </c>
      <c r="T26">
        <f t="shared" si="31"/>
        <v>0</v>
      </c>
      <c r="U26">
        <f t="shared" si="31"/>
        <v>0</v>
      </c>
      <c r="V26">
        <f t="shared" si="31"/>
        <v>0</v>
      </c>
      <c r="Y26" s="5">
        <v>2023</v>
      </c>
      <c r="Z26">
        <f>SUMIFS('PV &amp; WIND Capacity'!$C:$C,'PV &amp; WIND Capacity'!$B:$B,'DO NOT CHANGE'!Z$18,'PV &amp; WIND Capacity'!$B:$B,'DO NOT CHANGE'!$Y26,'PV &amp; WIND Capacity'!$D:$D,'DO NOT CHANGE'!$Y$18)</f>
        <v>0</v>
      </c>
      <c r="AA26">
        <f>SUMIFS('PV &amp; WIND Capacity'!$C:$C,'PV &amp; WIND Capacity'!$B:$B,'DO NOT CHANGE'!AA$18,'PV &amp; WIND Capacity'!$B:$B,'DO NOT CHANGE'!$Y26,'PV &amp; WIND Capacity'!$D:$D,'DO NOT CHANGE'!$Y$18)</f>
        <v>0</v>
      </c>
      <c r="AB26">
        <f>SUMIFS('PV &amp; WIND Capacity'!$C:$C,'PV &amp; WIND Capacity'!$B:$B,'DO NOT CHANGE'!AB$18,'PV &amp; WIND Capacity'!$B:$B,'DO NOT CHANGE'!$Y26,'PV &amp; WIND Capacity'!$D:$D,'DO NOT CHANGE'!$Y$18)</f>
        <v>0</v>
      </c>
      <c r="AC26">
        <f>SUMIFS('PV &amp; WIND Capacity'!$C:$C,'PV &amp; WIND Capacity'!$B:$B,'DO NOT CHANGE'!AC$18,'PV &amp; WIND Capacity'!$B:$B,'DO NOT CHANGE'!$Y26,'PV &amp; WIND Capacity'!$D:$D,'DO NOT CHANGE'!$Y$18)</f>
        <v>0</v>
      </c>
      <c r="AD26">
        <f>SUMIFS('PV &amp; WIND Capacity'!$C:$C,'PV &amp; WIND Capacity'!$B:$B,'DO NOT CHANGE'!AD$18,'PV &amp; WIND Capacity'!$B:$B,'DO NOT CHANGE'!$Y26,'PV &amp; WIND Capacity'!$D:$D,'DO NOT CHANGE'!$Y$18)</f>
        <v>0</v>
      </c>
      <c r="AE26">
        <f>SUMIFS('PV &amp; WIND Capacity'!$C:$C,'PV &amp; WIND Capacity'!$B:$B,'DO NOT CHANGE'!AE$18,'PV &amp; WIND Capacity'!$B:$B,'DO NOT CHANGE'!$Y26,'PV &amp; WIND Capacity'!$D:$D,'DO NOT CHANGE'!$Y$18)</f>
        <v>0</v>
      </c>
      <c r="AF26">
        <f>SUMIFS('PV &amp; WIND Capacity'!$C:$C,'PV &amp; WIND Capacity'!$B:$B,'DO NOT CHANGE'!AF$18,'PV &amp; WIND Capacity'!$B:$B,'DO NOT CHANGE'!$Y26,'PV &amp; WIND Capacity'!$D:$D,'DO NOT CHANGE'!$Y$18)</f>
        <v>0</v>
      </c>
      <c r="AG26">
        <f>SUMIFS('PV &amp; WIND Capacity'!$C:$C,'PV &amp; WIND Capacity'!$B:$B,'DO NOT CHANGE'!AG$18,'PV &amp; WIND Capacity'!$B:$B,'DO NOT CHANGE'!$Y26,'PV &amp; WIND Capacity'!$D:$D,'DO NOT CHANGE'!$Y$18)</f>
        <v>197.50759200510919</v>
      </c>
      <c r="AH26">
        <f>SUMIFS('PV &amp; WIND Capacity'!$C:$C,'PV &amp; WIND Capacity'!$B:$B,'DO NOT CHANGE'!AH$18,'PV &amp; WIND Capacity'!$B:$B,'DO NOT CHANGE'!$Y26,'PV &amp; WIND Capacity'!$D:$D,'DO NOT CHANGE'!$Y$18)</f>
        <v>0</v>
      </c>
      <c r="AI26">
        <f>SUMIFS('PV &amp; WIND Capacity'!$C:$C,'PV &amp; WIND Capacity'!$B:$B,'DO NOT CHANGE'!AI$18,'PV &amp; WIND Capacity'!$B:$B,'DO NOT CHANGE'!$Y26,'PV &amp; WIND Capacity'!$D:$D,'DO NOT CHANGE'!$Y$18)</f>
        <v>0</v>
      </c>
      <c r="AJ26">
        <f>SUMIFS('PV &amp; WIND Capacity'!$C:$C,'PV &amp; WIND Capacity'!$B:$B,'DO NOT CHANGE'!AJ$18,'PV &amp; WIND Capacity'!$B:$B,'DO NOT CHANGE'!$Y26,'PV &amp; WIND Capacity'!$D:$D,'DO NOT CHANGE'!$Y$18)</f>
        <v>0</v>
      </c>
      <c r="AK26">
        <f>SUMIFS('PV &amp; WIND Capacity'!$C:$C,'PV &amp; WIND Capacity'!$B:$B,'DO NOT CHANGE'!AK$18,'PV &amp; WIND Capacity'!$B:$B,'DO NOT CHANGE'!$Y26,'PV &amp; WIND Capacity'!$D:$D,'DO NOT CHANGE'!$Y$18)</f>
        <v>0</v>
      </c>
      <c r="AL26">
        <f>SUMIFS('PV &amp; WIND Capacity'!$C:$C,'PV &amp; WIND Capacity'!$B:$B,'DO NOT CHANGE'!AL$18,'PV &amp; WIND Capacity'!$B:$B,'DO NOT CHANGE'!$Y26,'PV &amp; WIND Capacity'!$D:$D,'DO NOT CHANGE'!$Y$18)</f>
        <v>0</v>
      </c>
      <c r="AM26">
        <f>SUMIFS('PV &amp; WIND Capacity'!$C:$C,'PV &amp; WIND Capacity'!$B:$B,'DO NOT CHANGE'!AM$18,'PV &amp; WIND Capacity'!$B:$B,'DO NOT CHANGE'!$Y26,'PV &amp; WIND Capacity'!$D:$D,'DO NOT CHANGE'!$Y$18)</f>
        <v>0</v>
      </c>
      <c r="AN26">
        <f>SUMIFS('PV &amp; WIND Capacity'!$C:$C,'PV &amp; WIND Capacity'!$B:$B,'DO NOT CHANGE'!AN$18,'PV &amp; WIND Capacity'!$B:$B,'DO NOT CHANGE'!$Y26,'PV &amp; WIND Capacity'!$D:$D,'DO NOT CHANGE'!$Y$18)</f>
        <v>0</v>
      </c>
      <c r="BI26" s="10">
        <v>24</v>
      </c>
      <c r="BJ26" s="6">
        <v>2022</v>
      </c>
      <c r="BK26" s="6" t="s">
        <v>6</v>
      </c>
      <c r="BL26" s="6">
        <f>SUMIFS('Elec Veh Energy'!$D:$D,'Elec Veh Energy'!$B:$B,'DO NOT CHANGE'!BJ26,'Elec Veh Energy'!$C:$C,'DO NOT CHANGE'!BK26)</f>
        <v>0</v>
      </c>
      <c r="BM26" s="6" t="str">
        <f t="shared" si="2"/>
        <v>2022F</v>
      </c>
      <c r="BO26" s="10" t="s">
        <v>126</v>
      </c>
      <c r="BP26" s="6">
        <f t="shared" si="32"/>
        <v>0</v>
      </c>
      <c r="BQ26" s="6">
        <f t="shared" si="32"/>
        <v>0</v>
      </c>
      <c r="BR26" s="6">
        <f t="shared" si="32"/>
        <v>0</v>
      </c>
      <c r="BS26" s="6">
        <f t="shared" si="32"/>
        <v>0</v>
      </c>
      <c r="BT26" s="6">
        <f t="shared" si="32"/>
        <v>0</v>
      </c>
      <c r="BU26" s="6">
        <f t="shared" si="32"/>
        <v>0</v>
      </c>
      <c r="BV26" s="6">
        <f t="shared" si="32"/>
        <v>0</v>
      </c>
      <c r="BW26" s="6">
        <f t="shared" si="32"/>
        <v>0</v>
      </c>
      <c r="BX26" s="6">
        <f t="shared" si="32"/>
        <v>0</v>
      </c>
      <c r="BY26" s="6">
        <f t="shared" si="32"/>
        <v>0</v>
      </c>
      <c r="BZ26" s="6">
        <f t="shared" si="33"/>
        <v>0</v>
      </c>
      <c r="CA26" s="6">
        <f t="shared" si="33"/>
        <v>0</v>
      </c>
      <c r="CB26" s="6">
        <f t="shared" si="33"/>
        <v>0</v>
      </c>
      <c r="CC26" s="6">
        <f t="shared" si="33"/>
        <v>0</v>
      </c>
      <c r="CD26" s="6">
        <f t="shared" si="33"/>
        <v>0</v>
      </c>
      <c r="CE26" s="6">
        <f t="shared" si="33"/>
        <v>0</v>
      </c>
      <c r="CF26" s="6">
        <f t="shared" si="33"/>
        <v>0</v>
      </c>
      <c r="CG26" s="6">
        <f t="shared" si="33"/>
        <v>0</v>
      </c>
      <c r="CH26" s="6">
        <f t="shared" si="33"/>
        <v>0</v>
      </c>
      <c r="CI26" s="6">
        <f t="shared" si="33"/>
        <v>0</v>
      </c>
      <c r="CJ26" s="6">
        <f t="shared" si="34"/>
        <v>0</v>
      </c>
      <c r="CK26" s="6">
        <f t="shared" si="34"/>
        <v>0</v>
      </c>
      <c r="CL26" s="6">
        <f t="shared" si="34"/>
        <v>0</v>
      </c>
      <c r="CM26" s="6">
        <f t="shared" si="34"/>
        <v>0</v>
      </c>
      <c r="CN26" s="6">
        <f t="shared" si="34"/>
        <v>0</v>
      </c>
      <c r="CO26" s="6">
        <f t="shared" si="34"/>
        <v>0</v>
      </c>
      <c r="CP26" s="6">
        <f t="shared" si="34"/>
        <v>0</v>
      </c>
      <c r="CQ26" s="6">
        <f t="shared" si="34"/>
        <v>0</v>
      </c>
      <c r="CR26" s="6">
        <f t="shared" si="34"/>
        <v>0</v>
      </c>
      <c r="CS26" s="6">
        <f t="shared" si="34"/>
        <v>0</v>
      </c>
      <c r="CT26" s="6">
        <f t="shared" si="35"/>
        <v>0</v>
      </c>
      <c r="CU26" s="6">
        <f t="shared" si="35"/>
        <v>0</v>
      </c>
      <c r="CV26" s="6">
        <f t="shared" si="35"/>
        <v>0</v>
      </c>
      <c r="CW26" s="6">
        <f t="shared" si="35"/>
        <v>0</v>
      </c>
      <c r="CX26" s="6">
        <f t="shared" si="35"/>
        <v>0</v>
      </c>
      <c r="CY26" s="6">
        <f t="shared" si="35"/>
        <v>0</v>
      </c>
      <c r="CZ26" s="6">
        <f t="shared" si="35"/>
        <v>0</v>
      </c>
      <c r="DA26" s="6">
        <f t="shared" si="35"/>
        <v>0</v>
      </c>
      <c r="DB26" s="6">
        <f t="shared" si="35"/>
        <v>0</v>
      </c>
      <c r="DC26" s="6">
        <f t="shared" si="35"/>
        <v>0</v>
      </c>
      <c r="DD26" s="6">
        <f t="shared" si="36"/>
        <v>0</v>
      </c>
      <c r="DE26" s="6">
        <f t="shared" si="36"/>
        <v>0</v>
      </c>
      <c r="DF26" s="6">
        <f t="shared" si="36"/>
        <v>0</v>
      </c>
      <c r="DG26" s="6">
        <f t="shared" si="36"/>
        <v>0</v>
      </c>
      <c r="DH26" s="6">
        <f t="shared" si="36"/>
        <v>0</v>
      </c>
      <c r="DI26" s="6">
        <f t="shared" si="36"/>
        <v>0</v>
      </c>
      <c r="DJ26" s="6">
        <f t="shared" si="36"/>
        <v>0</v>
      </c>
      <c r="DK26" s="6">
        <f t="shared" si="36"/>
        <v>0</v>
      </c>
      <c r="DL26" s="6">
        <f t="shared" si="36"/>
        <v>0</v>
      </c>
      <c r="DM26" s="6">
        <f t="shared" si="36"/>
        <v>0</v>
      </c>
      <c r="DN26" s="6">
        <f t="shared" si="37"/>
        <v>0</v>
      </c>
      <c r="DO26" s="6">
        <f t="shared" si="37"/>
        <v>0</v>
      </c>
      <c r="DP26" s="6">
        <f t="shared" si="37"/>
        <v>0</v>
      </c>
      <c r="DQ26" s="6">
        <f t="shared" si="37"/>
        <v>0</v>
      </c>
      <c r="DR26" s="6">
        <f t="shared" si="37"/>
        <v>0</v>
      </c>
      <c r="DS26" s="6">
        <f t="shared" si="37"/>
        <v>0</v>
      </c>
      <c r="DT26" s="6">
        <f t="shared" si="37"/>
        <v>0</v>
      </c>
      <c r="DU26" s="6">
        <f t="shared" si="37"/>
        <v>0</v>
      </c>
      <c r="DV26" s="6">
        <f t="shared" si="37"/>
        <v>0</v>
      </c>
      <c r="DW26" s="6">
        <f t="shared" si="37"/>
        <v>0</v>
      </c>
      <c r="ER26" s="10">
        <v>24</v>
      </c>
      <c r="ES26" s="6">
        <f t="shared" si="16"/>
        <v>2022</v>
      </c>
      <c r="ET26" s="6" t="str">
        <f t="shared" si="17"/>
        <v>F</v>
      </c>
      <c r="EU26" s="6">
        <f>SUMIFS('Turbine &amp; Engine Cap and Energy'!$I:$I,'Turbine &amp; Engine Cap and Energy'!$G:$G,'DO NOT CHANGE'!ES26,'Turbine &amp; Engine Cap and Energy'!$H:$H,'DO NOT CHANGE'!ET26)</f>
        <v>0</v>
      </c>
      <c r="EV26" s="6" t="str">
        <f t="shared" si="9"/>
        <v>2022F</v>
      </c>
      <c r="EX26" s="10" t="s">
        <v>126</v>
      </c>
      <c r="EY26" s="6">
        <f t="shared" si="38"/>
        <v>0</v>
      </c>
      <c r="EZ26" s="6">
        <f t="shared" si="38"/>
        <v>0</v>
      </c>
      <c r="FA26" s="6">
        <f t="shared" si="38"/>
        <v>0</v>
      </c>
      <c r="FB26" s="6">
        <f t="shared" si="38"/>
        <v>0</v>
      </c>
      <c r="FC26" s="6">
        <f t="shared" si="38"/>
        <v>0</v>
      </c>
      <c r="FD26" s="6">
        <f t="shared" si="38"/>
        <v>0</v>
      </c>
      <c r="FE26" s="6">
        <f t="shared" si="38"/>
        <v>0</v>
      </c>
      <c r="FF26" s="6">
        <f t="shared" si="38"/>
        <v>0</v>
      </c>
      <c r="FG26" s="6">
        <f t="shared" si="38"/>
        <v>0</v>
      </c>
      <c r="FH26" s="6">
        <f t="shared" si="38"/>
        <v>0</v>
      </c>
      <c r="FI26" s="6">
        <f t="shared" si="39"/>
        <v>0</v>
      </c>
      <c r="FJ26" s="6">
        <f t="shared" si="39"/>
        <v>0</v>
      </c>
      <c r="FK26" s="6">
        <f t="shared" si="39"/>
        <v>0</v>
      </c>
      <c r="FL26" s="6">
        <f t="shared" si="39"/>
        <v>0</v>
      </c>
      <c r="FM26" s="6">
        <f t="shared" si="39"/>
        <v>0</v>
      </c>
      <c r="FN26" s="6">
        <f t="shared" si="39"/>
        <v>0</v>
      </c>
      <c r="FO26" s="6">
        <f t="shared" si="39"/>
        <v>0</v>
      </c>
      <c r="FP26" s="6">
        <f t="shared" si="39"/>
        <v>0</v>
      </c>
      <c r="FQ26" s="6">
        <f t="shared" si="39"/>
        <v>0</v>
      </c>
      <c r="FR26" s="6">
        <f t="shared" si="39"/>
        <v>0</v>
      </c>
      <c r="FS26" s="6">
        <f t="shared" si="40"/>
        <v>0</v>
      </c>
      <c r="FT26" s="6">
        <f t="shared" si="40"/>
        <v>0</v>
      </c>
      <c r="FU26" s="6">
        <f t="shared" si="40"/>
        <v>0</v>
      </c>
      <c r="FV26" s="6">
        <f t="shared" si="40"/>
        <v>0</v>
      </c>
      <c r="FW26" s="6">
        <f t="shared" si="40"/>
        <v>0</v>
      </c>
      <c r="FX26" s="6">
        <f t="shared" si="40"/>
        <v>0</v>
      </c>
      <c r="FY26" s="6">
        <f t="shared" si="40"/>
        <v>0</v>
      </c>
      <c r="FZ26" s="6">
        <f t="shared" si="40"/>
        <v>0</v>
      </c>
      <c r="GA26" s="6">
        <f t="shared" si="40"/>
        <v>0</v>
      </c>
      <c r="GB26" s="6">
        <f t="shared" si="40"/>
        <v>0</v>
      </c>
      <c r="GC26" s="6">
        <f t="shared" si="41"/>
        <v>0</v>
      </c>
      <c r="GD26" s="6">
        <f t="shared" si="41"/>
        <v>0</v>
      </c>
      <c r="GE26" s="6">
        <f t="shared" si="41"/>
        <v>0</v>
      </c>
      <c r="GF26" s="6">
        <f t="shared" si="41"/>
        <v>0</v>
      </c>
      <c r="GG26" s="6">
        <f t="shared" si="41"/>
        <v>0</v>
      </c>
      <c r="GH26" s="6">
        <f t="shared" si="41"/>
        <v>0</v>
      </c>
      <c r="GI26" s="6">
        <f t="shared" si="41"/>
        <v>0</v>
      </c>
      <c r="GJ26" s="6">
        <f t="shared" si="41"/>
        <v>0</v>
      </c>
      <c r="GK26" s="6">
        <f t="shared" si="41"/>
        <v>0</v>
      </c>
      <c r="GL26" s="6">
        <f t="shared" si="41"/>
        <v>0</v>
      </c>
      <c r="GM26" s="6">
        <f t="shared" si="42"/>
        <v>0</v>
      </c>
      <c r="GN26" s="6">
        <f t="shared" si="42"/>
        <v>0</v>
      </c>
      <c r="GO26" s="6">
        <f t="shared" si="42"/>
        <v>0</v>
      </c>
      <c r="GP26" s="6">
        <f t="shared" si="42"/>
        <v>0</v>
      </c>
      <c r="GQ26" s="6">
        <f t="shared" si="42"/>
        <v>0</v>
      </c>
      <c r="GR26" s="6">
        <f t="shared" si="42"/>
        <v>0</v>
      </c>
      <c r="GS26" s="6">
        <f t="shared" si="42"/>
        <v>0</v>
      </c>
      <c r="GT26" s="6">
        <f t="shared" si="42"/>
        <v>0</v>
      </c>
      <c r="GU26" s="6">
        <f t="shared" si="42"/>
        <v>0</v>
      </c>
      <c r="GV26" s="6">
        <f t="shared" si="42"/>
        <v>0</v>
      </c>
      <c r="GW26" s="6">
        <f t="shared" si="43"/>
        <v>0</v>
      </c>
      <c r="GX26" s="6">
        <f t="shared" si="43"/>
        <v>0</v>
      </c>
      <c r="GY26" s="6">
        <f t="shared" si="43"/>
        <v>0</v>
      </c>
      <c r="GZ26" s="6">
        <f t="shared" si="43"/>
        <v>0</v>
      </c>
      <c r="HA26" s="6">
        <f t="shared" si="43"/>
        <v>0</v>
      </c>
      <c r="HB26" s="6">
        <f t="shared" si="43"/>
        <v>0</v>
      </c>
      <c r="HC26" s="6">
        <f t="shared" si="43"/>
        <v>0</v>
      </c>
      <c r="HD26" s="6">
        <f t="shared" si="43"/>
        <v>0</v>
      </c>
      <c r="HE26" s="6">
        <f t="shared" si="43"/>
        <v>0</v>
      </c>
      <c r="HF26" s="6">
        <f t="shared" si="43"/>
        <v>0</v>
      </c>
    </row>
    <row r="27" spans="1:218" x14ac:dyDescent="0.35">
      <c r="A27" s="2">
        <f>'Total Elec Energy Consumed'!A27</f>
        <v>25</v>
      </c>
      <c r="B27">
        <f>'Total Elec Energy Consumed'!B27</f>
        <v>2022</v>
      </c>
      <c r="C27" t="str">
        <f>'Total Elec Energy Consumed'!C27</f>
        <v>R</v>
      </c>
      <c r="D27">
        <f>'Total Elec Energy Consumed'!D27</f>
        <v>22582.313885542371</v>
      </c>
      <c r="E27" t="str">
        <f t="shared" si="0"/>
        <v>2022R</v>
      </c>
      <c r="G27" s="2" t="s">
        <v>127</v>
      </c>
      <c r="H27">
        <f t="shared" si="31"/>
        <v>0</v>
      </c>
      <c r="I27">
        <f t="shared" si="31"/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22582.313885542371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Y27" s="5">
        <v>2024</v>
      </c>
      <c r="Z27">
        <f>SUMIFS('PV &amp; WIND Capacity'!$C:$C,'PV &amp; WIND Capacity'!$B:$B,'DO NOT CHANGE'!Z$18,'PV &amp; WIND Capacity'!$B:$B,'DO NOT CHANGE'!$Y27,'PV &amp; WIND Capacity'!$D:$D,'DO NOT CHANGE'!$Y$18)</f>
        <v>0</v>
      </c>
      <c r="AA27">
        <f>SUMIFS('PV &amp; WIND Capacity'!$C:$C,'PV &amp; WIND Capacity'!$B:$B,'DO NOT CHANGE'!AA$18,'PV &amp; WIND Capacity'!$B:$B,'DO NOT CHANGE'!$Y27,'PV &amp; WIND Capacity'!$D:$D,'DO NOT CHANGE'!$Y$18)</f>
        <v>0</v>
      </c>
      <c r="AB27">
        <f>SUMIFS('PV &amp; WIND Capacity'!$C:$C,'PV &amp; WIND Capacity'!$B:$B,'DO NOT CHANGE'!AB$18,'PV &amp; WIND Capacity'!$B:$B,'DO NOT CHANGE'!$Y27,'PV &amp; WIND Capacity'!$D:$D,'DO NOT CHANGE'!$Y$18)</f>
        <v>0</v>
      </c>
      <c r="AC27">
        <f>SUMIFS('PV &amp; WIND Capacity'!$C:$C,'PV &amp; WIND Capacity'!$B:$B,'DO NOT CHANGE'!AC$18,'PV &amp; WIND Capacity'!$B:$B,'DO NOT CHANGE'!$Y27,'PV &amp; WIND Capacity'!$D:$D,'DO NOT CHANGE'!$Y$18)</f>
        <v>0</v>
      </c>
      <c r="AD27">
        <f>SUMIFS('PV &amp; WIND Capacity'!$C:$C,'PV &amp; WIND Capacity'!$B:$B,'DO NOT CHANGE'!AD$18,'PV &amp; WIND Capacity'!$B:$B,'DO NOT CHANGE'!$Y27,'PV &amp; WIND Capacity'!$D:$D,'DO NOT CHANGE'!$Y$18)</f>
        <v>0</v>
      </c>
      <c r="AE27">
        <f>SUMIFS('PV &amp; WIND Capacity'!$C:$C,'PV &amp; WIND Capacity'!$B:$B,'DO NOT CHANGE'!AE$18,'PV &amp; WIND Capacity'!$B:$B,'DO NOT CHANGE'!$Y27,'PV &amp; WIND Capacity'!$D:$D,'DO NOT CHANGE'!$Y$18)</f>
        <v>0</v>
      </c>
      <c r="AF27">
        <f>SUMIFS('PV &amp; WIND Capacity'!$C:$C,'PV &amp; WIND Capacity'!$B:$B,'DO NOT CHANGE'!AF$18,'PV &amp; WIND Capacity'!$B:$B,'DO NOT CHANGE'!$Y27,'PV &amp; WIND Capacity'!$D:$D,'DO NOT CHANGE'!$Y$18)</f>
        <v>0</v>
      </c>
      <c r="AG27">
        <f>SUMIFS('PV &amp; WIND Capacity'!$C:$C,'PV &amp; WIND Capacity'!$B:$B,'DO NOT CHANGE'!AG$18,'PV &amp; WIND Capacity'!$B:$B,'DO NOT CHANGE'!$Y27,'PV &amp; WIND Capacity'!$D:$D,'DO NOT CHANGE'!$Y$18)</f>
        <v>0</v>
      </c>
      <c r="AH27">
        <f>SUMIFS('PV &amp; WIND Capacity'!$C:$C,'PV &amp; WIND Capacity'!$B:$B,'DO NOT CHANGE'!AH$18,'PV &amp; WIND Capacity'!$B:$B,'DO NOT CHANGE'!$Y27,'PV &amp; WIND Capacity'!$D:$D,'DO NOT CHANGE'!$Y$18)</f>
        <v>237.00731173424859</v>
      </c>
      <c r="AI27">
        <f>SUMIFS('PV &amp; WIND Capacity'!$C:$C,'PV &amp; WIND Capacity'!$B:$B,'DO NOT CHANGE'!AI$18,'PV &amp; WIND Capacity'!$B:$B,'DO NOT CHANGE'!$Y27,'PV &amp; WIND Capacity'!$D:$D,'DO NOT CHANGE'!$Y$18)</f>
        <v>0</v>
      </c>
      <c r="AJ27">
        <f>SUMIFS('PV &amp; WIND Capacity'!$C:$C,'PV &amp; WIND Capacity'!$B:$B,'DO NOT CHANGE'!AJ$18,'PV &amp; WIND Capacity'!$B:$B,'DO NOT CHANGE'!$Y27,'PV &amp; WIND Capacity'!$D:$D,'DO NOT CHANGE'!$Y$18)</f>
        <v>0</v>
      </c>
      <c r="AK27">
        <f>SUMIFS('PV &amp; WIND Capacity'!$C:$C,'PV &amp; WIND Capacity'!$B:$B,'DO NOT CHANGE'!AK$18,'PV &amp; WIND Capacity'!$B:$B,'DO NOT CHANGE'!$Y27,'PV &amp; WIND Capacity'!$D:$D,'DO NOT CHANGE'!$Y$18)</f>
        <v>0</v>
      </c>
      <c r="AL27">
        <f>SUMIFS('PV &amp; WIND Capacity'!$C:$C,'PV &amp; WIND Capacity'!$B:$B,'DO NOT CHANGE'!AL$18,'PV &amp; WIND Capacity'!$B:$B,'DO NOT CHANGE'!$Y27,'PV &amp; WIND Capacity'!$D:$D,'DO NOT CHANGE'!$Y$18)</f>
        <v>0</v>
      </c>
      <c r="AM27">
        <f>SUMIFS('PV &amp; WIND Capacity'!$C:$C,'PV &amp; WIND Capacity'!$B:$B,'DO NOT CHANGE'!AM$18,'PV &amp; WIND Capacity'!$B:$B,'DO NOT CHANGE'!$Y27,'PV &amp; WIND Capacity'!$D:$D,'DO NOT CHANGE'!$Y$18)</f>
        <v>0</v>
      </c>
      <c r="AN27">
        <f>SUMIFS('PV &amp; WIND Capacity'!$C:$C,'PV &amp; WIND Capacity'!$B:$B,'DO NOT CHANGE'!AN$18,'PV &amp; WIND Capacity'!$B:$B,'DO NOT CHANGE'!$Y27,'PV &amp; WIND Capacity'!$D:$D,'DO NOT CHANGE'!$Y$18)</f>
        <v>0</v>
      </c>
      <c r="BI27" s="10">
        <v>25</v>
      </c>
      <c r="BJ27" s="6">
        <v>2022</v>
      </c>
      <c r="BK27" s="6" t="s">
        <v>10</v>
      </c>
      <c r="BL27" s="6">
        <f>SUMIFS('Elec Veh Energy'!$D:$D,'Elec Veh Energy'!$B:$B,'DO NOT CHANGE'!BJ27,'Elec Veh Energy'!$C:$C,'DO NOT CHANGE'!BK27)</f>
        <v>0</v>
      </c>
      <c r="BM27" s="6" t="str">
        <f t="shared" si="2"/>
        <v>2022R</v>
      </c>
      <c r="BO27" s="10" t="s">
        <v>127</v>
      </c>
      <c r="BP27" s="6">
        <f t="shared" si="32"/>
        <v>0</v>
      </c>
      <c r="BQ27" s="6">
        <f t="shared" si="32"/>
        <v>0</v>
      </c>
      <c r="BR27" s="6">
        <f t="shared" si="32"/>
        <v>0</v>
      </c>
      <c r="BS27" s="6">
        <f t="shared" si="32"/>
        <v>0</v>
      </c>
      <c r="BT27" s="6">
        <f t="shared" si="32"/>
        <v>0</v>
      </c>
      <c r="BU27" s="6">
        <f t="shared" si="32"/>
        <v>0</v>
      </c>
      <c r="BV27" s="6">
        <f t="shared" si="32"/>
        <v>0</v>
      </c>
      <c r="BW27" s="6">
        <f t="shared" si="32"/>
        <v>0</v>
      </c>
      <c r="BX27" s="6">
        <f t="shared" si="32"/>
        <v>0</v>
      </c>
      <c r="BY27" s="6">
        <f t="shared" si="32"/>
        <v>0</v>
      </c>
      <c r="BZ27" s="6">
        <f t="shared" si="33"/>
        <v>0</v>
      </c>
      <c r="CA27" s="6">
        <f t="shared" si="33"/>
        <v>0</v>
      </c>
      <c r="CB27" s="6">
        <f t="shared" si="33"/>
        <v>0</v>
      </c>
      <c r="CC27" s="6">
        <f t="shared" si="33"/>
        <v>0</v>
      </c>
      <c r="CD27" s="6">
        <f t="shared" si="33"/>
        <v>0</v>
      </c>
      <c r="CE27" s="6">
        <f t="shared" si="33"/>
        <v>0</v>
      </c>
      <c r="CF27" s="6">
        <f t="shared" si="33"/>
        <v>0</v>
      </c>
      <c r="CG27" s="6">
        <f t="shared" si="33"/>
        <v>0</v>
      </c>
      <c r="CH27" s="6">
        <f t="shared" si="33"/>
        <v>0</v>
      </c>
      <c r="CI27" s="6">
        <f t="shared" si="33"/>
        <v>0</v>
      </c>
      <c r="CJ27" s="6">
        <f t="shared" si="34"/>
        <v>0</v>
      </c>
      <c r="CK27" s="6">
        <f t="shared" si="34"/>
        <v>0</v>
      </c>
      <c r="CL27" s="6">
        <f t="shared" si="34"/>
        <v>0</v>
      </c>
      <c r="CM27" s="6">
        <f t="shared" si="34"/>
        <v>0</v>
      </c>
      <c r="CN27" s="6">
        <f t="shared" si="34"/>
        <v>0</v>
      </c>
      <c r="CO27" s="6">
        <f t="shared" si="34"/>
        <v>0</v>
      </c>
      <c r="CP27" s="6">
        <f t="shared" si="34"/>
        <v>0</v>
      </c>
      <c r="CQ27" s="6">
        <f t="shared" si="34"/>
        <v>0</v>
      </c>
      <c r="CR27" s="6">
        <f t="shared" si="34"/>
        <v>0</v>
      </c>
      <c r="CS27" s="6">
        <f t="shared" si="34"/>
        <v>0</v>
      </c>
      <c r="CT27" s="6">
        <f t="shared" si="35"/>
        <v>0</v>
      </c>
      <c r="CU27" s="6">
        <f t="shared" si="35"/>
        <v>0</v>
      </c>
      <c r="CV27" s="6">
        <f t="shared" si="35"/>
        <v>0</v>
      </c>
      <c r="CW27" s="6">
        <f t="shared" si="35"/>
        <v>0</v>
      </c>
      <c r="CX27" s="6">
        <f t="shared" si="35"/>
        <v>0</v>
      </c>
      <c r="CY27" s="6">
        <f t="shared" si="35"/>
        <v>0</v>
      </c>
      <c r="CZ27" s="6">
        <f t="shared" si="35"/>
        <v>0</v>
      </c>
      <c r="DA27" s="6">
        <f t="shared" si="35"/>
        <v>0</v>
      </c>
      <c r="DB27" s="6">
        <f t="shared" si="35"/>
        <v>0</v>
      </c>
      <c r="DC27" s="6">
        <f t="shared" si="35"/>
        <v>0</v>
      </c>
      <c r="DD27" s="6">
        <f t="shared" si="36"/>
        <v>0</v>
      </c>
      <c r="DE27" s="6">
        <f t="shared" si="36"/>
        <v>0</v>
      </c>
      <c r="DF27" s="6">
        <f t="shared" si="36"/>
        <v>0</v>
      </c>
      <c r="DG27" s="6">
        <f t="shared" si="36"/>
        <v>0</v>
      </c>
      <c r="DH27" s="6">
        <f t="shared" si="36"/>
        <v>0</v>
      </c>
      <c r="DI27" s="6">
        <f t="shared" si="36"/>
        <v>0</v>
      </c>
      <c r="DJ27" s="6">
        <f t="shared" si="36"/>
        <v>0</v>
      </c>
      <c r="DK27" s="6">
        <f t="shared" si="36"/>
        <v>0</v>
      </c>
      <c r="DL27" s="6">
        <f t="shared" si="36"/>
        <v>0</v>
      </c>
      <c r="DM27" s="6">
        <f t="shared" si="36"/>
        <v>0</v>
      </c>
      <c r="DN27" s="6">
        <f t="shared" si="37"/>
        <v>0</v>
      </c>
      <c r="DO27" s="6">
        <f t="shared" si="37"/>
        <v>0</v>
      </c>
      <c r="DP27" s="6">
        <f t="shared" si="37"/>
        <v>0</v>
      </c>
      <c r="DQ27" s="6">
        <f t="shared" si="37"/>
        <v>0</v>
      </c>
      <c r="DR27" s="6">
        <f t="shared" si="37"/>
        <v>0</v>
      </c>
      <c r="DS27" s="6">
        <f t="shared" si="37"/>
        <v>0</v>
      </c>
      <c r="DT27" s="6">
        <f t="shared" si="37"/>
        <v>0</v>
      </c>
      <c r="DU27" s="6">
        <f t="shared" si="37"/>
        <v>0</v>
      </c>
      <c r="DV27" s="6">
        <f t="shared" si="37"/>
        <v>0</v>
      </c>
      <c r="DW27" s="6">
        <f t="shared" si="37"/>
        <v>0</v>
      </c>
      <c r="ER27" s="13">
        <v>25</v>
      </c>
      <c r="ES27" s="6">
        <f t="shared" si="16"/>
        <v>2022</v>
      </c>
      <c r="ET27" s="6" t="str">
        <f t="shared" si="17"/>
        <v>R</v>
      </c>
      <c r="EU27" s="6">
        <f>SUMIFS('Turbine &amp; Engine Cap and Energy'!$I:$I,'Turbine &amp; Engine Cap and Energy'!$G:$G,'DO NOT CHANGE'!ES27,'Turbine &amp; Engine Cap and Energy'!$H:$H,'DO NOT CHANGE'!ET27)</f>
        <v>0</v>
      </c>
      <c r="EV27" s="6" t="str">
        <f t="shared" si="9"/>
        <v>2022R</v>
      </c>
      <c r="EX27" s="10" t="s">
        <v>127</v>
      </c>
      <c r="EY27" s="6">
        <f t="shared" si="38"/>
        <v>0</v>
      </c>
      <c r="EZ27" s="6">
        <f t="shared" si="38"/>
        <v>0</v>
      </c>
      <c r="FA27" s="6">
        <f t="shared" si="38"/>
        <v>0</v>
      </c>
      <c r="FB27" s="6">
        <f t="shared" si="38"/>
        <v>0</v>
      </c>
      <c r="FC27" s="6">
        <f t="shared" si="38"/>
        <v>0</v>
      </c>
      <c r="FD27" s="6">
        <f t="shared" si="38"/>
        <v>0</v>
      </c>
      <c r="FE27" s="6">
        <f t="shared" si="38"/>
        <v>0</v>
      </c>
      <c r="FF27" s="6">
        <f t="shared" si="38"/>
        <v>0</v>
      </c>
      <c r="FG27" s="6">
        <f t="shared" si="38"/>
        <v>0</v>
      </c>
      <c r="FH27" s="6">
        <f t="shared" si="38"/>
        <v>0</v>
      </c>
      <c r="FI27" s="6">
        <f t="shared" si="39"/>
        <v>0</v>
      </c>
      <c r="FJ27" s="6">
        <f t="shared" si="39"/>
        <v>0</v>
      </c>
      <c r="FK27" s="6">
        <f t="shared" si="39"/>
        <v>0</v>
      </c>
      <c r="FL27" s="6">
        <f t="shared" si="39"/>
        <v>0</v>
      </c>
      <c r="FM27" s="6">
        <f t="shared" si="39"/>
        <v>0</v>
      </c>
      <c r="FN27" s="6">
        <f t="shared" si="39"/>
        <v>0</v>
      </c>
      <c r="FO27" s="6">
        <f t="shared" si="39"/>
        <v>0</v>
      </c>
      <c r="FP27" s="6">
        <f t="shared" si="39"/>
        <v>0</v>
      </c>
      <c r="FQ27" s="6">
        <f t="shared" si="39"/>
        <v>0</v>
      </c>
      <c r="FR27" s="6">
        <f t="shared" si="39"/>
        <v>0</v>
      </c>
      <c r="FS27" s="6">
        <f t="shared" si="40"/>
        <v>0</v>
      </c>
      <c r="FT27" s="6">
        <f t="shared" si="40"/>
        <v>0</v>
      </c>
      <c r="FU27" s="6">
        <f t="shared" si="40"/>
        <v>0</v>
      </c>
      <c r="FV27" s="6">
        <f t="shared" si="40"/>
        <v>0</v>
      </c>
      <c r="FW27" s="6">
        <f t="shared" si="40"/>
        <v>0</v>
      </c>
      <c r="FX27" s="6">
        <f t="shared" si="40"/>
        <v>0</v>
      </c>
      <c r="FY27" s="6">
        <f t="shared" si="40"/>
        <v>0</v>
      </c>
      <c r="FZ27" s="6">
        <f t="shared" si="40"/>
        <v>0</v>
      </c>
      <c r="GA27" s="6">
        <f t="shared" si="40"/>
        <v>0</v>
      </c>
      <c r="GB27" s="6">
        <f t="shared" si="40"/>
        <v>0</v>
      </c>
      <c r="GC27" s="6">
        <f t="shared" si="41"/>
        <v>0</v>
      </c>
      <c r="GD27" s="6">
        <f t="shared" si="41"/>
        <v>0</v>
      </c>
      <c r="GE27" s="6">
        <f t="shared" si="41"/>
        <v>0</v>
      </c>
      <c r="GF27" s="6">
        <f t="shared" si="41"/>
        <v>0</v>
      </c>
      <c r="GG27" s="6">
        <f t="shared" si="41"/>
        <v>0</v>
      </c>
      <c r="GH27" s="6">
        <f t="shared" si="41"/>
        <v>0</v>
      </c>
      <c r="GI27" s="6">
        <f t="shared" si="41"/>
        <v>0</v>
      </c>
      <c r="GJ27" s="6">
        <f t="shared" si="41"/>
        <v>0</v>
      </c>
      <c r="GK27" s="6">
        <f t="shared" si="41"/>
        <v>0</v>
      </c>
      <c r="GL27" s="6">
        <f t="shared" si="41"/>
        <v>0</v>
      </c>
      <c r="GM27" s="6">
        <f t="shared" si="42"/>
        <v>0</v>
      </c>
      <c r="GN27" s="6">
        <f t="shared" si="42"/>
        <v>0</v>
      </c>
      <c r="GO27" s="6">
        <f t="shared" si="42"/>
        <v>0</v>
      </c>
      <c r="GP27" s="6">
        <f t="shared" si="42"/>
        <v>0</v>
      </c>
      <c r="GQ27" s="6">
        <f t="shared" si="42"/>
        <v>0</v>
      </c>
      <c r="GR27" s="6">
        <f t="shared" si="42"/>
        <v>0</v>
      </c>
      <c r="GS27" s="6">
        <f t="shared" si="42"/>
        <v>0</v>
      </c>
      <c r="GT27" s="6">
        <f t="shared" si="42"/>
        <v>0</v>
      </c>
      <c r="GU27" s="6">
        <f t="shared" si="42"/>
        <v>0</v>
      </c>
      <c r="GV27" s="6">
        <f t="shared" si="42"/>
        <v>0</v>
      </c>
      <c r="GW27" s="6">
        <f t="shared" si="43"/>
        <v>0</v>
      </c>
      <c r="GX27" s="6">
        <f t="shared" si="43"/>
        <v>0</v>
      </c>
      <c r="GY27" s="6">
        <f t="shared" si="43"/>
        <v>0</v>
      </c>
      <c r="GZ27" s="6">
        <f t="shared" si="43"/>
        <v>0</v>
      </c>
      <c r="HA27" s="6">
        <f t="shared" si="43"/>
        <v>0</v>
      </c>
      <c r="HB27" s="6">
        <f t="shared" si="43"/>
        <v>0</v>
      </c>
      <c r="HC27" s="6">
        <f t="shared" si="43"/>
        <v>0</v>
      </c>
      <c r="HD27" s="6">
        <f t="shared" si="43"/>
        <v>0</v>
      </c>
      <c r="HE27" s="6">
        <f t="shared" si="43"/>
        <v>0</v>
      </c>
      <c r="HF27" s="6">
        <f t="shared" si="43"/>
        <v>0</v>
      </c>
    </row>
    <row r="28" spans="1:218" x14ac:dyDescent="0.35">
      <c r="A28" s="2">
        <f>'Total Elec Energy Consumed'!A28</f>
        <v>26</v>
      </c>
      <c r="B28">
        <f>'Total Elec Energy Consumed'!B28</f>
        <v>2022</v>
      </c>
      <c r="C28" t="str">
        <f>'Total Elec Energy Consumed'!C28</f>
        <v>S</v>
      </c>
      <c r="D28">
        <f>'Total Elec Energy Consumed'!D28</f>
        <v>24219.583682963297</v>
      </c>
      <c r="E28" t="str">
        <f t="shared" si="0"/>
        <v>2022S</v>
      </c>
      <c r="G28" s="2" t="s">
        <v>128</v>
      </c>
      <c r="H28">
        <f t="shared" si="31"/>
        <v>0</v>
      </c>
      <c r="I28">
        <f t="shared" si="31"/>
        <v>0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24219.583682963297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Y28" s="5">
        <v>2025</v>
      </c>
      <c r="Z28">
        <f>SUMIFS('PV &amp; WIND Capacity'!$C:$C,'PV &amp; WIND Capacity'!$B:$B,'DO NOT CHANGE'!Z$18,'PV &amp; WIND Capacity'!$B:$B,'DO NOT CHANGE'!$Y28,'PV &amp; WIND Capacity'!$D:$D,'DO NOT CHANGE'!$Y$18)</f>
        <v>0</v>
      </c>
      <c r="AA28">
        <f>SUMIFS('PV &amp; WIND Capacity'!$C:$C,'PV &amp; WIND Capacity'!$B:$B,'DO NOT CHANGE'!AA$18,'PV &amp; WIND Capacity'!$B:$B,'DO NOT CHANGE'!$Y28,'PV &amp; WIND Capacity'!$D:$D,'DO NOT CHANGE'!$Y$18)</f>
        <v>0</v>
      </c>
      <c r="AB28">
        <f>SUMIFS('PV &amp; WIND Capacity'!$C:$C,'PV &amp; WIND Capacity'!$B:$B,'DO NOT CHANGE'!AB$18,'PV &amp; WIND Capacity'!$B:$B,'DO NOT CHANGE'!$Y28,'PV &amp; WIND Capacity'!$D:$D,'DO NOT CHANGE'!$Y$18)</f>
        <v>0</v>
      </c>
      <c r="AC28">
        <f>SUMIFS('PV &amp; WIND Capacity'!$C:$C,'PV &amp; WIND Capacity'!$B:$B,'DO NOT CHANGE'!AC$18,'PV &amp; WIND Capacity'!$B:$B,'DO NOT CHANGE'!$Y28,'PV &amp; WIND Capacity'!$D:$D,'DO NOT CHANGE'!$Y$18)</f>
        <v>0</v>
      </c>
      <c r="AD28">
        <f>SUMIFS('PV &amp; WIND Capacity'!$C:$C,'PV &amp; WIND Capacity'!$B:$B,'DO NOT CHANGE'!AD$18,'PV &amp; WIND Capacity'!$B:$B,'DO NOT CHANGE'!$Y28,'PV &amp; WIND Capacity'!$D:$D,'DO NOT CHANGE'!$Y$18)</f>
        <v>0</v>
      </c>
      <c r="AE28">
        <f>SUMIFS('PV &amp; WIND Capacity'!$C:$C,'PV &amp; WIND Capacity'!$B:$B,'DO NOT CHANGE'!AE$18,'PV &amp; WIND Capacity'!$B:$B,'DO NOT CHANGE'!$Y28,'PV &amp; WIND Capacity'!$D:$D,'DO NOT CHANGE'!$Y$18)</f>
        <v>0</v>
      </c>
      <c r="AF28">
        <f>SUMIFS('PV &amp; WIND Capacity'!$C:$C,'PV &amp; WIND Capacity'!$B:$B,'DO NOT CHANGE'!AF$18,'PV &amp; WIND Capacity'!$B:$B,'DO NOT CHANGE'!$Y28,'PV &amp; WIND Capacity'!$D:$D,'DO NOT CHANGE'!$Y$18)</f>
        <v>0</v>
      </c>
      <c r="AG28">
        <f>SUMIFS('PV &amp; WIND Capacity'!$C:$C,'PV &amp; WIND Capacity'!$B:$B,'DO NOT CHANGE'!AG$18,'PV &amp; WIND Capacity'!$B:$B,'DO NOT CHANGE'!$Y28,'PV &amp; WIND Capacity'!$D:$D,'DO NOT CHANGE'!$Y$18)</f>
        <v>0</v>
      </c>
      <c r="AH28">
        <f>SUMIFS('PV &amp; WIND Capacity'!$C:$C,'PV &amp; WIND Capacity'!$B:$B,'DO NOT CHANGE'!AH$18,'PV &amp; WIND Capacity'!$B:$B,'DO NOT CHANGE'!$Y28,'PV &amp; WIND Capacity'!$D:$D,'DO NOT CHANGE'!$Y$18)</f>
        <v>0</v>
      </c>
      <c r="AI28">
        <f>SUMIFS('PV &amp; WIND Capacity'!$C:$C,'PV &amp; WIND Capacity'!$B:$B,'DO NOT CHANGE'!AI$18,'PV &amp; WIND Capacity'!$B:$B,'DO NOT CHANGE'!$Y28,'PV &amp; WIND Capacity'!$D:$D,'DO NOT CHANGE'!$Y$18)</f>
        <v>284.40750824365159</v>
      </c>
      <c r="AJ28">
        <f>SUMIFS('PV &amp; WIND Capacity'!$C:$C,'PV &amp; WIND Capacity'!$B:$B,'DO NOT CHANGE'!AJ$18,'PV &amp; WIND Capacity'!$B:$B,'DO NOT CHANGE'!$Y28,'PV &amp; WIND Capacity'!$D:$D,'DO NOT CHANGE'!$Y$18)</f>
        <v>0</v>
      </c>
      <c r="AK28">
        <f>SUMIFS('PV &amp; WIND Capacity'!$C:$C,'PV &amp; WIND Capacity'!$B:$B,'DO NOT CHANGE'!AK$18,'PV &amp; WIND Capacity'!$B:$B,'DO NOT CHANGE'!$Y28,'PV &amp; WIND Capacity'!$D:$D,'DO NOT CHANGE'!$Y$18)</f>
        <v>0</v>
      </c>
      <c r="AL28">
        <f>SUMIFS('PV &amp; WIND Capacity'!$C:$C,'PV &amp; WIND Capacity'!$B:$B,'DO NOT CHANGE'!AL$18,'PV &amp; WIND Capacity'!$B:$B,'DO NOT CHANGE'!$Y28,'PV &amp; WIND Capacity'!$D:$D,'DO NOT CHANGE'!$Y$18)</f>
        <v>0</v>
      </c>
      <c r="AM28">
        <f>SUMIFS('PV &amp; WIND Capacity'!$C:$C,'PV &amp; WIND Capacity'!$B:$B,'DO NOT CHANGE'!AM$18,'PV &amp; WIND Capacity'!$B:$B,'DO NOT CHANGE'!$Y28,'PV &amp; WIND Capacity'!$D:$D,'DO NOT CHANGE'!$Y$18)</f>
        <v>0</v>
      </c>
      <c r="AN28">
        <f>SUMIFS('PV &amp; WIND Capacity'!$C:$C,'PV &amp; WIND Capacity'!$B:$B,'DO NOT CHANGE'!AN$18,'PV &amp; WIND Capacity'!$B:$B,'DO NOT CHANGE'!$Y28,'PV &amp; WIND Capacity'!$D:$D,'DO NOT CHANGE'!$Y$18)</f>
        <v>0</v>
      </c>
      <c r="BI28" s="10">
        <v>26</v>
      </c>
      <c r="BJ28" s="6">
        <v>2022</v>
      </c>
      <c r="BK28" s="6" t="s">
        <v>14</v>
      </c>
      <c r="BL28" s="6">
        <f>SUMIFS('Elec Veh Energy'!$D:$D,'Elec Veh Energy'!$B:$B,'DO NOT CHANGE'!BJ28,'Elec Veh Energy'!$C:$C,'DO NOT CHANGE'!BK28)</f>
        <v>0</v>
      </c>
      <c r="BM28" s="6" t="str">
        <f t="shared" si="2"/>
        <v>2022S</v>
      </c>
      <c r="BO28" s="10" t="s">
        <v>128</v>
      </c>
      <c r="BP28" s="6">
        <f t="shared" si="32"/>
        <v>0</v>
      </c>
      <c r="BQ28" s="6">
        <f t="shared" si="32"/>
        <v>0</v>
      </c>
      <c r="BR28" s="6">
        <f t="shared" si="32"/>
        <v>0</v>
      </c>
      <c r="BS28" s="6">
        <f t="shared" si="32"/>
        <v>0</v>
      </c>
      <c r="BT28" s="6">
        <f t="shared" si="32"/>
        <v>0</v>
      </c>
      <c r="BU28" s="6">
        <f t="shared" si="32"/>
        <v>0</v>
      </c>
      <c r="BV28" s="6">
        <f t="shared" si="32"/>
        <v>0</v>
      </c>
      <c r="BW28" s="6">
        <f t="shared" si="32"/>
        <v>0</v>
      </c>
      <c r="BX28" s="6">
        <f t="shared" si="32"/>
        <v>0</v>
      </c>
      <c r="BY28" s="6">
        <f t="shared" si="32"/>
        <v>0</v>
      </c>
      <c r="BZ28" s="6">
        <f t="shared" si="33"/>
        <v>0</v>
      </c>
      <c r="CA28" s="6">
        <f t="shared" si="33"/>
        <v>0</v>
      </c>
      <c r="CB28" s="6">
        <f t="shared" si="33"/>
        <v>0</v>
      </c>
      <c r="CC28" s="6">
        <f t="shared" si="33"/>
        <v>0</v>
      </c>
      <c r="CD28" s="6">
        <f t="shared" si="33"/>
        <v>0</v>
      </c>
      <c r="CE28" s="6">
        <f t="shared" si="33"/>
        <v>0</v>
      </c>
      <c r="CF28" s="6">
        <f t="shared" si="33"/>
        <v>0</v>
      </c>
      <c r="CG28" s="6">
        <f t="shared" si="33"/>
        <v>0</v>
      </c>
      <c r="CH28" s="6">
        <f t="shared" si="33"/>
        <v>0</v>
      </c>
      <c r="CI28" s="6">
        <f t="shared" si="33"/>
        <v>0</v>
      </c>
      <c r="CJ28" s="6">
        <f t="shared" si="34"/>
        <v>0</v>
      </c>
      <c r="CK28" s="6">
        <f t="shared" si="34"/>
        <v>0</v>
      </c>
      <c r="CL28" s="6">
        <f t="shared" si="34"/>
        <v>0</v>
      </c>
      <c r="CM28" s="6">
        <f t="shared" si="34"/>
        <v>0</v>
      </c>
      <c r="CN28" s="6">
        <f t="shared" si="34"/>
        <v>0</v>
      </c>
      <c r="CO28" s="6">
        <f t="shared" si="34"/>
        <v>0</v>
      </c>
      <c r="CP28" s="6">
        <f t="shared" si="34"/>
        <v>0</v>
      </c>
      <c r="CQ28" s="6">
        <f t="shared" si="34"/>
        <v>0</v>
      </c>
      <c r="CR28" s="6">
        <f t="shared" si="34"/>
        <v>0</v>
      </c>
      <c r="CS28" s="6">
        <f t="shared" si="34"/>
        <v>0</v>
      </c>
      <c r="CT28" s="6">
        <f t="shared" si="35"/>
        <v>0</v>
      </c>
      <c r="CU28" s="6">
        <f t="shared" si="35"/>
        <v>0</v>
      </c>
      <c r="CV28" s="6">
        <f t="shared" si="35"/>
        <v>0</v>
      </c>
      <c r="CW28" s="6">
        <f t="shared" si="35"/>
        <v>0</v>
      </c>
      <c r="CX28" s="6">
        <f t="shared" si="35"/>
        <v>0</v>
      </c>
      <c r="CY28" s="6">
        <f t="shared" si="35"/>
        <v>0</v>
      </c>
      <c r="CZ28" s="6">
        <f t="shared" si="35"/>
        <v>0</v>
      </c>
      <c r="DA28" s="6">
        <f t="shared" si="35"/>
        <v>0</v>
      </c>
      <c r="DB28" s="6">
        <f t="shared" si="35"/>
        <v>0</v>
      </c>
      <c r="DC28" s="6">
        <f t="shared" si="35"/>
        <v>0</v>
      </c>
      <c r="DD28" s="6">
        <f t="shared" si="36"/>
        <v>0</v>
      </c>
      <c r="DE28" s="6">
        <f t="shared" si="36"/>
        <v>0</v>
      </c>
      <c r="DF28" s="6">
        <f t="shared" si="36"/>
        <v>0</v>
      </c>
      <c r="DG28" s="6">
        <f t="shared" si="36"/>
        <v>0</v>
      </c>
      <c r="DH28" s="6">
        <f t="shared" si="36"/>
        <v>0</v>
      </c>
      <c r="DI28" s="6">
        <f t="shared" si="36"/>
        <v>0</v>
      </c>
      <c r="DJ28" s="6">
        <f t="shared" si="36"/>
        <v>0</v>
      </c>
      <c r="DK28" s="6">
        <f t="shared" si="36"/>
        <v>0</v>
      </c>
      <c r="DL28" s="6">
        <f t="shared" si="36"/>
        <v>0</v>
      </c>
      <c r="DM28" s="6">
        <f t="shared" si="36"/>
        <v>0</v>
      </c>
      <c r="DN28" s="6">
        <f t="shared" si="37"/>
        <v>0</v>
      </c>
      <c r="DO28" s="6">
        <f t="shared" si="37"/>
        <v>0</v>
      </c>
      <c r="DP28" s="6">
        <f t="shared" si="37"/>
        <v>0</v>
      </c>
      <c r="DQ28" s="6">
        <f t="shared" si="37"/>
        <v>0</v>
      </c>
      <c r="DR28" s="6">
        <f t="shared" si="37"/>
        <v>0</v>
      </c>
      <c r="DS28" s="6">
        <f t="shared" si="37"/>
        <v>0</v>
      </c>
      <c r="DT28" s="6">
        <f t="shared" si="37"/>
        <v>0</v>
      </c>
      <c r="DU28" s="6">
        <f t="shared" si="37"/>
        <v>0</v>
      </c>
      <c r="DV28" s="6">
        <f t="shared" si="37"/>
        <v>0</v>
      </c>
      <c r="DW28" s="6">
        <f t="shared" si="37"/>
        <v>0</v>
      </c>
      <c r="ER28" s="10">
        <v>26</v>
      </c>
      <c r="ES28" s="6">
        <f t="shared" si="16"/>
        <v>2022</v>
      </c>
      <c r="ET28" s="6" t="str">
        <f t="shared" si="17"/>
        <v>S</v>
      </c>
      <c r="EU28" s="6">
        <f>SUMIFS('Turbine &amp; Engine Cap and Energy'!$I:$I,'Turbine &amp; Engine Cap and Energy'!$G:$G,'DO NOT CHANGE'!ES28,'Turbine &amp; Engine Cap and Energy'!$H:$H,'DO NOT CHANGE'!ET28)</f>
        <v>0</v>
      </c>
      <c r="EV28" s="6" t="str">
        <f t="shared" si="9"/>
        <v>2022S</v>
      </c>
      <c r="EX28" s="10" t="s">
        <v>128</v>
      </c>
      <c r="EY28" s="6">
        <f t="shared" si="38"/>
        <v>0</v>
      </c>
      <c r="EZ28" s="6">
        <f t="shared" si="38"/>
        <v>0</v>
      </c>
      <c r="FA28" s="6">
        <f t="shared" si="38"/>
        <v>0</v>
      </c>
      <c r="FB28" s="6">
        <f t="shared" si="38"/>
        <v>0</v>
      </c>
      <c r="FC28" s="6">
        <f t="shared" si="38"/>
        <v>0</v>
      </c>
      <c r="FD28" s="6">
        <f t="shared" si="38"/>
        <v>0</v>
      </c>
      <c r="FE28" s="6">
        <f t="shared" si="38"/>
        <v>0</v>
      </c>
      <c r="FF28" s="6">
        <f t="shared" si="38"/>
        <v>0</v>
      </c>
      <c r="FG28" s="6">
        <f t="shared" si="38"/>
        <v>0</v>
      </c>
      <c r="FH28" s="6">
        <f t="shared" si="38"/>
        <v>0</v>
      </c>
      <c r="FI28" s="6">
        <f t="shared" si="39"/>
        <v>0</v>
      </c>
      <c r="FJ28" s="6">
        <f t="shared" si="39"/>
        <v>0</v>
      </c>
      <c r="FK28" s="6">
        <f t="shared" si="39"/>
        <v>0</v>
      </c>
      <c r="FL28" s="6">
        <f t="shared" si="39"/>
        <v>0</v>
      </c>
      <c r="FM28" s="6">
        <f t="shared" si="39"/>
        <v>0</v>
      </c>
      <c r="FN28" s="6">
        <f t="shared" si="39"/>
        <v>0</v>
      </c>
      <c r="FO28" s="6">
        <f t="shared" si="39"/>
        <v>0</v>
      </c>
      <c r="FP28" s="6">
        <f t="shared" si="39"/>
        <v>0</v>
      </c>
      <c r="FQ28" s="6">
        <f t="shared" si="39"/>
        <v>0</v>
      </c>
      <c r="FR28" s="6">
        <f t="shared" si="39"/>
        <v>0</v>
      </c>
      <c r="FS28" s="6">
        <f t="shared" si="40"/>
        <v>0</v>
      </c>
      <c r="FT28" s="6">
        <f t="shared" si="40"/>
        <v>0</v>
      </c>
      <c r="FU28" s="6">
        <f t="shared" si="40"/>
        <v>0</v>
      </c>
      <c r="FV28" s="6">
        <f t="shared" si="40"/>
        <v>0</v>
      </c>
      <c r="FW28" s="6">
        <f t="shared" si="40"/>
        <v>0</v>
      </c>
      <c r="FX28" s="6">
        <f t="shared" si="40"/>
        <v>0</v>
      </c>
      <c r="FY28" s="6">
        <f t="shared" si="40"/>
        <v>0</v>
      </c>
      <c r="FZ28" s="6">
        <f t="shared" si="40"/>
        <v>0</v>
      </c>
      <c r="GA28" s="6">
        <f t="shared" si="40"/>
        <v>0</v>
      </c>
      <c r="GB28" s="6">
        <f t="shared" si="40"/>
        <v>0</v>
      </c>
      <c r="GC28" s="6">
        <f t="shared" si="41"/>
        <v>0</v>
      </c>
      <c r="GD28" s="6">
        <f t="shared" si="41"/>
        <v>0</v>
      </c>
      <c r="GE28" s="6">
        <f t="shared" si="41"/>
        <v>0</v>
      </c>
      <c r="GF28" s="6">
        <f t="shared" si="41"/>
        <v>0</v>
      </c>
      <c r="GG28" s="6">
        <f t="shared" si="41"/>
        <v>0</v>
      </c>
      <c r="GH28" s="6">
        <f t="shared" si="41"/>
        <v>0</v>
      </c>
      <c r="GI28" s="6">
        <f t="shared" si="41"/>
        <v>0</v>
      </c>
      <c r="GJ28" s="6">
        <f t="shared" si="41"/>
        <v>0</v>
      </c>
      <c r="GK28" s="6">
        <f t="shared" si="41"/>
        <v>0</v>
      </c>
      <c r="GL28" s="6">
        <f t="shared" si="41"/>
        <v>0</v>
      </c>
      <c r="GM28" s="6">
        <f t="shared" si="42"/>
        <v>0</v>
      </c>
      <c r="GN28" s="6">
        <f t="shared" si="42"/>
        <v>0</v>
      </c>
      <c r="GO28" s="6">
        <f t="shared" si="42"/>
        <v>0</v>
      </c>
      <c r="GP28" s="6">
        <f t="shared" si="42"/>
        <v>0</v>
      </c>
      <c r="GQ28" s="6">
        <f t="shared" si="42"/>
        <v>0</v>
      </c>
      <c r="GR28" s="6">
        <f t="shared" si="42"/>
        <v>0</v>
      </c>
      <c r="GS28" s="6">
        <f t="shared" si="42"/>
        <v>0</v>
      </c>
      <c r="GT28" s="6">
        <f t="shared" si="42"/>
        <v>0</v>
      </c>
      <c r="GU28" s="6">
        <f t="shared" si="42"/>
        <v>0</v>
      </c>
      <c r="GV28" s="6">
        <f t="shared" si="42"/>
        <v>0</v>
      </c>
      <c r="GW28" s="6">
        <f t="shared" si="43"/>
        <v>0</v>
      </c>
      <c r="GX28" s="6">
        <f t="shared" si="43"/>
        <v>0</v>
      </c>
      <c r="GY28" s="6">
        <f t="shared" si="43"/>
        <v>0</v>
      </c>
      <c r="GZ28" s="6">
        <f t="shared" si="43"/>
        <v>0</v>
      </c>
      <c r="HA28" s="6">
        <f t="shared" si="43"/>
        <v>0</v>
      </c>
      <c r="HB28" s="6">
        <f t="shared" si="43"/>
        <v>0</v>
      </c>
      <c r="HC28" s="6">
        <f t="shared" si="43"/>
        <v>0</v>
      </c>
      <c r="HD28" s="6">
        <f t="shared" si="43"/>
        <v>0</v>
      </c>
      <c r="HE28" s="6">
        <f t="shared" si="43"/>
        <v>0</v>
      </c>
      <c r="HF28" s="6">
        <f t="shared" si="43"/>
        <v>0</v>
      </c>
    </row>
    <row r="29" spans="1:218" x14ac:dyDescent="0.35">
      <c r="A29" s="2">
        <f>'Total Elec Energy Consumed'!A29</f>
        <v>27</v>
      </c>
      <c r="B29">
        <f>'Total Elec Energy Consumed'!B29</f>
        <v>2022</v>
      </c>
      <c r="C29" t="str">
        <f>'Total Elec Energy Consumed'!C29</f>
        <v>W</v>
      </c>
      <c r="D29">
        <f>'Total Elec Energy Consumed'!D29</f>
        <v>24950.659525767627</v>
      </c>
      <c r="E29" t="str">
        <f t="shared" si="0"/>
        <v>2022W</v>
      </c>
      <c r="G29" s="2" t="s">
        <v>129</v>
      </c>
      <c r="H29">
        <f t="shared" si="31"/>
        <v>0</v>
      </c>
      <c r="I29">
        <f t="shared" si="31"/>
        <v>0</v>
      </c>
      <c r="J29">
        <f t="shared" si="31"/>
        <v>0</v>
      </c>
      <c r="K29">
        <f t="shared" si="31"/>
        <v>0</v>
      </c>
      <c r="L29">
        <f t="shared" si="31"/>
        <v>0</v>
      </c>
      <c r="M29">
        <f t="shared" si="31"/>
        <v>0</v>
      </c>
      <c r="N29">
        <f t="shared" si="31"/>
        <v>24950.659525767627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Y29" s="5">
        <v>2030</v>
      </c>
      <c r="Z29">
        <f>SUMIFS('PV &amp; WIND Capacity'!$C:$C,'PV &amp; WIND Capacity'!$B:$B,'DO NOT CHANGE'!Z$18,'PV &amp; WIND Capacity'!$B:$B,'DO NOT CHANGE'!$Y29,'PV &amp; WIND Capacity'!$D:$D,'DO NOT CHANGE'!$Y$18)</f>
        <v>0</v>
      </c>
      <c r="AA29">
        <f>SUMIFS('PV &amp; WIND Capacity'!$C:$C,'PV &amp; WIND Capacity'!$B:$B,'DO NOT CHANGE'!AA$18,'PV &amp; WIND Capacity'!$B:$B,'DO NOT CHANGE'!$Y29,'PV &amp; WIND Capacity'!$D:$D,'DO NOT CHANGE'!$Y$18)</f>
        <v>0</v>
      </c>
      <c r="AB29">
        <f>SUMIFS('PV &amp; WIND Capacity'!$C:$C,'PV &amp; WIND Capacity'!$B:$B,'DO NOT CHANGE'!AB$18,'PV &amp; WIND Capacity'!$B:$B,'DO NOT CHANGE'!$Y29,'PV &amp; WIND Capacity'!$D:$D,'DO NOT CHANGE'!$Y$18)</f>
        <v>0</v>
      </c>
      <c r="AC29">
        <f>SUMIFS('PV &amp; WIND Capacity'!$C:$C,'PV &amp; WIND Capacity'!$B:$B,'DO NOT CHANGE'!AC$18,'PV &amp; WIND Capacity'!$B:$B,'DO NOT CHANGE'!$Y29,'PV &amp; WIND Capacity'!$D:$D,'DO NOT CHANGE'!$Y$18)</f>
        <v>0</v>
      </c>
      <c r="AD29">
        <f>SUMIFS('PV &amp; WIND Capacity'!$C:$C,'PV &amp; WIND Capacity'!$B:$B,'DO NOT CHANGE'!AD$18,'PV &amp; WIND Capacity'!$B:$B,'DO NOT CHANGE'!$Y29,'PV &amp; WIND Capacity'!$D:$D,'DO NOT CHANGE'!$Y$18)</f>
        <v>0</v>
      </c>
      <c r="AE29">
        <f>SUMIFS('PV &amp; WIND Capacity'!$C:$C,'PV &amp; WIND Capacity'!$B:$B,'DO NOT CHANGE'!AE$18,'PV &amp; WIND Capacity'!$B:$B,'DO NOT CHANGE'!$Y29,'PV &amp; WIND Capacity'!$D:$D,'DO NOT CHANGE'!$Y$18)</f>
        <v>0</v>
      </c>
      <c r="AF29">
        <f>SUMIFS('PV &amp; WIND Capacity'!$C:$C,'PV &amp; WIND Capacity'!$B:$B,'DO NOT CHANGE'!AF$18,'PV &amp; WIND Capacity'!$B:$B,'DO NOT CHANGE'!$Y29,'PV &amp; WIND Capacity'!$D:$D,'DO NOT CHANGE'!$Y$18)</f>
        <v>0</v>
      </c>
      <c r="AG29">
        <f>SUMIFS('PV &amp; WIND Capacity'!$C:$C,'PV &amp; WIND Capacity'!$B:$B,'DO NOT CHANGE'!AG$18,'PV &amp; WIND Capacity'!$B:$B,'DO NOT CHANGE'!$Y29,'PV &amp; WIND Capacity'!$D:$D,'DO NOT CHANGE'!$Y$18)</f>
        <v>0</v>
      </c>
      <c r="AH29">
        <f>SUMIFS('PV &amp; WIND Capacity'!$C:$C,'PV &amp; WIND Capacity'!$B:$B,'DO NOT CHANGE'!AH$18,'PV &amp; WIND Capacity'!$B:$B,'DO NOT CHANGE'!$Y29,'PV &amp; WIND Capacity'!$D:$D,'DO NOT CHANGE'!$Y$18)</f>
        <v>0</v>
      </c>
      <c r="AI29">
        <f>SUMIFS('PV &amp; WIND Capacity'!$C:$C,'PV &amp; WIND Capacity'!$B:$B,'DO NOT CHANGE'!AI$18,'PV &amp; WIND Capacity'!$B:$B,'DO NOT CHANGE'!$Y29,'PV &amp; WIND Capacity'!$D:$D,'DO NOT CHANGE'!$Y$18)</f>
        <v>0</v>
      </c>
      <c r="AJ29">
        <f>SUMIFS('PV &amp; WIND Capacity'!$C:$C,'PV &amp; WIND Capacity'!$B:$B,'DO NOT CHANGE'!AJ$18,'PV &amp; WIND Capacity'!$B:$B,'DO NOT CHANGE'!$Y29,'PV &amp; WIND Capacity'!$D:$D,'DO NOT CHANGE'!$Y$18)</f>
        <v>707.68437154489902</v>
      </c>
      <c r="AK29">
        <f>SUMIFS('PV &amp; WIND Capacity'!$C:$C,'PV &amp; WIND Capacity'!$B:$B,'DO NOT CHANGE'!AK$18,'PV &amp; WIND Capacity'!$B:$B,'DO NOT CHANGE'!$Y29,'PV &amp; WIND Capacity'!$D:$D,'DO NOT CHANGE'!$Y$18)</f>
        <v>0</v>
      </c>
      <c r="AL29">
        <f>SUMIFS('PV &amp; WIND Capacity'!$C:$C,'PV &amp; WIND Capacity'!$B:$B,'DO NOT CHANGE'!AL$18,'PV &amp; WIND Capacity'!$B:$B,'DO NOT CHANGE'!$Y29,'PV &amp; WIND Capacity'!$D:$D,'DO NOT CHANGE'!$Y$18)</f>
        <v>0</v>
      </c>
      <c r="AM29">
        <f>SUMIFS('PV &amp; WIND Capacity'!$C:$C,'PV &amp; WIND Capacity'!$B:$B,'DO NOT CHANGE'!AM$18,'PV &amp; WIND Capacity'!$B:$B,'DO NOT CHANGE'!$Y29,'PV &amp; WIND Capacity'!$D:$D,'DO NOT CHANGE'!$Y$18)</f>
        <v>0</v>
      </c>
      <c r="AN29">
        <f>SUMIFS('PV &amp; WIND Capacity'!$C:$C,'PV &amp; WIND Capacity'!$B:$B,'DO NOT CHANGE'!AN$18,'PV &amp; WIND Capacity'!$B:$B,'DO NOT CHANGE'!$Y29,'PV &amp; WIND Capacity'!$D:$D,'DO NOT CHANGE'!$Y$18)</f>
        <v>0</v>
      </c>
      <c r="BI29" s="10">
        <v>27</v>
      </c>
      <c r="BJ29" s="6">
        <v>2022</v>
      </c>
      <c r="BK29" s="6" t="s">
        <v>18</v>
      </c>
      <c r="BL29" s="6">
        <f>SUMIFS('Elec Veh Energy'!$D:$D,'Elec Veh Energy'!$B:$B,'DO NOT CHANGE'!BJ29,'Elec Veh Energy'!$C:$C,'DO NOT CHANGE'!BK29)</f>
        <v>0</v>
      </c>
      <c r="BM29" s="6" t="str">
        <f t="shared" si="2"/>
        <v>2022W</v>
      </c>
      <c r="BO29" s="10" t="s">
        <v>129</v>
      </c>
      <c r="BP29" s="6">
        <f t="shared" si="32"/>
        <v>0</v>
      </c>
      <c r="BQ29" s="6">
        <f t="shared" si="32"/>
        <v>0</v>
      </c>
      <c r="BR29" s="6">
        <f t="shared" si="32"/>
        <v>0</v>
      </c>
      <c r="BS29" s="6">
        <f t="shared" si="32"/>
        <v>0</v>
      </c>
      <c r="BT29" s="6">
        <f t="shared" si="32"/>
        <v>0</v>
      </c>
      <c r="BU29" s="6">
        <f t="shared" si="32"/>
        <v>0</v>
      </c>
      <c r="BV29" s="6">
        <f t="shared" si="32"/>
        <v>0</v>
      </c>
      <c r="BW29" s="6">
        <f t="shared" si="32"/>
        <v>0</v>
      </c>
      <c r="BX29" s="6">
        <f t="shared" si="32"/>
        <v>0</v>
      </c>
      <c r="BY29" s="6">
        <f t="shared" si="32"/>
        <v>0</v>
      </c>
      <c r="BZ29" s="6">
        <f t="shared" si="33"/>
        <v>0</v>
      </c>
      <c r="CA29" s="6">
        <f t="shared" si="33"/>
        <v>0</v>
      </c>
      <c r="CB29" s="6">
        <f t="shared" si="33"/>
        <v>0</v>
      </c>
      <c r="CC29" s="6">
        <f t="shared" si="33"/>
        <v>0</v>
      </c>
      <c r="CD29" s="6">
        <f t="shared" si="33"/>
        <v>0</v>
      </c>
      <c r="CE29" s="6">
        <f t="shared" si="33"/>
        <v>0</v>
      </c>
      <c r="CF29" s="6">
        <f t="shared" si="33"/>
        <v>0</v>
      </c>
      <c r="CG29" s="6">
        <f t="shared" si="33"/>
        <v>0</v>
      </c>
      <c r="CH29" s="6">
        <f t="shared" si="33"/>
        <v>0</v>
      </c>
      <c r="CI29" s="6">
        <f t="shared" si="33"/>
        <v>0</v>
      </c>
      <c r="CJ29" s="6">
        <f t="shared" si="34"/>
        <v>0</v>
      </c>
      <c r="CK29" s="6">
        <f t="shared" si="34"/>
        <v>0</v>
      </c>
      <c r="CL29" s="6">
        <f t="shared" si="34"/>
        <v>0</v>
      </c>
      <c r="CM29" s="6">
        <f t="shared" si="34"/>
        <v>0</v>
      </c>
      <c r="CN29" s="6">
        <f t="shared" si="34"/>
        <v>0</v>
      </c>
      <c r="CO29" s="6">
        <f t="shared" si="34"/>
        <v>0</v>
      </c>
      <c r="CP29" s="6">
        <f t="shared" si="34"/>
        <v>0</v>
      </c>
      <c r="CQ29" s="6">
        <f t="shared" si="34"/>
        <v>0</v>
      </c>
      <c r="CR29" s="6">
        <f t="shared" si="34"/>
        <v>0</v>
      </c>
      <c r="CS29" s="6">
        <f t="shared" si="34"/>
        <v>0</v>
      </c>
      <c r="CT29" s="6">
        <f t="shared" si="35"/>
        <v>0</v>
      </c>
      <c r="CU29" s="6">
        <f t="shared" si="35"/>
        <v>0</v>
      </c>
      <c r="CV29" s="6">
        <f t="shared" si="35"/>
        <v>0</v>
      </c>
      <c r="CW29" s="6">
        <f t="shared" si="35"/>
        <v>0</v>
      </c>
      <c r="CX29" s="6">
        <f t="shared" si="35"/>
        <v>0</v>
      </c>
      <c r="CY29" s="6">
        <f t="shared" si="35"/>
        <v>0</v>
      </c>
      <c r="CZ29" s="6">
        <f t="shared" si="35"/>
        <v>0</v>
      </c>
      <c r="DA29" s="6">
        <f t="shared" si="35"/>
        <v>0</v>
      </c>
      <c r="DB29" s="6">
        <f t="shared" si="35"/>
        <v>0</v>
      </c>
      <c r="DC29" s="6">
        <f t="shared" si="35"/>
        <v>0</v>
      </c>
      <c r="DD29" s="6">
        <f t="shared" si="36"/>
        <v>0</v>
      </c>
      <c r="DE29" s="6">
        <f t="shared" si="36"/>
        <v>0</v>
      </c>
      <c r="DF29" s="6">
        <f t="shared" si="36"/>
        <v>0</v>
      </c>
      <c r="DG29" s="6">
        <f t="shared" si="36"/>
        <v>0</v>
      </c>
      <c r="DH29" s="6">
        <f t="shared" si="36"/>
        <v>0</v>
      </c>
      <c r="DI29" s="6">
        <f t="shared" si="36"/>
        <v>0</v>
      </c>
      <c r="DJ29" s="6">
        <f t="shared" si="36"/>
        <v>0</v>
      </c>
      <c r="DK29" s="6">
        <f t="shared" si="36"/>
        <v>0</v>
      </c>
      <c r="DL29" s="6">
        <f t="shared" si="36"/>
        <v>0</v>
      </c>
      <c r="DM29" s="6">
        <f t="shared" si="36"/>
        <v>0</v>
      </c>
      <c r="DN29" s="6">
        <f t="shared" si="37"/>
        <v>0</v>
      </c>
      <c r="DO29" s="6">
        <f t="shared" si="37"/>
        <v>0</v>
      </c>
      <c r="DP29" s="6">
        <f t="shared" si="37"/>
        <v>0</v>
      </c>
      <c r="DQ29" s="6">
        <f t="shared" si="37"/>
        <v>0</v>
      </c>
      <c r="DR29" s="6">
        <f t="shared" si="37"/>
        <v>0</v>
      </c>
      <c r="DS29" s="6">
        <f t="shared" si="37"/>
        <v>0</v>
      </c>
      <c r="DT29" s="6">
        <f t="shared" si="37"/>
        <v>0</v>
      </c>
      <c r="DU29" s="6">
        <f t="shared" si="37"/>
        <v>0</v>
      </c>
      <c r="DV29" s="6">
        <f t="shared" si="37"/>
        <v>0</v>
      </c>
      <c r="DW29" s="6">
        <f t="shared" si="37"/>
        <v>0</v>
      </c>
      <c r="ER29" s="13">
        <v>27</v>
      </c>
      <c r="ES29" s="6">
        <f t="shared" si="16"/>
        <v>2022</v>
      </c>
      <c r="ET29" s="6" t="str">
        <f t="shared" si="17"/>
        <v>W</v>
      </c>
      <c r="EU29" s="6">
        <f>SUMIFS('Turbine &amp; Engine Cap and Energy'!$I:$I,'Turbine &amp; Engine Cap and Energy'!$G:$G,'DO NOT CHANGE'!ES29,'Turbine &amp; Engine Cap and Energy'!$H:$H,'DO NOT CHANGE'!ET29)</f>
        <v>0</v>
      </c>
      <c r="EV29" s="6" t="str">
        <f t="shared" si="9"/>
        <v>2022W</v>
      </c>
      <c r="EX29" s="10" t="s">
        <v>129</v>
      </c>
      <c r="EY29" s="6">
        <f t="shared" si="38"/>
        <v>0</v>
      </c>
      <c r="EZ29" s="6">
        <f t="shared" si="38"/>
        <v>0</v>
      </c>
      <c r="FA29" s="6">
        <f t="shared" si="38"/>
        <v>0</v>
      </c>
      <c r="FB29" s="6">
        <f t="shared" si="38"/>
        <v>0</v>
      </c>
      <c r="FC29" s="6">
        <f t="shared" si="38"/>
        <v>0</v>
      </c>
      <c r="FD29" s="6">
        <f t="shared" si="38"/>
        <v>0</v>
      </c>
      <c r="FE29" s="6">
        <f t="shared" si="38"/>
        <v>0</v>
      </c>
      <c r="FF29" s="6">
        <f t="shared" si="38"/>
        <v>0</v>
      </c>
      <c r="FG29" s="6">
        <f t="shared" si="38"/>
        <v>0</v>
      </c>
      <c r="FH29" s="6">
        <f t="shared" si="38"/>
        <v>0</v>
      </c>
      <c r="FI29" s="6">
        <f t="shared" si="39"/>
        <v>0</v>
      </c>
      <c r="FJ29" s="6">
        <f t="shared" si="39"/>
        <v>0</v>
      </c>
      <c r="FK29" s="6">
        <f t="shared" si="39"/>
        <v>0</v>
      </c>
      <c r="FL29" s="6">
        <f t="shared" si="39"/>
        <v>0</v>
      </c>
      <c r="FM29" s="6">
        <f t="shared" si="39"/>
        <v>0</v>
      </c>
      <c r="FN29" s="6">
        <f t="shared" si="39"/>
        <v>0</v>
      </c>
      <c r="FO29" s="6">
        <f t="shared" si="39"/>
        <v>0</v>
      </c>
      <c r="FP29" s="6">
        <f t="shared" si="39"/>
        <v>0</v>
      </c>
      <c r="FQ29" s="6">
        <f t="shared" si="39"/>
        <v>0</v>
      </c>
      <c r="FR29" s="6">
        <f t="shared" si="39"/>
        <v>0</v>
      </c>
      <c r="FS29" s="6">
        <f t="shared" si="40"/>
        <v>0</v>
      </c>
      <c r="FT29" s="6">
        <f t="shared" si="40"/>
        <v>0</v>
      </c>
      <c r="FU29" s="6">
        <f t="shared" si="40"/>
        <v>0</v>
      </c>
      <c r="FV29" s="6">
        <f t="shared" si="40"/>
        <v>0</v>
      </c>
      <c r="FW29" s="6">
        <f t="shared" si="40"/>
        <v>0</v>
      </c>
      <c r="FX29" s="6">
        <f t="shared" si="40"/>
        <v>0</v>
      </c>
      <c r="FY29" s="6">
        <f t="shared" si="40"/>
        <v>0</v>
      </c>
      <c r="FZ29" s="6">
        <f t="shared" si="40"/>
        <v>0</v>
      </c>
      <c r="GA29" s="6">
        <f t="shared" si="40"/>
        <v>0</v>
      </c>
      <c r="GB29" s="6">
        <f t="shared" si="40"/>
        <v>0</v>
      </c>
      <c r="GC29" s="6">
        <f t="shared" si="41"/>
        <v>0</v>
      </c>
      <c r="GD29" s="6">
        <f t="shared" si="41"/>
        <v>0</v>
      </c>
      <c r="GE29" s="6">
        <f t="shared" si="41"/>
        <v>0</v>
      </c>
      <c r="GF29" s="6">
        <f t="shared" si="41"/>
        <v>0</v>
      </c>
      <c r="GG29" s="6">
        <f t="shared" si="41"/>
        <v>0</v>
      </c>
      <c r="GH29" s="6">
        <f t="shared" si="41"/>
        <v>0</v>
      </c>
      <c r="GI29" s="6">
        <f t="shared" si="41"/>
        <v>0</v>
      </c>
      <c r="GJ29" s="6">
        <f t="shared" si="41"/>
        <v>0</v>
      </c>
      <c r="GK29" s="6">
        <f t="shared" si="41"/>
        <v>0</v>
      </c>
      <c r="GL29" s="6">
        <f t="shared" si="41"/>
        <v>0</v>
      </c>
      <c r="GM29" s="6">
        <f t="shared" si="42"/>
        <v>0</v>
      </c>
      <c r="GN29" s="6">
        <f t="shared" si="42"/>
        <v>0</v>
      </c>
      <c r="GO29" s="6">
        <f t="shared" si="42"/>
        <v>0</v>
      </c>
      <c r="GP29" s="6">
        <f t="shared" si="42"/>
        <v>0</v>
      </c>
      <c r="GQ29" s="6">
        <f t="shared" si="42"/>
        <v>0</v>
      </c>
      <c r="GR29" s="6">
        <f t="shared" si="42"/>
        <v>0</v>
      </c>
      <c r="GS29" s="6">
        <f t="shared" si="42"/>
        <v>0</v>
      </c>
      <c r="GT29" s="6">
        <f t="shared" si="42"/>
        <v>0</v>
      </c>
      <c r="GU29" s="6">
        <f t="shared" si="42"/>
        <v>0</v>
      </c>
      <c r="GV29" s="6">
        <f t="shared" si="42"/>
        <v>0</v>
      </c>
      <c r="GW29" s="6">
        <f t="shared" si="43"/>
        <v>0</v>
      </c>
      <c r="GX29" s="6">
        <f t="shared" si="43"/>
        <v>0</v>
      </c>
      <c r="GY29" s="6">
        <f t="shared" si="43"/>
        <v>0</v>
      </c>
      <c r="GZ29" s="6">
        <f t="shared" si="43"/>
        <v>0</v>
      </c>
      <c r="HA29" s="6">
        <f t="shared" si="43"/>
        <v>0</v>
      </c>
      <c r="HB29" s="6">
        <f t="shared" si="43"/>
        <v>0</v>
      </c>
      <c r="HC29" s="6">
        <f t="shared" si="43"/>
        <v>0</v>
      </c>
      <c r="HD29" s="6">
        <f t="shared" si="43"/>
        <v>0</v>
      </c>
      <c r="HE29" s="6">
        <f t="shared" si="43"/>
        <v>0</v>
      </c>
      <c r="HF29" s="6">
        <f t="shared" si="43"/>
        <v>0</v>
      </c>
    </row>
    <row r="30" spans="1:218" x14ac:dyDescent="0.35">
      <c r="A30" s="2">
        <f>'Total Elec Energy Consumed'!A30</f>
        <v>28</v>
      </c>
      <c r="B30">
        <f>'Total Elec Energy Consumed'!B30</f>
        <v>2023</v>
      </c>
      <c r="C30" t="str">
        <f>'Total Elec Energy Consumed'!C30</f>
        <v>F</v>
      </c>
      <c r="D30">
        <f>'Total Elec Energy Consumed'!D30</f>
        <v>21998.328114378066</v>
      </c>
      <c r="E30" t="str">
        <f t="shared" si="0"/>
        <v>2023F</v>
      </c>
      <c r="G30" s="2" t="s">
        <v>130</v>
      </c>
      <c r="H30">
        <f t="shared" si="31"/>
        <v>0</v>
      </c>
      <c r="I30">
        <f t="shared" si="31"/>
        <v>0</v>
      </c>
      <c r="J30">
        <f t="shared" si="31"/>
        <v>0</v>
      </c>
      <c r="K30">
        <f t="shared" si="31"/>
        <v>0</v>
      </c>
      <c r="L30">
        <f t="shared" si="31"/>
        <v>0</v>
      </c>
      <c r="M30">
        <f t="shared" si="31"/>
        <v>0</v>
      </c>
      <c r="N30">
        <f t="shared" si="31"/>
        <v>0</v>
      </c>
      <c r="O30">
        <f t="shared" si="31"/>
        <v>21998.328114378066</v>
      </c>
      <c r="P30">
        <f t="shared" si="31"/>
        <v>0</v>
      </c>
      <c r="Q30">
        <f t="shared" si="31"/>
        <v>0</v>
      </c>
      <c r="R30">
        <f t="shared" si="31"/>
        <v>0</v>
      </c>
      <c r="S30">
        <f t="shared" si="31"/>
        <v>0</v>
      </c>
      <c r="T30">
        <f t="shared" si="31"/>
        <v>0</v>
      </c>
      <c r="U30">
        <f t="shared" si="31"/>
        <v>0</v>
      </c>
      <c r="V30">
        <f t="shared" si="31"/>
        <v>0</v>
      </c>
      <c r="Y30" s="5">
        <v>2035</v>
      </c>
      <c r="Z30">
        <f>SUMIFS('PV &amp; WIND Capacity'!$C:$C,'PV &amp; WIND Capacity'!$B:$B,'DO NOT CHANGE'!Z$18,'PV &amp; WIND Capacity'!$B:$B,'DO NOT CHANGE'!$Y30,'PV &amp; WIND Capacity'!$D:$D,'DO NOT CHANGE'!$Y$18)</f>
        <v>0</v>
      </c>
      <c r="AA30">
        <f>SUMIFS('PV &amp; WIND Capacity'!$C:$C,'PV &amp; WIND Capacity'!$B:$B,'DO NOT CHANGE'!AA$18,'PV &amp; WIND Capacity'!$B:$B,'DO NOT CHANGE'!$Y30,'PV &amp; WIND Capacity'!$D:$D,'DO NOT CHANGE'!$Y$18)</f>
        <v>0</v>
      </c>
      <c r="AB30">
        <f>SUMIFS('PV &amp; WIND Capacity'!$C:$C,'PV &amp; WIND Capacity'!$B:$B,'DO NOT CHANGE'!AB$18,'PV &amp; WIND Capacity'!$B:$B,'DO NOT CHANGE'!$Y30,'PV &amp; WIND Capacity'!$D:$D,'DO NOT CHANGE'!$Y$18)</f>
        <v>0</v>
      </c>
      <c r="AC30">
        <f>SUMIFS('PV &amp; WIND Capacity'!$C:$C,'PV &amp; WIND Capacity'!$B:$B,'DO NOT CHANGE'!AC$18,'PV &amp; WIND Capacity'!$B:$B,'DO NOT CHANGE'!$Y30,'PV &amp; WIND Capacity'!$D:$D,'DO NOT CHANGE'!$Y$18)</f>
        <v>0</v>
      </c>
      <c r="AD30">
        <f>SUMIFS('PV &amp; WIND Capacity'!$C:$C,'PV &amp; WIND Capacity'!$B:$B,'DO NOT CHANGE'!AD$18,'PV &amp; WIND Capacity'!$B:$B,'DO NOT CHANGE'!$Y30,'PV &amp; WIND Capacity'!$D:$D,'DO NOT CHANGE'!$Y$18)</f>
        <v>0</v>
      </c>
      <c r="AE30">
        <f>SUMIFS('PV &amp; WIND Capacity'!$C:$C,'PV &amp; WIND Capacity'!$B:$B,'DO NOT CHANGE'!AE$18,'PV &amp; WIND Capacity'!$B:$B,'DO NOT CHANGE'!$Y30,'PV &amp; WIND Capacity'!$D:$D,'DO NOT CHANGE'!$Y$18)</f>
        <v>0</v>
      </c>
      <c r="AF30">
        <f>SUMIFS('PV &amp; WIND Capacity'!$C:$C,'PV &amp; WIND Capacity'!$B:$B,'DO NOT CHANGE'!AF$18,'PV &amp; WIND Capacity'!$B:$B,'DO NOT CHANGE'!$Y30,'PV &amp; WIND Capacity'!$D:$D,'DO NOT CHANGE'!$Y$18)</f>
        <v>0</v>
      </c>
      <c r="AG30">
        <f>SUMIFS('PV &amp; WIND Capacity'!$C:$C,'PV &amp; WIND Capacity'!$B:$B,'DO NOT CHANGE'!AG$18,'PV &amp; WIND Capacity'!$B:$B,'DO NOT CHANGE'!$Y30,'PV &amp; WIND Capacity'!$D:$D,'DO NOT CHANGE'!$Y$18)</f>
        <v>0</v>
      </c>
      <c r="AH30">
        <f>SUMIFS('PV &amp; WIND Capacity'!$C:$C,'PV &amp; WIND Capacity'!$B:$B,'DO NOT CHANGE'!AH$18,'PV &amp; WIND Capacity'!$B:$B,'DO NOT CHANGE'!$Y30,'PV &amp; WIND Capacity'!$D:$D,'DO NOT CHANGE'!$Y$18)</f>
        <v>0</v>
      </c>
      <c r="AI30">
        <f>SUMIFS('PV &amp; WIND Capacity'!$C:$C,'PV &amp; WIND Capacity'!$B:$B,'DO NOT CHANGE'!AI$18,'PV &amp; WIND Capacity'!$B:$B,'DO NOT CHANGE'!$Y30,'PV &amp; WIND Capacity'!$D:$D,'DO NOT CHANGE'!$Y$18)</f>
        <v>0</v>
      </c>
      <c r="AJ30">
        <f>SUMIFS('PV &amp; WIND Capacity'!$C:$C,'PV &amp; WIND Capacity'!$B:$B,'DO NOT CHANGE'!AJ$18,'PV &amp; WIND Capacity'!$B:$B,'DO NOT CHANGE'!$Y30,'PV &amp; WIND Capacity'!$D:$D,'DO NOT CHANGE'!$Y$18)</f>
        <v>0</v>
      </c>
      <c r="AK30">
        <f>SUMIFS('PV &amp; WIND Capacity'!$C:$C,'PV &amp; WIND Capacity'!$B:$B,'DO NOT CHANGE'!AK$18,'PV &amp; WIND Capacity'!$B:$B,'DO NOT CHANGE'!$Y30,'PV &amp; WIND Capacity'!$D:$D,'DO NOT CHANGE'!$Y$18)</f>
        <v>1760.8932693835491</v>
      </c>
      <c r="AL30">
        <f>SUMIFS('PV &amp; WIND Capacity'!$C:$C,'PV &amp; WIND Capacity'!$B:$B,'DO NOT CHANGE'!AL$18,'PV &amp; WIND Capacity'!$B:$B,'DO NOT CHANGE'!$Y30,'PV &amp; WIND Capacity'!$D:$D,'DO NOT CHANGE'!$Y$18)</f>
        <v>0</v>
      </c>
      <c r="AM30">
        <f>SUMIFS('PV &amp; WIND Capacity'!$C:$C,'PV &amp; WIND Capacity'!$B:$B,'DO NOT CHANGE'!AM$18,'PV &amp; WIND Capacity'!$B:$B,'DO NOT CHANGE'!$Y30,'PV &amp; WIND Capacity'!$D:$D,'DO NOT CHANGE'!$Y$18)</f>
        <v>0</v>
      </c>
      <c r="AN30">
        <f>SUMIFS('PV &amp; WIND Capacity'!$C:$C,'PV &amp; WIND Capacity'!$B:$B,'DO NOT CHANGE'!AN$18,'PV &amp; WIND Capacity'!$B:$B,'DO NOT CHANGE'!$Y30,'PV &amp; WIND Capacity'!$D:$D,'DO NOT CHANGE'!$Y$18)</f>
        <v>0</v>
      </c>
      <c r="BI30" s="10">
        <v>28</v>
      </c>
      <c r="BJ30" s="6">
        <v>2023</v>
      </c>
      <c r="BK30" s="6" t="s">
        <v>6</v>
      </c>
      <c r="BL30" s="6">
        <f>SUMIFS('Elec Veh Energy'!$D:$D,'Elec Veh Energy'!$B:$B,'DO NOT CHANGE'!BJ30,'Elec Veh Energy'!$C:$C,'DO NOT CHANGE'!BK30)</f>
        <v>0.35595739415004762</v>
      </c>
      <c r="BM30" s="6" t="str">
        <f t="shared" si="2"/>
        <v>2023F</v>
      </c>
      <c r="BO30" s="10" t="s">
        <v>130</v>
      </c>
      <c r="BP30" s="6">
        <f t="shared" si="32"/>
        <v>0</v>
      </c>
      <c r="BQ30" s="6">
        <f t="shared" si="32"/>
        <v>0</v>
      </c>
      <c r="BR30" s="6">
        <f t="shared" si="32"/>
        <v>0</v>
      </c>
      <c r="BS30" s="6">
        <f t="shared" si="32"/>
        <v>0</v>
      </c>
      <c r="BT30" s="6">
        <f t="shared" si="32"/>
        <v>0</v>
      </c>
      <c r="BU30" s="6">
        <f t="shared" si="32"/>
        <v>0</v>
      </c>
      <c r="BV30" s="6">
        <f t="shared" si="32"/>
        <v>0</v>
      </c>
      <c r="BW30" s="6">
        <f t="shared" si="32"/>
        <v>0</v>
      </c>
      <c r="BX30" s="6">
        <f t="shared" si="32"/>
        <v>0</v>
      </c>
      <c r="BY30" s="6">
        <f t="shared" si="32"/>
        <v>0</v>
      </c>
      <c r="BZ30" s="6">
        <f t="shared" si="33"/>
        <v>0</v>
      </c>
      <c r="CA30" s="6">
        <f t="shared" si="33"/>
        <v>0</v>
      </c>
      <c r="CB30" s="6">
        <f t="shared" si="33"/>
        <v>0</v>
      </c>
      <c r="CC30" s="6">
        <f t="shared" si="33"/>
        <v>0</v>
      </c>
      <c r="CD30" s="6">
        <f t="shared" si="33"/>
        <v>0</v>
      </c>
      <c r="CE30" s="6">
        <f t="shared" si="33"/>
        <v>0</v>
      </c>
      <c r="CF30" s="6">
        <f t="shared" si="33"/>
        <v>0</v>
      </c>
      <c r="CG30" s="6">
        <f t="shared" si="33"/>
        <v>0</v>
      </c>
      <c r="CH30" s="6">
        <f t="shared" si="33"/>
        <v>0</v>
      </c>
      <c r="CI30" s="6">
        <f t="shared" si="33"/>
        <v>0</v>
      </c>
      <c r="CJ30" s="6">
        <f t="shared" si="34"/>
        <v>0</v>
      </c>
      <c r="CK30" s="6">
        <f t="shared" si="34"/>
        <v>0</v>
      </c>
      <c r="CL30" s="6">
        <f t="shared" si="34"/>
        <v>0</v>
      </c>
      <c r="CM30" s="6">
        <f t="shared" si="34"/>
        <v>0</v>
      </c>
      <c r="CN30" s="6">
        <f t="shared" si="34"/>
        <v>0</v>
      </c>
      <c r="CO30" s="6">
        <f t="shared" si="34"/>
        <v>0</v>
      </c>
      <c r="CP30" s="6">
        <f t="shared" si="34"/>
        <v>0</v>
      </c>
      <c r="CQ30" s="6">
        <f t="shared" si="34"/>
        <v>0</v>
      </c>
      <c r="CR30" s="6">
        <f t="shared" si="34"/>
        <v>0.35595739415004762</v>
      </c>
      <c r="CS30" s="6">
        <f t="shared" si="34"/>
        <v>0</v>
      </c>
      <c r="CT30" s="6">
        <f t="shared" si="35"/>
        <v>0</v>
      </c>
      <c r="CU30" s="6">
        <f t="shared" si="35"/>
        <v>0</v>
      </c>
      <c r="CV30" s="6">
        <f t="shared" si="35"/>
        <v>0</v>
      </c>
      <c r="CW30" s="6">
        <f t="shared" si="35"/>
        <v>0</v>
      </c>
      <c r="CX30" s="6">
        <f t="shared" si="35"/>
        <v>0</v>
      </c>
      <c r="CY30" s="6">
        <f t="shared" si="35"/>
        <v>0</v>
      </c>
      <c r="CZ30" s="6">
        <f t="shared" si="35"/>
        <v>0</v>
      </c>
      <c r="DA30" s="6">
        <f t="shared" si="35"/>
        <v>0</v>
      </c>
      <c r="DB30" s="6">
        <f t="shared" si="35"/>
        <v>0</v>
      </c>
      <c r="DC30" s="6">
        <f t="shared" si="35"/>
        <v>0</v>
      </c>
      <c r="DD30" s="6">
        <f t="shared" si="36"/>
        <v>0</v>
      </c>
      <c r="DE30" s="6">
        <f t="shared" si="36"/>
        <v>0</v>
      </c>
      <c r="DF30" s="6">
        <f t="shared" si="36"/>
        <v>0</v>
      </c>
      <c r="DG30" s="6">
        <f t="shared" si="36"/>
        <v>0</v>
      </c>
      <c r="DH30" s="6">
        <f t="shared" si="36"/>
        <v>0</v>
      </c>
      <c r="DI30" s="6">
        <f t="shared" si="36"/>
        <v>0</v>
      </c>
      <c r="DJ30" s="6">
        <f t="shared" si="36"/>
        <v>0</v>
      </c>
      <c r="DK30" s="6">
        <f t="shared" si="36"/>
        <v>0</v>
      </c>
      <c r="DL30" s="6">
        <f t="shared" si="36"/>
        <v>0</v>
      </c>
      <c r="DM30" s="6">
        <f t="shared" si="36"/>
        <v>0</v>
      </c>
      <c r="DN30" s="6">
        <f t="shared" si="37"/>
        <v>0</v>
      </c>
      <c r="DO30" s="6">
        <f t="shared" si="37"/>
        <v>0</v>
      </c>
      <c r="DP30" s="6">
        <f t="shared" si="37"/>
        <v>0</v>
      </c>
      <c r="DQ30" s="6">
        <f t="shared" si="37"/>
        <v>0</v>
      </c>
      <c r="DR30" s="6">
        <f t="shared" si="37"/>
        <v>0</v>
      </c>
      <c r="DS30" s="6">
        <f t="shared" si="37"/>
        <v>0</v>
      </c>
      <c r="DT30" s="6">
        <f t="shared" si="37"/>
        <v>0</v>
      </c>
      <c r="DU30" s="6">
        <f t="shared" si="37"/>
        <v>0</v>
      </c>
      <c r="DV30" s="6">
        <f t="shared" si="37"/>
        <v>0</v>
      </c>
      <c r="DW30" s="6">
        <f t="shared" si="37"/>
        <v>0</v>
      </c>
      <c r="ER30" s="10">
        <v>28</v>
      </c>
      <c r="ES30" s="6">
        <f t="shared" si="16"/>
        <v>2023</v>
      </c>
      <c r="ET30" s="6" t="str">
        <f t="shared" si="17"/>
        <v>F</v>
      </c>
      <c r="EU30" s="6">
        <f>SUMIFS('Turbine &amp; Engine Cap and Energy'!$I:$I,'Turbine &amp; Engine Cap and Energy'!$G:$G,'DO NOT CHANGE'!ES30,'Turbine &amp; Engine Cap and Energy'!$H:$H,'DO NOT CHANGE'!ET30)</f>
        <v>26.288932477386432</v>
      </c>
      <c r="EV30" s="6" t="str">
        <f t="shared" si="9"/>
        <v>2023F</v>
      </c>
      <c r="EX30" s="10" t="s">
        <v>130</v>
      </c>
      <c r="EY30" s="6">
        <f t="shared" si="38"/>
        <v>0</v>
      </c>
      <c r="EZ30" s="6">
        <f t="shared" si="38"/>
        <v>0</v>
      </c>
      <c r="FA30" s="6">
        <f t="shared" si="38"/>
        <v>0</v>
      </c>
      <c r="FB30" s="6">
        <f t="shared" si="38"/>
        <v>0</v>
      </c>
      <c r="FC30" s="6">
        <f t="shared" si="38"/>
        <v>0</v>
      </c>
      <c r="FD30" s="6">
        <f t="shared" si="38"/>
        <v>0</v>
      </c>
      <c r="FE30" s="6">
        <f t="shared" si="38"/>
        <v>0</v>
      </c>
      <c r="FF30" s="6">
        <f t="shared" si="38"/>
        <v>0</v>
      </c>
      <c r="FG30" s="6">
        <f t="shared" si="38"/>
        <v>0</v>
      </c>
      <c r="FH30" s="6">
        <f t="shared" si="38"/>
        <v>0</v>
      </c>
      <c r="FI30" s="6">
        <f t="shared" si="39"/>
        <v>0</v>
      </c>
      <c r="FJ30" s="6">
        <f t="shared" si="39"/>
        <v>0</v>
      </c>
      <c r="FK30" s="6">
        <f t="shared" si="39"/>
        <v>0</v>
      </c>
      <c r="FL30" s="6">
        <f t="shared" si="39"/>
        <v>0</v>
      </c>
      <c r="FM30" s="6">
        <f t="shared" si="39"/>
        <v>0</v>
      </c>
      <c r="FN30" s="6">
        <f t="shared" si="39"/>
        <v>0</v>
      </c>
      <c r="FO30" s="6">
        <f t="shared" si="39"/>
        <v>0</v>
      </c>
      <c r="FP30" s="6">
        <f t="shared" si="39"/>
        <v>0</v>
      </c>
      <c r="FQ30" s="6">
        <f t="shared" si="39"/>
        <v>0</v>
      </c>
      <c r="FR30" s="6">
        <f t="shared" si="39"/>
        <v>0</v>
      </c>
      <c r="FS30" s="6">
        <f t="shared" si="40"/>
        <v>0</v>
      </c>
      <c r="FT30" s="6">
        <f t="shared" si="40"/>
        <v>0</v>
      </c>
      <c r="FU30" s="6">
        <f t="shared" si="40"/>
        <v>0</v>
      </c>
      <c r="FV30" s="6">
        <f t="shared" si="40"/>
        <v>0</v>
      </c>
      <c r="FW30" s="6">
        <f t="shared" si="40"/>
        <v>0</v>
      </c>
      <c r="FX30" s="6">
        <f t="shared" si="40"/>
        <v>0</v>
      </c>
      <c r="FY30" s="6">
        <f t="shared" si="40"/>
        <v>0</v>
      </c>
      <c r="FZ30" s="6">
        <f t="shared" si="40"/>
        <v>0</v>
      </c>
      <c r="GA30" s="6">
        <f t="shared" si="40"/>
        <v>26.288932477386432</v>
      </c>
      <c r="GB30" s="6">
        <f t="shared" si="40"/>
        <v>0</v>
      </c>
      <c r="GC30" s="6">
        <f t="shared" si="41"/>
        <v>0</v>
      </c>
      <c r="GD30" s="6">
        <f t="shared" si="41"/>
        <v>0</v>
      </c>
      <c r="GE30" s="6">
        <f t="shared" si="41"/>
        <v>0</v>
      </c>
      <c r="GF30" s="6">
        <f t="shared" si="41"/>
        <v>0</v>
      </c>
      <c r="GG30" s="6">
        <f t="shared" si="41"/>
        <v>0</v>
      </c>
      <c r="GH30" s="6">
        <f t="shared" si="41"/>
        <v>0</v>
      </c>
      <c r="GI30" s="6">
        <f t="shared" si="41"/>
        <v>0</v>
      </c>
      <c r="GJ30" s="6">
        <f t="shared" si="41"/>
        <v>0</v>
      </c>
      <c r="GK30" s="6">
        <f t="shared" si="41"/>
        <v>0</v>
      </c>
      <c r="GL30" s="6">
        <f t="shared" si="41"/>
        <v>0</v>
      </c>
      <c r="GM30" s="6">
        <f t="shared" si="42"/>
        <v>0</v>
      </c>
      <c r="GN30" s="6">
        <f t="shared" si="42"/>
        <v>0</v>
      </c>
      <c r="GO30" s="6">
        <f t="shared" si="42"/>
        <v>0</v>
      </c>
      <c r="GP30" s="6">
        <f t="shared" si="42"/>
        <v>0</v>
      </c>
      <c r="GQ30" s="6">
        <f t="shared" si="42"/>
        <v>0</v>
      </c>
      <c r="GR30" s="6">
        <f t="shared" si="42"/>
        <v>0</v>
      </c>
      <c r="GS30" s="6">
        <f t="shared" si="42"/>
        <v>0</v>
      </c>
      <c r="GT30" s="6">
        <f t="shared" si="42"/>
        <v>0</v>
      </c>
      <c r="GU30" s="6">
        <f t="shared" si="42"/>
        <v>0</v>
      </c>
      <c r="GV30" s="6">
        <f t="shared" si="42"/>
        <v>0</v>
      </c>
      <c r="GW30" s="6">
        <f t="shared" si="43"/>
        <v>0</v>
      </c>
      <c r="GX30" s="6">
        <f t="shared" si="43"/>
        <v>0</v>
      </c>
      <c r="GY30" s="6">
        <f t="shared" si="43"/>
        <v>0</v>
      </c>
      <c r="GZ30" s="6">
        <f t="shared" si="43"/>
        <v>0</v>
      </c>
      <c r="HA30" s="6">
        <f t="shared" si="43"/>
        <v>0</v>
      </c>
      <c r="HB30" s="6">
        <f t="shared" si="43"/>
        <v>0</v>
      </c>
      <c r="HC30" s="6">
        <f t="shared" si="43"/>
        <v>0</v>
      </c>
      <c r="HD30" s="6">
        <f t="shared" si="43"/>
        <v>0</v>
      </c>
      <c r="HE30" s="6">
        <f t="shared" si="43"/>
        <v>0</v>
      </c>
      <c r="HF30" s="6">
        <f t="shared" si="43"/>
        <v>0</v>
      </c>
    </row>
    <row r="31" spans="1:218" x14ac:dyDescent="0.35">
      <c r="A31" s="2">
        <f>'Total Elec Energy Consumed'!A31</f>
        <v>29</v>
      </c>
      <c r="B31">
        <f>'Total Elec Energy Consumed'!B31</f>
        <v>2023</v>
      </c>
      <c r="C31" t="str">
        <f>'Total Elec Energy Consumed'!C31</f>
        <v>R</v>
      </c>
      <c r="D31">
        <f>'Total Elec Energy Consumed'!D31</f>
        <v>21613.626491439936</v>
      </c>
      <c r="E31" t="str">
        <f t="shared" si="0"/>
        <v>2023R</v>
      </c>
      <c r="G31" s="2" t="s">
        <v>131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21613.626491439936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Y31" s="5">
        <v>2040</v>
      </c>
      <c r="Z31">
        <f>SUMIFS('PV &amp; WIND Capacity'!$C:$C,'PV &amp; WIND Capacity'!$B:$B,'DO NOT CHANGE'!Z$18,'PV &amp; WIND Capacity'!$B:$B,'DO NOT CHANGE'!$Y31,'PV &amp; WIND Capacity'!$D:$D,'DO NOT CHANGE'!$Y$18)</f>
        <v>0</v>
      </c>
      <c r="AA31">
        <f>SUMIFS('PV &amp; WIND Capacity'!$C:$C,'PV &amp; WIND Capacity'!$B:$B,'DO NOT CHANGE'!AA$18,'PV &amp; WIND Capacity'!$B:$B,'DO NOT CHANGE'!$Y31,'PV &amp; WIND Capacity'!$D:$D,'DO NOT CHANGE'!$Y$18)</f>
        <v>0</v>
      </c>
      <c r="AB31">
        <f>SUMIFS('PV &amp; WIND Capacity'!$C:$C,'PV &amp; WIND Capacity'!$B:$B,'DO NOT CHANGE'!AB$18,'PV &amp; WIND Capacity'!$B:$B,'DO NOT CHANGE'!$Y31,'PV &amp; WIND Capacity'!$D:$D,'DO NOT CHANGE'!$Y$18)</f>
        <v>0</v>
      </c>
      <c r="AC31">
        <f>SUMIFS('PV &amp; WIND Capacity'!$C:$C,'PV &amp; WIND Capacity'!$B:$B,'DO NOT CHANGE'!AC$18,'PV &amp; WIND Capacity'!$B:$B,'DO NOT CHANGE'!$Y31,'PV &amp; WIND Capacity'!$D:$D,'DO NOT CHANGE'!$Y$18)</f>
        <v>0</v>
      </c>
      <c r="AD31">
        <f>SUMIFS('PV &amp; WIND Capacity'!$C:$C,'PV &amp; WIND Capacity'!$B:$B,'DO NOT CHANGE'!AD$18,'PV &amp; WIND Capacity'!$B:$B,'DO NOT CHANGE'!$Y31,'PV &amp; WIND Capacity'!$D:$D,'DO NOT CHANGE'!$Y$18)</f>
        <v>0</v>
      </c>
      <c r="AE31">
        <f>SUMIFS('PV &amp; WIND Capacity'!$C:$C,'PV &amp; WIND Capacity'!$B:$B,'DO NOT CHANGE'!AE$18,'PV &amp; WIND Capacity'!$B:$B,'DO NOT CHANGE'!$Y31,'PV &amp; WIND Capacity'!$D:$D,'DO NOT CHANGE'!$Y$18)</f>
        <v>0</v>
      </c>
      <c r="AF31">
        <f>SUMIFS('PV &amp; WIND Capacity'!$C:$C,'PV &amp; WIND Capacity'!$B:$B,'DO NOT CHANGE'!AF$18,'PV &amp; WIND Capacity'!$B:$B,'DO NOT CHANGE'!$Y31,'PV &amp; WIND Capacity'!$D:$D,'DO NOT CHANGE'!$Y$18)</f>
        <v>0</v>
      </c>
      <c r="AG31">
        <f>SUMIFS('PV &amp; WIND Capacity'!$C:$C,'PV &amp; WIND Capacity'!$B:$B,'DO NOT CHANGE'!AG$18,'PV &amp; WIND Capacity'!$B:$B,'DO NOT CHANGE'!$Y31,'PV &amp; WIND Capacity'!$D:$D,'DO NOT CHANGE'!$Y$18)</f>
        <v>0</v>
      </c>
      <c r="AH31">
        <f>SUMIFS('PV &amp; WIND Capacity'!$C:$C,'PV &amp; WIND Capacity'!$B:$B,'DO NOT CHANGE'!AH$18,'PV &amp; WIND Capacity'!$B:$B,'DO NOT CHANGE'!$Y31,'PV &amp; WIND Capacity'!$D:$D,'DO NOT CHANGE'!$Y$18)</f>
        <v>0</v>
      </c>
      <c r="AI31">
        <f>SUMIFS('PV &amp; WIND Capacity'!$C:$C,'PV &amp; WIND Capacity'!$B:$B,'DO NOT CHANGE'!AI$18,'PV &amp; WIND Capacity'!$B:$B,'DO NOT CHANGE'!$Y31,'PV &amp; WIND Capacity'!$D:$D,'DO NOT CHANGE'!$Y$18)</f>
        <v>0</v>
      </c>
      <c r="AJ31">
        <f>SUMIFS('PV &amp; WIND Capacity'!$C:$C,'PV &amp; WIND Capacity'!$B:$B,'DO NOT CHANGE'!AJ$18,'PV &amp; WIND Capacity'!$B:$B,'DO NOT CHANGE'!$Y31,'PV &amp; WIND Capacity'!$D:$D,'DO NOT CHANGE'!$Y$18)</f>
        <v>0</v>
      </c>
      <c r="AK31">
        <f>SUMIFS('PV &amp; WIND Capacity'!$C:$C,'PV &amp; WIND Capacity'!$B:$B,'DO NOT CHANGE'!AK$18,'PV &amp; WIND Capacity'!$B:$B,'DO NOT CHANGE'!$Y31,'PV &amp; WIND Capacity'!$D:$D,'DO NOT CHANGE'!$Y$18)</f>
        <v>0</v>
      </c>
      <c r="AL31">
        <f>SUMIFS('PV &amp; WIND Capacity'!$C:$C,'PV &amp; WIND Capacity'!$B:$B,'DO NOT CHANGE'!AL$18,'PV &amp; WIND Capacity'!$B:$B,'DO NOT CHANGE'!$Y31,'PV &amp; WIND Capacity'!$D:$D,'DO NOT CHANGE'!$Y$18)</f>
        <v>1763.457859248246</v>
      </c>
      <c r="AM31">
        <f>SUMIFS('PV &amp; WIND Capacity'!$C:$C,'PV &amp; WIND Capacity'!$B:$B,'DO NOT CHANGE'!AM$18,'PV &amp; WIND Capacity'!$B:$B,'DO NOT CHANGE'!$Y31,'PV &amp; WIND Capacity'!$D:$D,'DO NOT CHANGE'!$Y$18)</f>
        <v>0</v>
      </c>
      <c r="AN31">
        <f>SUMIFS('PV &amp; WIND Capacity'!$C:$C,'PV &amp; WIND Capacity'!$B:$B,'DO NOT CHANGE'!AN$18,'PV &amp; WIND Capacity'!$B:$B,'DO NOT CHANGE'!$Y31,'PV &amp; WIND Capacity'!$D:$D,'DO NOT CHANGE'!$Y$18)</f>
        <v>0</v>
      </c>
      <c r="BI31" s="10">
        <v>29</v>
      </c>
      <c r="BJ31" s="6">
        <v>2023</v>
      </c>
      <c r="BK31" s="6" t="s">
        <v>10</v>
      </c>
      <c r="BL31" s="6">
        <f>SUMIFS('Elec Veh Energy'!$D:$D,'Elec Veh Energy'!$B:$B,'DO NOT CHANGE'!BJ31,'Elec Veh Energy'!$C:$C,'DO NOT CHANGE'!BK31)</f>
        <v>0.34115302821109322</v>
      </c>
      <c r="BM31" s="6" t="str">
        <f t="shared" si="2"/>
        <v>2023R</v>
      </c>
      <c r="BO31" s="10" t="s">
        <v>131</v>
      </c>
      <c r="BP31" s="6">
        <f t="shared" si="32"/>
        <v>0</v>
      </c>
      <c r="BQ31" s="6">
        <f t="shared" si="32"/>
        <v>0</v>
      </c>
      <c r="BR31" s="6">
        <f t="shared" si="32"/>
        <v>0</v>
      </c>
      <c r="BS31" s="6">
        <f t="shared" si="32"/>
        <v>0</v>
      </c>
      <c r="BT31" s="6">
        <f t="shared" si="32"/>
        <v>0</v>
      </c>
      <c r="BU31" s="6">
        <f t="shared" si="32"/>
        <v>0</v>
      </c>
      <c r="BV31" s="6">
        <f t="shared" si="32"/>
        <v>0</v>
      </c>
      <c r="BW31" s="6">
        <f t="shared" si="32"/>
        <v>0</v>
      </c>
      <c r="BX31" s="6">
        <f t="shared" si="32"/>
        <v>0</v>
      </c>
      <c r="BY31" s="6">
        <f t="shared" si="32"/>
        <v>0</v>
      </c>
      <c r="BZ31" s="6">
        <f t="shared" si="33"/>
        <v>0</v>
      </c>
      <c r="CA31" s="6">
        <f t="shared" si="33"/>
        <v>0</v>
      </c>
      <c r="CB31" s="6">
        <f t="shared" si="33"/>
        <v>0</v>
      </c>
      <c r="CC31" s="6">
        <f t="shared" si="33"/>
        <v>0</v>
      </c>
      <c r="CD31" s="6">
        <f t="shared" si="33"/>
        <v>0</v>
      </c>
      <c r="CE31" s="6">
        <f t="shared" si="33"/>
        <v>0</v>
      </c>
      <c r="CF31" s="6">
        <f t="shared" si="33"/>
        <v>0</v>
      </c>
      <c r="CG31" s="6">
        <f t="shared" si="33"/>
        <v>0</v>
      </c>
      <c r="CH31" s="6">
        <f t="shared" si="33"/>
        <v>0</v>
      </c>
      <c r="CI31" s="6">
        <f t="shared" si="33"/>
        <v>0</v>
      </c>
      <c r="CJ31" s="6">
        <f t="shared" si="34"/>
        <v>0</v>
      </c>
      <c r="CK31" s="6">
        <f t="shared" si="34"/>
        <v>0</v>
      </c>
      <c r="CL31" s="6">
        <f t="shared" si="34"/>
        <v>0</v>
      </c>
      <c r="CM31" s="6">
        <f t="shared" si="34"/>
        <v>0</v>
      </c>
      <c r="CN31" s="6">
        <f t="shared" si="34"/>
        <v>0</v>
      </c>
      <c r="CO31" s="6">
        <f t="shared" si="34"/>
        <v>0</v>
      </c>
      <c r="CP31" s="6">
        <f t="shared" si="34"/>
        <v>0</v>
      </c>
      <c r="CQ31" s="6">
        <f t="shared" si="34"/>
        <v>0</v>
      </c>
      <c r="CR31" s="6">
        <f t="shared" si="34"/>
        <v>0</v>
      </c>
      <c r="CS31" s="6">
        <f t="shared" si="34"/>
        <v>0.34115302821109322</v>
      </c>
      <c r="CT31" s="6">
        <f t="shared" si="35"/>
        <v>0</v>
      </c>
      <c r="CU31" s="6">
        <f t="shared" si="35"/>
        <v>0</v>
      </c>
      <c r="CV31" s="6">
        <f t="shared" si="35"/>
        <v>0</v>
      </c>
      <c r="CW31" s="6">
        <f t="shared" si="35"/>
        <v>0</v>
      </c>
      <c r="CX31" s="6">
        <f t="shared" si="35"/>
        <v>0</v>
      </c>
      <c r="CY31" s="6">
        <f t="shared" si="35"/>
        <v>0</v>
      </c>
      <c r="CZ31" s="6">
        <f t="shared" si="35"/>
        <v>0</v>
      </c>
      <c r="DA31" s="6">
        <f t="shared" si="35"/>
        <v>0</v>
      </c>
      <c r="DB31" s="6">
        <f t="shared" si="35"/>
        <v>0</v>
      </c>
      <c r="DC31" s="6">
        <f t="shared" si="35"/>
        <v>0</v>
      </c>
      <c r="DD31" s="6">
        <f t="shared" si="36"/>
        <v>0</v>
      </c>
      <c r="DE31" s="6">
        <f t="shared" si="36"/>
        <v>0</v>
      </c>
      <c r="DF31" s="6">
        <f t="shared" si="36"/>
        <v>0</v>
      </c>
      <c r="DG31" s="6">
        <f t="shared" si="36"/>
        <v>0</v>
      </c>
      <c r="DH31" s="6">
        <f t="shared" si="36"/>
        <v>0</v>
      </c>
      <c r="DI31" s="6">
        <f t="shared" si="36"/>
        <v>0</v>
      </c>
      <c r="DJ31" s="6">
        <f t="shared" si="36"/>
        <v>0</v>
      </c>
      <c r="DK31" s="6">
        <f t="shared" si="36"/>
        <v>0</v>
      </c>
      <c r="DL31" s="6">
        <f t="shared" si="36"/>
        <v>0</v>
      </c>
      <c r="DM31" s="6">
        <f t="shared" si="36"/>
        <v>0</v>
      </c>
      <c r="DN31" s="6">
        <f t="shared" si="37"/>
        <v>0</v>
      </c>
      <c r="DO31" s="6">
        <f t="shared" si="37"/>
        <v>0</v>
      </c>
      <c r="DP31" s="6">
        <f t="shared" si="37"/>
        <v>0</v>
      </c>
      <c r="DQ31" s="6">
        <f t="shared" si="37"/>
        <v>0</v>
      </c>
      <c r="DR31" s="6">
        <f t="shared" si="37"/>
        <v>0</v>
      </c>
      <c r="DS31" s="6">
        <f t="shared" si="37"/>
        <v>0</v>
      </c>
      <c r="DT31" s="6">
        <f t="shared" si="37"/>
        <v>0</v>
      </c>
      <c r="DU31" s="6">
        <f t="shared" si="37"/>
        <v>0</v>
      </c>
      <c r="DV31" s="6">
        <f t="shared" si="37"/>
        <v>0</v>
      </c>
      <c r="DW31" s="6">
        <f t="shared" si="37"/>
        <v>0</v>
      </c>
      <c r="ER31" s="13">
        <v>29</v>
      </c>
      <c r="ES31" s="6">
        <f t="shared" si="16"/>
        <v>2023</v>
      </c>
      <c r="ET31" s="6" t="str">
        <f t="shared" si="17"/>
        <v>R</v>
      </c>
      <c r="EU31" s="6">
        <f>SUMIFS('Turbine &amp; Engine Cap and Energy'!$I:$I,'Turbine &amp; Engine Cap and Energy'!$G:$G,'DO NOT CHANGE'!ES31,'Turbine &amp; Engine Cap and Energy'!$H:$H,'DO NOT CHANGE'!ET31)</f>
        <v>25.675575090597079</v>
      </c>
      <c r="EV31" s="6" t="str">
        <f t="shared" si="9"/>
        <v>2023R</v>
      </c>
      <c r="EX31" s="10" t="s">
        <v>131</v>
      </c>
      <c r="EY31" s="6">
        <f t="shared" si="38"/>
        <v>0</v>
      </c>
      <c r="EZ31" s="6">
        <f t="shared" si="38"/>
        <v>0</v>
      </c>
      <c r="FA31" s="6">
        <f t="shared" si="38"/>
        <v>0</v>
      </c>
      <c r="FB31" s="6">
        <f t="shared" si="38"/>
        <v>0</v>
      </c>
      <c r="FC31" s="6">
        <f t="shared" si="38"/>
        <v>0</v>
      </c>
      <c r="FD31" s="6">
        <f t="shared" si="38"/>
        <v>0</v>
      </c>
      <c r="FE31" s="6">
        <f t="shared" si="38"/>
        <v>0</v>
      </c>
      <c r="FF31" s="6">
        <f t="shared" si="38"/>
        <v>0</v>
      </c>
      <c r="FG31" s="6">
        <f t="shared" si="38"/>
        <v>0</v>
      </c>
      <c r="FH31" s="6">
        <f t="shared" si="38"/>
        <v>0</v>
      </c>
      <c r="FI31" s="6">
        <f t="shared" si="39"/>
        <v>0</v>
      </c>
      <c r="FJ31" s="6">
        <f t="shared" si="39"/>
        <v>0</v>
      </c>
      <c r="FK31" s="6">
        <f t="shared" si="39"/>
        <v>0</v>
      </c>
      <c r="FL31" s="6">
        <f t="shared" si="39"/>
        <v>0</v>
      </c>
      <c r="FM31" s="6">
        <f t="shared" si="39"/>
        <v>0</v>
      </c>
      <c r="FN31" s="6">
        <f t="shared" si="39"/>
        <v>0</v>
      </c>
      <c r="FO31" s="6">
        <f t="shared" si="39"/>
        <v>0</v>
      </c>
      <c r="FP31" s="6">
        <f t="shared" si="39"/>
        <v>0</v>
      </c>
      <c r="FQ31" s="6">
        <f t="shared" si="39"/>
        <v>0</v>
      </c>
      <c r="FR31" s="6">
        <f t="shared" si="39"/>
        <v>0</v>
      </c>
      <c r="FS31" s="6">
        <f t="shared" si="40"/>
        <v>0</v>
      </c>
      <c r="FT31" s="6">
        <f t="shared" si="40"/>
        <v>0</v>
      </c>
      <c r="FU31" s="6">
        <f t="shared" si="40"/>
        <v>0</v>
      </c>
      <c r="FV31" s="6">
        <f t="shared" si="40"/>
        <v>0</v>
      </c>
      <c r="FW31" s="6">
        <f t="shared" si="40"/>
        <v>0</v>
      </c>
      <c r="FX31" s="6">
        <f t="shared" si="40"/>
        <v>0</v>
      </c>
      <c r="FY31" s="6">
        <f t="shared" si="40"/>
        <v>0</v>
      </c>
      <c r="FZ31" s="6">
        <f t="shared" si="40"/>
        <v>0</v>
      </c>
      <c r="GA31" s="6">
        <f t="shared" si="40"/>
        <v>0</v>
      </c>
      <c r="GB31" s="6">
        <f t="shared" si="40"/>
        <v>25.675575090597079</v>
      </c>
      <c r="GC31" s="6">
        <f t="shared" si="41"/>
        <v>0</v>
      </c>
      <c r="GD31" s="6">
        <f t="shared" si="41"/>
        <v>0</v>
      </c>
      <c r="GE31" s="6">
        <f t="shared" si="41"/>
        <v>0</v>
      </c>
      <c r="GF31" s="6">
        <f t="shared" si="41"/>
        <v>0</v>
      </c>
      <c r="GG31" s="6">
        <f t="shared" si="41"/>
        <v>0</v>
      </c>
      <c r="GH31" s="6">
        <f t="shared" si="41"/>
        <v>0</v>
      </c>
      <c r="GI31" s="6">
        <f t="shared" si="41"/>
        <v>0</v>
      </c>
      <c r="GJ31" s="6">
        <f t="shared" si="41"/>
        <v>0</v>
      </c>
      <c r="GK31" s="6">
        <f t="shared" si="41"/>
        <v>0</v>
      </c>
      <c r="GL31" s="6">
        <f t="shared" si="41"/>
        <v>0</v>
      </c>
      <c r="GM31" s="6">
        <f t="shared" si="42"/>
        <v>0</v>
      </c>
      <c r="GN31" s="6">
        <f t="shared" si="42"/>
        <v>0</v>
      </c>
      <c r="GO31" s="6">
        <f t="shared" si="42"/>
        <v>0</v>
      </c>
      <c r="GP31" s="6">
        <f t="shared" si="42"/>
        <v>0</v>
      </c>
      <c r="GQ31" s="6">
        <f t="shared" si="42"/>
        <v>0</v>
      </c>
      <c r="GR31" s="6">
        <f t="shared" si="42"/>
        <v>0</v>
      </c>
      <c r="GS31" s="6">
        <f t="shared" si="42"/>
        <v>0</v>
      </c>
      <c r="GT31" s="6">
        <f t="shared" si="42"/>
        <v>0</v>
      </c>
      <c r="GU31" s="6">
        <f t="shared" si="42"/>
        <v>0</v>
      </c>
      <c r="GV31" s="6">
        <f t="shared" si="42"/>
        <v>0</v>
      </c>
      <c r="GW31" s="6">
        <f t="shared" si="43"/>
        <v>0</v>
      </c>
      <c r="GX31" s="6">
        <f t="shared" si="43"/>
        <v>0</v>
      </c>
      <c r="GY31" s="6">
        <f t="shared" si="43"/>
        <v>0</v>
      </c>
      <c r="GZ31" s="6">
        <f t="shared" si="43"/>
        <v>0</v>
      </c>
      <c r="HA31" s="6">
        <f t="shared" si="43"/>
        <v>0</v>
      </c>
      <c r="HB31" s="6">
        <f t="shared" si="43"/>
        <v>0</v>
      </c>
      <c r="HC31" s="6">
        <f t="shared" si="43"/>
        <v>0</v>
      </c>
      <c r="HD31" s="6">
        <f t="shared" si="43"/>
        <v>0</v>
      </c>
      <c r="HE31" s="6">
        <f t="shared" si="43"/>
        <v>0</v>
      </c>
      <c r="HF31" s="6">
        <f t="shared" si="43"/>
        <v>0</v>
      </c>
    </row>
    <row r="32" spans="1:218" x14ac:dyDescent="0.35">
      <c r="A32" s="2">
        <f>'Total Elec Energy Consumed'!A32</f>
        <v>30</v>
      </c>
      <c r="B32">
        <f>'Total Elec Energy Consumed'!B32</f>
        <v>2023</v>
      </c>
      <c r="C32" t="str">
        <f>'Total Elec Energy Consumed'!C32</f>
        <v>S</v>
      </c>
      <c r="D32">
        <f>'Total Elec Energy Consumed'!D32</f>
        <v>23507.211261978471</v>
      </c>
      <c r="E32" t="str">
        <f t="shared" si="0"/>
        <v>2023S</v>
      </c>
      <c r="G32" s="2" t="s">
        <v>132</v>
      </c>
      <c r="H32">
        <f t="shared" ref="H32:V41" si="44">SUMIFS($D:$D,$B:$B,H$1,$E:$E,$G32)</f>
        <v>0</v>
      </c>
      <c r="I32">
        <f t="shared" si="44"/>
        <v>0</v>
      </c>
      <c r="J32">
        <f t="shared" si="44"/>
        <v>0</v>
      </c>
      <c r="K32">
        <f t="shared" si="44"/>
        <v>0</v>
      </c>
      <c r="L32">
        <f t="shared" si="44"/>
        <v>0</v>
      </c>
      <c r="M32">
        <f t="shared" si="44"/>
        <v>0</v>
      </c>
      <c r="N32">
        <f t="shared" si="44"/>
        <v>0</v>
      </c>
      <c r="O32">
        <f t="shared" si="44"/>
        <v>23507.211261978471</v>
      </c>
      <c r="P32">
        <f t="shared" si="44"/>
        <v>0</v>
      </c>
      <c r="Q32">
        <f t="shared" si="44"/>
        <v>0</v>
      </c>
      <c r="R32">
        <f t="shared" si="44"/>
        <v>0</v>
      </c>
      <c r="S32">
        <f t="shared" si="44"/>
        <v>0</v>
      </c>
      <c r="T32">
        <f t="shared" si="44"/>
        <v>0</v>
      </c>
      <c r="U32">
        <f t="shared" si="44"/>
        <v>0</v>
      </c>
      <c r="V32">
        <f t="shared" si="44"/>
        <v>0</v>
      </c>
      <c r="Y32" s="5">
        <v>2045</v>
      </c>
      <c r="Z32">
        <f>SUMIFS('PV &amp; WIND Capacity'!$C:$C,'PV &amp; WIND Capacity'!$B:$B,'DO NOT CHANGE'!Z$18,'PV &amp; WIND Capacity'!$B:$B,'DO NOT CHANGE'!$Y32,'PV &amp; WIND Capacity'!$D:$D,'DO NOT CHANGE'!$Y$18)</f>
        <v>0</v>
      </c>
      <c r="AA32">
        <f>SUMIFS('PV &amp; WIND Capacity'!$C:$C,'PV &amp; WIND Capacity'!$B:$B,'DO NOT CHANGE'!AA$18,'PV &amp; WIND Capacity'!$B:$B,'DO NOT CHANGE'!$Y32,'PV &amp; WIND Capacity'!$D:$D,'DO NOT CHANGE'!$Y$18)</f>
        <v>0</v>
      </c>
      <c r="AB32">
        <f>SUMIFS('PV &amp; WIND Capacity'!$C:$C,'PV &amp; WIND Capacity'!$B:$B,'DO NOT CHANGE'!AB$18,'PV &amp; WIND Capacity'!$B:$B,'DO NOT CHANGE'!$Y32,'PV &amp; WIND Capacity'!$D:$D,'DO NOT CHANGE'!$Y$18)</f>
        <v>0</v>
      </c>
      <c r="AC32">
        <f>SUMIFS('PV &amp; WIND Capacity'!$C:$C,'PV &amp; WIND Capacity'!$B:$B,'DO NOT CHANGE'!AC$18,'PV &amp; WIND Capacity'!$B:$B,'DO NOT CHANGE'!$Y32,'PV &amp; WIND Capacity'!$D:$D,'DO NOT CHANGE'!$Y$18)</f>
        <v>0</v>
      </c>
      <c r="AD32">
        <f>SUMIFS('PV &amp; WIND Capacity'!$C:$C,'PV &amp; WIND Capacity'!$B:$B,'DO NOT CHANGE'!AD$18,'PV &amp; WIND Capacity'!$B:$B,'DO NOT CHANGE'!$Y32,'PV &amp; WIND Capacity'!$D:$D,'DO NOT CHANGE'!$Y$18)</f>
        <v>0</v>
      </c>
      <c r="AE32">
        <f>SUMIFS('PV &amp; WIND Capacity'!$C:$C,'PV &amp; WIND Capacity'!$B:$B,'DO NOT CHANGE'!AE$18,'PV &amp; WIND Capacity'!$B:$B,'DO NOT CHANGE'!$Y32,'PV &amp; WIND Capacity'!$D:$D,'DO NOT CHANGE'!$Y$18)</f>
        <v>0</v>
      </c>
      <c r="AF32">
        <f>SUMIFS('PV &amp; WIND Capacity'!$C:$C,'PV &amp; WIND Capacity'!$B:$B,'DO NOT CHANGE'!AF$18,'PV &amp; WIND Capacity'!$B:$B,'DO NOT CHANGE'!$Y32,'PV &amp; WIND Capacity'!$D:$D,'DO NOT CHANGE'!$Y$18)</f>
        <v>0</v>
      </c>
      <c r="AG32">
        <f>SUMIFS('PV &amp; WIND Capacity'!$C:$C,'PV &amp; WIND Capacity'!$B:$B,'DO NOT CHANGE'!AG$18,'PV &amp; WIND Capacity'!$B:$B,'DO NOT CHANGE'!$Y32,'PV &amp; WIND Capacity'!$D:$D,'DO NOT CHANGE'!$Y$18)</f>
        <v>0</v>
      </c>
      <c r="AH32">
        <f>SUMIFS('PV &amp; WIND Capacity'!$C:$C,'PV &amp; WIND Capacity'!$B:$B,'DO NOT CHANGE'!AH$18,'PV &amp; WIND Capacity'!$B:$B,'DO NOT CHANGE'!$Y32,'PV &amp; WIND Capacity'!$D:$D,'DO NOT CHANGE'!$Y$18)</f>
        <v>0</v>
      </c>
      <c r="AI32">
        <f>SUMIFS('PV &amp; WIND Capacity'!$C:$C,'PV &amp; WIND Capacity'!$B:$B,'DO NOT CHANGE'!AI$18,'PV &amp; WIND Capacity'!$B:$B,'DO NOT CHANGE'!$Y32,'PV &amp; WIND Capacity'!$D:$D,'DO NOT CHANGE'!$Y$18)</f>
        <v>0</v>
      </c>
      <c r="AJ32">
        <f>SUMIFS('PV &amp; WIND Capacity'!$C:$C,'PV &amp; WIND Capacity'!$B:$B,'DO NOT CHANGE'!AJ$18,'PV &amp; WIND Capacity'!$B:$B,'DO NOT CHANGE'!$Y32,'PV &amp; WIND Capacity'!$D:$D,'DO NOT CHANGE'!$Y$18)</f>
        <v>0</v>
      </c>
      <c r="AK32">
        <f>SUMIFS('PV &amp; WIND Capacity'!$C:$C,'PV &amp; WIND Capacity'!$B:$B,'DO NOT CHANGE'!AK$18,'PV &amp; WIND Capacity'!$B:$B,'DO NOT CHANGE'!$Y32,'PV &amp; WIND Capacity'!$D:$D,'DO NOT CHANGE'!$Y$18)</f>
        <v>0</v>
      </c>
      <c r="AL32">
        <f>SUMIFS('PV &amp; WIND Capacity'!$C:$C,'PV &amp; WIND Capacity'!$B:$B,'DO NOT CHANGE'!AL$18,'PV &amp; WIND Capacity'!$B:$B,'DO NOT CHANGE'!$Y32,'PV &amp; WIND Capacity'!$D:$D,'DO NOT CHANGE'!$Y$18)</f>
        <v>0</v>
      </c>
      <c r="AM32">
        <f>SUMIFS('PV &amp; WIND Capacity'!$C:$C,'PV &amp; WIND Capacity'!$B:$B,'DO NOT CHANGE'!AM$18,'PV &amp; WIND Capacity'!$B:$B,'DO NOT CHANGE'!$Y32,'PV &amp; WIND Capacity'!$D:$D,'DO NOT CHANGE'!$Y$18)</f>
        <v>1769.463703216034</v>
      </c>
      <c r="AN32">
        <f>SUMIFS('PV &amp; WIND Capacity'!$C:$C,'PV &amp; WIND Capacity'!$B:$B,'DO NOT CHANGE'!AN$18,'PV &amp; WIND Capacity'!$B:$B,'DO NOT CHANGE'!$Y32,'PV &amp; WIND Capacity'!$D:$D,'DO NOT CHANGE'!$Y$18)</f>
        <v>0</v>
      </c>
      <c r="BI32" s="10">
        <v>30</v>
      </c>
      <c r="BJ32" s="6">
        <v>2023</v>
      </c>
      <c r="BK32" s="6" t="s">
        <v>14</v>
      </c>
      <c r="BL32" s="6">
        <f>SUMIFS('Elec Veh Energy'!$D:$D,'Elec Veh Energy'!$B:$B,'DO NOT CHANGE'!BJ32,'Elec Veh Energy'!$C:$C,'DO NOT CHANGE'!BK32)</f>
        <v>0.33671689662640858</v>
      </c>
      <c r="BM32" s="6" t="str">
        <f t="shared" si="2"/>
        <v>2023S</v>
      </c>
      <c r="BO32" s="10" t="s">
        <v>132</v>
      </c>
      <c r="BP32" s="6">
        <f t="shared" ref="BP32:BY41" si="45">SUMIFS($BL:$BL,$BM:$BM,BP$1,$BM:$BM,$BO32)</f>
        <v>0</v>
      </c>
      <c r="BQ32" s="6">
        <f t="shared" si="45"/>
        <v>0</v>
      </c>
      <c r="BR32" s="6">
        <f t="shared" si="45"/>
        <v>0</v>
      </c>
      <c r="BS32" s="6">
        <f t="shared" si="45"/>
        <v>0</v>
      </c>
      <c r="BT32" s="6">
        <f t="shared" si="45"/>
        <v>0</v>
      </c>
      <c r="BU32" s="6">
        <f t="shared" si="45"/>
        <v>0</v>
      </c>
      <c r="BV32" s="6">
        <f t="shared" si="45"/>
        <v>0</v>
      </c>
      <c r="BW32" s="6">
        <f t="shared" si="45"/>
        <v>0</v>
      </c>
      <c r="BX32" s="6">
        <f t="shared" si="45"/>
        <v>0</v>
      </c>
      <c r="BY32" s="6">
        <f t="shared" si="45"/>
        <v>0</v>
      </c>
      <c r="BZ32" s="6">
        <f t="shared" ref="BZ32:CI41" si="46">SUMIFS($BL:$BL,$BM:$BM,BZ$1,$BM:$BM,$BO32)</f>
        <v>0</v>
      </c>
      <c r="CA32" s="6">
        <f t="shared" si="46"/>
        <v>0</v>
      </c>
      <c r="CB32" s="6">
        <f t="shared" si="46"/>
        <v>0</v>
      </c>
      <c r="CC32" s="6">
        <f t="shared" si="46"/>
        <v>0</v>
      </c>
      <c r="CD32" s="6">
        <f t="shared" si="46"/>
        <v>0</v>
      </c>
      <c r="CE32" s="6">
        <f t="shared" si="46"/>
        <v>0</v>
      </c>
      <c r="CF32" s="6">
        <f t="shared" si="46"/>
        <v>0</v>
      </c>
      <c r="CG32" s="6">
        <f t="shared" si="46"/>
        <v>0</v>
      </c>
      <c r="CH32" s="6">
        <f t="shared" si="46"/>
        <v>0</v>
      </c>
      <c r="CI32" s="6">
        <f t="shared" si="46"/>
        <v>0</v>
      </c>
      <c r="CJ32" s="6">
        <f t="shared" ref="CJ32:CS41" si="47">SUMIFS($BL:$BL,$BM:$BM,CJ$1,$BM:$BM,$BO32)</f>
        <v>0</v>
      </c>
      <c r="CK32" s="6">
        <f t="shared" si="47"/>
        <v>0</v>
      </c>
      <c r="CL32" s="6">
        <f t="shared" si="47"/>
        <v>0</v>
      </c>
      <c r="CM32" s="6">
        <f t="shared" si="47"/>
        <v>0</v>
      </c>
      <c r="CN32" s="6">
        <f t="shared" si="47"/>
        <v>0</v>
      </c>
      <c r="CO32" s="6">
        <f t="shared" si="47"/>
        <v>0</v>
      </c>
      <c r="CP32" s="6">
        <f t="shared" si="47"/>
        <v>0</v>
      </c>
      <c r="CQ32" s="6">
        <f t="shared" si="47"/>
        <v>0</v>
      </c>
      <c r="CR32" s="6">
        <f t="shared" si="47"/>
        <v>0</v>
      </c>
      <c r="CS32" s="6">
        <f t="shared" si="47"/>
        <v>0</v>
      </c>
      <c r="CT32" s="6">
        <f t="shared" ref="CT32:DC41" si="48">SUMIFS($BL:$BL,$BM:$BM,CT$1,$BM:$BM,$BO32)</f>
        <v>0.33671689662640858</v>
      </c>
      <c r="CU32" s="6">
        <f t="shared" si="48"/>
        <v>0</v>
      </c>
      <c r="CV32" s="6">
        <f t="shared" si="48"/>
        <v>0</v>
      </c>
      <c r="CW32" s="6">
        <f t="shared" si="48"/>
        <v>0</v>
      </c>
      <c r="CX32" s="6">
        <f t="shared" si="48"/>
        <v>0</v>
      </c>
      <c r="CY32" s="6">
        <f t="shared" si="48"/>
        <v>0</v>
      </c>
      <c r="CZ32" s="6">
        <f t="shared" si="48"/>
        <v>0</v>
      </c>
      <c r="DA32" s="6">
        <f t="shared" si="48"/>
        <v>0</v>
      </c>
      <c r="DB32" s="6">
        <f t="shared" si="48"/>
        <v>0</v>
      </c>
      <c r="DC32" s="6">
        <f t="shared" si="48"/>
        <v>0</v>
      </c>
      <c r="DD32" s="6">
        <f t="shared" ref="DD32:DM41" si="49">SUMIFS($BL:$BL,$BM:$BM,DD$1,$BM:$BM,$BO32)</f>
        <v>0</v>
      </c>
      <c r="DE32" s="6">
        <f t="shared" si="49"/>
        <v>0</v>
      </c>
      <c r="DF32" s="6">
        <f t="shared" si="49"/>
        <v>0</v>
      </c>
      <c r="DG32" s="6">
        <f t="shared" si="49"/>
        <v>0</v>
      </c>
      <c r="DH32" s="6">
        <f t="shared" si="49"/>
        <v>0</v>
      </c>
      <c r="DI32" s="6">
        <f t="shared" si="49"/>
        <v>0</v>
      </c>
      <c r="DJ32" s="6">
        <f t="shared" si="49"/>
        <v>0</v>
      </c>
      <c r="DK32" s="6">
        <f t="shared" si="49"/>
        <v>0</v>
      </c>
      <c r="DL32" s="6">
        <f t="shared" si="49"/>
        <v>0</v>
      </c>
      <c r="DM32" s="6">
        <f t="shared" si="49"/>
        <v>0</v>
      </c>
      <c r="DN32" s="6">
        <f t="shared" ref="DN32:DW41" si="50">SUMIFS($BL:$BL,$BM:$BM,DN$1,$BM:$BM,$BO32)</f>
        <v>0</v>
      </c>
      <c r="DO32" s="6">
        <f t="shared" si="50"/>
        <v>0</v>
      </c>
      <c r="DP32" s="6">
        <f t="shared" si="50"/>
        <v>0</v>
      </c>
      <c r="DQ32" s="6">
        <f t="shared" si="50"/>
        <v>0</v>
      </c>
      <c r="DR32" s="6">
        <f t="shared" si="50"/>
        <v>0</v>
      </c>
      <c r="DS32" s="6">
        <f t="shared" si="50"/>
        <v>0</v>
      </c>
      <c r="DT32" s="6">
        <f t="shared" si="50"/>
        <v>0</v>
      </c>
      <c r="DU32" s="6">
        <f t="shared" si="50"/>
        <v>0</v>
      </c>
      <c r="DV32" s="6">
        <f t="shared" si="50"/>
        <v>0</v>
      </c>
      <c r="DW32" s="6">
        <f t="shared" si="50"/>
        <v>0</v>
      </c>
      <c r="ER32" s="10">
        <v>30</v>
      </c>
      <c r="ES32" s="6">
        <f t="shared" si="16"/>
        <v>2023</v>
      </c>
      <c r="ET32" s="6" t="str">
        <f t="shared" si="17"/>
        <v>S</v>
      </c>
      <c r="EU32" s="6">
        <f>SUMIFS('Turbine &amp; Engine Cap and Energy'!$I:$I,'Turbine &amp; Engine Cap and Energy'!$G:$G,'DO NOT CHANGE'!ES32,'Turbine &amp; Engine Cap and Energy'!$H:$H,'DO NOT CHANGE'!ET32)</f>
        <v>23.246726624271822</v>
      </c>
      <c r="EV32" s="6" t="str">
        <f t="shared" si="9"/>
        <v>2023S</v>
      </c>
      <c r="EX32" s="10" t="s">
        <v>132</v>
      </c>
      <c r="EY32" s="6">
        <f t="shared" ref="EY32:FH41" si="51">SUMIFS($EU:$EU,$EV:$EV,EY$1,$EV:$EV,$EX32)</f>
        <v>0</v>
      </c>
      <c r="EZ32" s="6">
        <f t="shared" si="51"/>
        <v>0</v>
      </c>
      <c r="FA32" s="6">
        <f t="shared" si="51"/>
        <v>0</v>
      </c>
      <c r="FB32" s="6">
        <f t="shared" si="51"/>
        <v>0</v>
      </c>
      <c r="FC32" s="6">
        <f t="shared" si="51"/>
        <v>0</v>
      </c>
      <c r="FD32" s="6">
        <f t="shared" si="51"/>
        <v>0</v>
      </c>
      <c r="FE32" s="6">
        <f t="shared" si="51"/>
        <v>0</v>
      </c>
      <c r="FF32" s="6">
        <f t="shared" si="51"/>
        <v>0</v>
      </c>
      <c r="FG32" s="6">
        <f t="shared" si="51"/>
        <v>0</v>
      </c>
      <c r="FH32" s="6">
        <f t="shared" si="51"/>
        <v>0</v>
      </c>
      <c r="FI32" s="6">
        <f t="shared" ref="FI32:FR41" si="52">SUMIFS($EU:$EU,$EV:$EV,FI$1,$EV:$EV,$EX32)</f>
        <v>0</v>
      </c>
      <c r="FJ32" s="6">
        <f t="shared" si="52"/>
        <v>0</v>
      </c>
      <c r="FK32" s="6">
        <f t="shared" si="52"/>
        <v>0</v>
      </c>
      <c r="FL32" s="6">
        <f t="shared" si="52"/>
        <v>0</v>
      </c>
      <c r="FM32" s="6">
        <f t="shared" si="52"/>
        <v>0</v>
      </c>
      <c r="FN32" s="6">
        <f t="shared" si="52"/>
        <v>0</v>
      </c>
      <c r="FO32" s="6">
        <f t="shared" si="52"/>
        <v>0</v>
      </c>
      <c r="FP32" s="6">
        <f t="shared" si="52"/>
        <v>0</v>
      </c>
      <c r="FQ32" s="6">
        <f t="shared" si="52"/>
        <v>0</v>
      </c>
      <c r="FR32" s="6">
        <f t="shared" si="52"/>
        <v>0</v>
      </c>
      <c r="FS32" s="6">
        <f t="shared" ref="FS32:GB41" si="53">SUMIFS($EU:$EU,$EV:$EV,FS$1,$EV:$EV,$EX32)</f>
        <v>0</v>
      </c>
      <c r="FT32" s="6">
        <f t="shared" si="53"/>
        <v>0</v>
      </c>
      <c r="FU32" s="6">
        <f t="shared" si="53"/>
        <v>0</v>
      </c>
      <c r="FV32" s="6">
        <f t="shared" si="53"/>
        <v>0</v>
      </c>
      <c r="FW32" s="6">
        <f t="shared" si="53"/>
        <v>0</v>
      </c>
      <c r="FX32" s="6">
        <f t="shared" si="53"/>
        <v>0</v>
      </c>
      <c r="FY32" s="6">
        <f t="shared" si="53"/>
        <v>0</v>
      </c>
      <c r="FZ32" s="6">
        <f t="shared" si="53"/>
        <v>0</v>
      </c>
      <c r="GA32" s="6">
        <f t="shared" si="53"/>
        <v>0</v>
      </c>
      <c r="GB32" s="6">
        <f t="shared" si="53"/>
        <v>0</v>
      </c>
      <c r="GC32" s="6">
        <f t="shared" ref="GC32:GL41" si="54">SUMIFS($EU:$EU,$EV:$EV,GC$1,$EV:$EV,$EX32)</f>
        <v>23.246726624271822</v>
      </c>
      <c r="GD32" s="6">
        <f t="shared" si="54"/>
        <v>0</v>
      </c>
      <c r="GE32" s="6">
        <f t="shared" si="54"/>
        <v>0</v>
      </c>
      <c r="GF32" s="6">
        <f t="shared" si="54"/>
        <v>0</v>
      </c>
      <c r="GG32" s="6">
        <f t="shared" si="54"/>
        <v>0</v>
      </c>
      <c r="GH32" s="6">
        <f t="shared" si="54"/>
        <v>0</v>
      </c>
      <c r="GI32" s="6">
        <f t="shared" si="54"/>
        <v>0</v>
      </c>
      <c r="GJ32" s="6">
        <f t="shared" si="54"/>
        <v>0</v>
      </c>
      <c r="GK32" s="6">
        <f t="shared" si="54"/>
        <v>0</v>
      </c>
      <c r="GL32" s="6">
        <f t="shared" si="54"/>
        <v>0</v>
      </c>
      <c r="GM32" s="6">
        <f t="shared" ref="GM32:GV41" si="55">SUMIFS($EU:$EU,$EV:$EV,GM$1,$EV:$EV,$EX32)</f>
        <v>0</v>
      </c>
      <c r="GN32" s="6">
        <f t="shared" si="55"/>
        <v>0</v>
      </c>
      <c r="GO32" s="6">
        <f t="shared" si="55"/>
        <v>0</v>
      </c>
      <c r="GP32" s="6">
        <f t="shared" si="55"/>
        <v>0</v>
      </c>
      <c r="GQ32" s="6">
        <f t="shared" si="55"/>
        <v>0</v>
      </c>
      <c r="GR32" s="6">
        <f t="shared" si="55"/>
        <v>0</v>
      </c>
      <c r="GS32" s="6">
        <f t="shared" si="55"/>
        <v>0</v>
      </c>
      <c r="GT32" s="6">
        <f t="shared" si="55"/>
        <v>0</v>
      </c>
      <c r="GU32" s="6">
        <f t="shared" si="55"/>
        <v>0</v>
      </c>
      <c r="GV32" s="6">
        <f t="shared" si="55"/>
        <v>0</v>
      </c>
      <c r="GW32" s="6">
        <f t="shared" ref="GW32:HF41" si="56">SUMIFS($EU:$EU,$EV:$EV,GW$1,$EV:$EV,$EX32)</f>
        <v>0</v>
      </c>
      <c r="GX32" s="6">
        <f t="shared" si="56"/>
        <v>0</v>
      </c>
      <c r="GY32" s="6">
        <f t="shared" si="56"/>
        <v>0</v>
      </c>
      <c r="GZ32" s="6">
        <f t="shared" si="56"/>
        <v>0</v>
      </c>
      <c r="HA32" s="6">
        <f t="shared" si="56"/>
        <v>0</v>
      </c>
      <c r="HB32" s="6">
        <f t="shared" si="56"/>
        <v>0</v>
      </c>
      <c r="HC32" s="6">
        <f t="shared" si="56"/>
        <v>0</v>
      </c>
      <c r="HD32" s="6">
        <f t="shared" si="56"/>
        <v>0</v>
      </c>
      <c r="HE32" s="6">
        <f t="shared" si="56"/>
        <v>0</v>
      </c>
      <c r="HF32" s="6">
        <f t="shared" si="56"/>
        <v>0</v>
      </c>
    </row>
    <row r="33" spans="1:214" x14ac:dyDescent="0.35">
      <c r="A33" s="2">
        <f>'Total Elec Energy Consumed'!A33</f>
        <v>31</v>
      </c>
      <c r="B33">
        <f>'Total Elec Energy Consumed'!B33</f>
        <v>2023</v>
      </c>
      <c r="C33" t="str">
        <f>'Total Elec Energy Consumed'!C33</f>
        <v>W</v>
      </c>
      <c r="D33">
        <f>'Total Elec Energy Consumed'!D33</f>
        <v>23456.688200686996</v>
      </c>
      <c r="E33" t="str">
        <f t="shared" si="0"/>
        <v>2023W</v>
      </c>
      <c r="G33" s="2" t="s">
        <v>133</v>
      </c>
      <c r="H33">
        <f t="shared" si="44"/>
        <v>0</v>
      </c>
      <c r="I33">
        <f t="shared" si="44"/>
        <v>0</v>
      </c>
      <c r="J33">
        <f t="shared" si="44"/>
        <v>0</v>
      </c>
      <c r="K33">
        <f t="shared" si="44"/>
        <v>0</v>
      </c>
      <c r="L33">
        <f t="shared" si="44"/>
        <v>0</v>
      </c>
      <c r="M33">
        <f t="shared" si="44"/>
        <v>0</v>
      </c>
      <c r="N33">
        <f t="shared" si="44"/>
        <v>0</v>
      </c>
      <c r="O33">
        <f t="shared" si="44"/>
        <v>23456.688200686996</v>
      </c>
      <c r="P33">
        <f t="shared" si="44"/>
        <v>0</v>
      </c>
      <c r="Q33">
        <f t="shared" si="44"/>
        <v>0</v>
      </c>
      <c r="R33">
        <f t="shared" si="44"/>
        <v>0</v>
      </c>
      <c r="S33">
        <f t="shared" si="44"/>
        <v>0</v>
      </c>
      <c r="T33">
        <f t="shared" si="44"/>
        <v>0</v>
      </c>
      <c r="U33">
        <f t="shared" si="44"/>
        <v>0</v>
      </c>
      <c r="V33">
        <f t="shared" si="44"/>
        <v>0</v>
      </c>
      <c r="Y33" s="5">
        <v>2050</v>
      </c>
      <c r="Z33">
        <f>SUMIFS('PV &amp; WIND Capacity'!$C:$C,'PV &amp; WIND Capacity'!$B:$B,'DO NOT CHANGE'!Z$18,'PV &amp; WIND Capacity'!$B:$B,'DO NOT CHANGE'!$Y33,'PV &amp; WIND Capacity'!$D:$D,'DO NOT CHANGE'!$Y$18)</f>
        <v>0</v>
      </c>
      <c r="AA33">
        <f>SUMIFS('PV &amp; WIND Capacity'!$C:$C,'PV &amp; WIND Capacity'!$B:$B,'DO NOT CHANGE'!AA$18,'PV &amp; WIND Capacity'!$B:$B,'DO NOT CHANGE'!$Y33,'PV &amp; WIND Capacity'!$D:$D,'DO NOT CHANGE'!$Y$18)</f>
        <v>0</v>
      </c>
      <c r="AB33">
        <f>SUMIFS('PV &amp; WIND Capacity'!$C:$C,'PV &amp; WIND Capacity'!$B:$B,'DO NOT CHANGE'!AB$18,'PV &amp; WIND Capacity'!$B:$B,'DO NOT CHANGE'!$Y33,'PV &amp; WIND Capacity'!$D:$D,'DO NOT CHANGE'!$Y$18)</f>
        <v>0</v>
      </c>
      <c r="AC33">
        <f>SUMIFS('PV &amp; WIND Capacity'!$C:$C,'PV &amp; WIND Capacity'!$B:$B,'DO NOT CHANGE'!AC$18,'PV &amp; WIND Capacity'!$B:$B,'DO NOT CHANGE'!$Y33,'PV &amp; WIND Capacity'!$D:$D,'DO NOT CHANGE'!$Y$18)</f>
        <v>0</v>
      </c>
      <c r="AD33">
        <f>SUMIFS('PV &amp; WIND Capacity'!$C:$C,'PV &amp; WIND Capacity'!$B:$B,'DO NOT CHANGE'!AD$18,'PV &amp; WIND Capacity'!$B:$B,'DO NOT CHANGE'!$Y33,'PV &amp; WIND Capacity'!$D:$D,'DO NOT CHANGE'!$Y$18)</f>
        <v>0</v>
      </c>
      <c r="AE33">
        <f>SUMIFS('PV &amp; WIND Capacity'!$C:$C,'PV &amp; WIND Capacity'!$B:$B,'DO NOT CHANGE'!AE$18,'PV &amp; WIND Capacity'!$B:$B,'DO NOT CHANGE'!$Y33,'PV &amp; WIND Capacity'!$D:$D,'DO NOT CHANGE'!$Y$18)</f>
        <v>0</v>
      </c>
      <c r="AF33">
        <f>SUMIFS('PV &amp; WIND Capacity'!$C:$C,'PV &amp; WIND Capacity'!$B:$B,'DO NOT CHANGE'!AF$18,'PV &amp; WIND Capacity'!$B:$B,'DO NOT CHANGE'!$Y33,'PV &amp; WIND Capacity'!$D:$D,'DO NOT CHANGE'!$Y$18)</f>
        <v>0</v>
      </c>
      <c r="AG33">
        <f>SUMIFS('PV &amp; WIND Capacity'!$C:$C,'PV &amp; WIND Capacity'!$B:$B,'DO NOT CHANGE'!AG$18,'PV &amp; WIND Capacity'!$B:$B,'DO NOT CHANGE'!$Y33,'PV &amp; WIND Capacity'!$D:$D,'DO NOT CHANGE'!$Y$18)</f>
        <v>0</v>
      </c>
      <c r="AH33">
        <f>SUMIFS('PV &amp; WIND Capacity'!$C:$C,'PV &amp; WIND Capacity'!$B:$B,'DO NOT CHANGE'!AH$18,'PV &amp; WIND Capacity'!$B:$B,'DO NOT CHANGE'!$Y33,'PV &amp; WIND Capacity'!$D:$D,'DO NOT CHANGE'!$Y$18)</f>
        <v>0</v>
      </c>
      <c r="AI33">
        <f>SUMIFS('PV &amp; WIND Capacity'!$C:$C,'PV &amp; WIND Capacity'!$B:$B,'DO NOT CHANGE'!AI$18,'PV &amp; WIND Capacity'!$B:$B,'DO NOT CHANGE'!$Y33,'PV &amp; WIND Capacity'!$D:$D,'DO NOT CHANGE'!$Y$18)</f>
        <v>0</v>
      </c>
      <c r="AJ33">
        <f>SUMIFS('PV &amp; WIND Capacity'!$C:$C,'PV &amp; WIND Capacity'!$B:$B,'DO NOT CHANGE'!AJ$18,'PV &amp; WIND Capacity'!$B:$B,'DO NOT CHANGE'!$Y33,'PV &amp; WIND Capacity'!$D:$D,'DO NOT CHANGE'!$Y$18)</f>
        <v>0</v>
      </c>
      <c r="AK33">
        <f>SUMIFS('PV &amp; WIND Capacity'!$C:$C,'PV &amp; WIND Capacity'!$B:$B,'DO NOT CHANGE'!AK$18,'PV &amp; WIND Capacity'!$B:$B,'DO NOT CHANGE'!$Y33,'PV &amp; WIND Capacity'!$D:$D,'DO NOT CHANGE'!$Y$18)</f>
        <v>0</v>
      </c>
      <c r="AL33">
        <f>SUMIFS('PV &amp; WIND Capacity'!$C:$C,'PV &amp; WIND Capacity'!$B:$B,'DO NOT CHANGE'!AL$18,'PV &amp; WIND Capacity'!$B:$B,'DO NOT CHANGE'!$Y33,'PV &amp; WIND Capacity'!$D:$D,'DO NOT CHANGE'!$Y$18)</f>
        <v>0</v>
      </c>
      <c r="AM33">
        <f>SUMIFS('PV &amp; WIND Capacity'!$C:$C,'PV &amp; WIND Capacity'!$B:$B,'DO NOT CHANGE'!AM$18,'PV &amp; WIND Capacity'!$B:$B,'DO NOT CHANGE'!$Y33,'PV &amp; WIND Capacity'!$D:$D,'DO NOT CHANGE'!$Y$18)</f>
        <v>0</v>
      </c>
      <c r="AN33">
        <f>SUMIFS('PV &amp; WIND Capacity'!$C:$C,'PV &amp; WIND Capacity'!$B:$B,'DO NOT CHANGE'!AN$18,'PV &amp; WIND Capacity'!$B:$B,'DO NOT CHANGE'!$Y33,'PV &amp; WIND Capacity'!$D:$D,'DO NOT CHANGE'!$Y$18)</f>
        <v>1784.3688854762511</v>
      </c>
      <c r="BI33" s="10">
        <v>31</v>
      </c>
      <c r="BJ33" s="6">
        <v>2023</v>
      </c>
      <c r="BK33" s="6" t="s">
        <v>18</v>
      </c>
      <c r="BL33" s="6">
        <f>SUMIFS('Elec Veh Energy'!$D:$D,'Elec Veh Energy'!$B:$B,'DO NOT CHANGE'!BJ33,'Elec Veh Energy'!$C:$C,'DO NOT CHANGE'!BK33)</f>
        <v>0.34767155705681541</v>
      </c>
      <c r="BM33" s="6" t="str">
        <f t="shared" si="2"/>
        <v>2023W</v>
      </c>
      <c r="BO33" s="10" t="s">
        <v>133</v>
      </c>
      <c r="BP33" s="6">
        <f t="shared" si="45"/>
        <v>0</v>
      </c>
      <c r="BQ33" s="6">
        <f t="shared" si="45"/>
        <v>0</v>
      </c>
      <c r="BR33" s="6">
        <f t="shared" si="45"/>
        <v>0</v>
      </c>
      <c r="BS33" s="6">
        <f t="shared" si="45"/>
        <v>0</v>
      </c>
      <c r="BT33" s="6">
        <f t="shared" si="45"/>
        <v>0</v>
      </c>
      <c r="BU33" s="6">
        <f t="shared" si="45"/>
        <v>0</v>
      </c>
      <c r="BV33" s="6">
        <f t="shared" si="45"/>
        <v>0</v>
      </c>
      <c r="BW33" s="6">
        <f t="shared" si="45"/>
        <v>0</v>
      </c>
      <c r="BX33" s="6">
        <f t="shared" si="45"/>
        <v>0</v>
      </c>
      <c r="BY33" s="6">
        <f t="shared" si="45"/>
        <v>0</v>
      </c>
      <c r="BZ33" s="6">
        <f t="shared" si="46"/>
        <v>0</v>
      </c>
      <c r="CA33" s="6">
        <f t="shared" si="46"/>
        <v>0</v>
      </c>
      <c r="CB33" s="6">
        <f t="shared" si="46"/>
        <v>0</v>
      </c>
      <c r="CC33" s="6">
        <f t="shared" si="46"/>
        <v>0</v>
      </c>
      <c r="CD33" s="6">
        <f t="shared" si="46"/>
        <v>0</v>
      </c>
      <c r="CE33" s="6">
        <f t="shared" si="46"/>
        <v>0</v>
      </c>
      <c r="CF33" s="6">
        <f t="shared" si="46"/>
        <v>0</v>
      </c>
      <c r="CG33" s="6">
        <f t="shared" si="46"/>
        <v>0</v>
      </c>
      <c r="CH33" s="6">
        <f t="shared" si="46"/>
        <v>0</v>
      </c>
      <c r="CI33" s="6">
        <f t="shared" si="46"/>
        <v>0</v>
      </c>
      <c r="CJ33" s="6">
        <f t="shared" si="47"/>
        <v>0</v>
      </c>
      <c r="CK33" s="6">
        <f t="shared" si="47"/>
        <v>0</v>
      </c>
      <c r="CL33" s="6">
        <f t="shared" si="47"/>
        <v>0</v>
      </c>
      <c r="CM33" s="6">
        <f t="shared" si="47"/>
        <v>0</v>
      </c>
      <c r="CN33" s="6">
        <f t="shared" si="47"/>
        <v>0</v>
      </c>
      <c r="CO33" s="6">
        <f t="shared" si="47"/>
        <v>0</v>
      </c>
      <c r="CP33" s="6">
        <f t="shared" si="47"/>
        <v>0</v>
      </c>
      <c r="CQ33" s="6">
        <f t="shared" si="47"/>
        <v>0</v>
      </c>
      <c r="CR33" s="6">
        <f t="shared" si="47"/>
        <v>0</v>
      </c>
      <c r="CS33" s="6">
        <f t="shared" si="47"/>
        <v>0</v>
      </c>
      <c r="CT33" s="6">
        <f t="shared" si="48"/>
        <v>0</v>
      </c>
      <c r="CU33" s="6">
        <f t="shared" si="48"/>
        <v>0.34767155705681541</v>
      </c>
      <c r="CV33" s="6">
        <f t="shared" si="48"/>
        <v>0</v>
      </c>
      <c r="CW33" s="6">
        <f t="shared" si="48"/>
        <v>0</v>
      </c>
      <c r="CX33" s="6">
        <f t="shared" si="48"/>
        <v>0</v>
      </c>
      <c r="CY33" s="6">
        <f t="shared" si="48"/>
        <v>0</v>
      </c>
      <c r="CZ33" s="6">
        <f t="shared" si="48"/>
        <v>0</v>
      </c>
      <c r="DA33" s="6">
        <f t="shared" si="48"/>
        <v>0</v>
      </c>
      <c r="DB33" s="6">
        <f t="shared" si="48"/>
        <v>0</v>
      </c>
      <c r="DC33" s="6">
        <f t="shared" si="48"/>
        <v>0</v>
      </c>
      <c r="DD33" s="6">
        <f t="shared" si="49"/>
        <v>0</v>
      </c>
      <c r="DE33" s="6">
        <f t="shared" si="49"/>
        <v>0</v>
      </c>
      <c r="DF33" s="6">
        <f t="shared" si="49"/>
        <v>0</v>
      </c>
      <c r="DG33" s="6">
        <f t="shared" si="49"/>
        <v>0</v>
      </c>
      <c r="DH33" s="6">
        <f t="shared" si="49"/>
        <v>0</v>
      </c>
      <c r="DI33" s="6">
        <f t="shared" si="49"/>
        <v>0</v>
      </c>
      <c r="DJ33" s="6">
        <f t="shared" si="49"/>
        <v>0</v>
      </c>
      <c r="DK33" s="6">
        <f t="shared" si="49"/>
        <v>0</v>
      </c>
      <c r="DL33" s="6">
        <f t="shared" si="49"/>
        <v>0</v>
      </c>
      <c r="DM33" s="6">
        <f t="shared" si="49"/>
        <v>0</v>
      </c>
      <c r="DN33" s="6">
        <f t="shared" si="50"/>
        <v>0</v>
      </c>
      <c r="DO33" s="6">
        <f t="shared" si="50"/>
        <v>0</v>
      </c>
      <c r="DP33" s="6">
        <f t="shared" si="50"/>
        <v>0</v>
      </c>
      <c r="DQ33" s="6">
        <f t="shared" si="50"/>
        <v>0</v>
      </c>
      <c r="DR33" s="6">
        <f t="shared" si="50"/>
        <v>0</v>
      </c>
      <c r="DS33" s="6">
        <f t="shared" si="50"/>
        <v>0</v>
      </c>
      <c r="DT33" s="6">
        <f t="shared" si="50"/>
        <v>0</v>
      </c>
      <c r="DU33" s="6">
        <f t="shared" si="50"/>
        <v>0</v>
      </c>
      <c r="DV33" s="6">
        <f t="shared" si="50"/>
        <v>0</v>
      </c>
      <c r="DW33" s="6">
        <f t="shared" si="50"/>
        <v>0</v>
      </c>
      <c r="ER33" s="13">
        <v>31</v>
      </c>
      <c r="ES33" s="6">
        <f t="shared" si="16"/>
        <v>2023</v>
      </c>
      <c r="ET33" s="6" t="str">
        <f t="shared" si="17"/>
        <v>W</v>
      </c>
      <c r="EU33" s="6">
        <f>SUMIFS('Turbine &amp; Engine Cap and Energy'!$I:$I,'Turbine &amp; Engine Cap and Energy'!$G:$G,'DO NOT CHANGE'!ES33,'Turbine &amp; Engine Cap and Energy'!$H:$H,'DO NOT CHANGE'!ET33)</f>
        <v>27.476561664934678</v>
      </c>
      <c r="EV33" s="6" t="str">
        <f t="shared" si="9"/>
        <v>2023W</v>
      </c>
      <c r="EX33" s="10" t="s">
        <v>133</v>
      </c>
      <c r="EY33" s="6">
        <f t="shared" si="51"/>
        <v>0</v>
      </c>
      <c r="EZ33" s="6">
        <f t="shared" si="51"/>
        <v>0</v>
      </c>
      <c r="FA33" s="6">
        <f t="shared" si="51"/>
        <v>0</v>
      </c>
      <c r="FB33" s="6">
        <f t="shared" si="51"/>
        <v>0</v>
      </c>
      <c r="FC33" s="6">
        <f t="shared" si="51"/>
        <v>0</v>
      </c>
      <c r="FD33" s="6">
        <f t="shared" si="51"/>
        <v>0</v>
      </c>
      <c r="FE33" s="6">
        <f t="shared" si="51"/>
        <v>0</v>
      </c>
      <c r="FF33" s="6">
        <f t="shared" si="51"/>
        <v>0</v>
      </c>
      <c r="FG33" s="6">
        <f t="shared" si="51"/>
        <v>0</v>
      </c>
      <c r="FH33" s="6">
        <f t="shared" si="51"/>
        <v>0</v>
      </c>
      <c r="FI33" s="6">
        <f t="shared" si="52"/>
        <v>0</v>
      </c>
      <c r="FJ33" s="6">
        <f t="shared" si="52"/>
        <v>0</v>
      </c>
      <c r="FK33" s="6">
        <f t="shared" si="52"/>
        <v>0</v>
      </c>
      <c r="FL33" s="6">
        <f t="shared" si="52"/>
        <v>0</v>
      </c>
      <c r="FM33" s="6">
        <f t="shared" si="52"/>
        <v>0</v>
      </c>
      <c r="FN33" s="6">
        <f t="shared" si="52"/>
        <v>0</v>
      </c>
      <c r="FO33" s="6">
        <f t="shared" si="52"/>
        <v>0</v>
      </c>
      <c r="FP33" s="6">
        <f t="shared" si="52"/>
        <v>0</v>
      </c>
      <c r="FQ33" s="6">
        <f t="shared" si="52"/>
        <v>0</v>
      </c>
      <c r="FR33" s="6">
        <f t="shared" si="52"/>
        <v>0</v>
      </c>
      <c r="FS33" s="6">
        <f t="shared" si="53"/>
        <v>0</v>
      </c>
      <c r="FT33" s="6">
        <f t="shared" si="53"/>
        <v>0</v>
      </c>
      <c r="FU33" s="6">
        <f t="shared" si="53"/>
        <v>0</v>
      </c>
      <c r="FV33" s="6">
        <f t="shared" si="53"/>
        <v>0</v>
      </c>
      <c r="FW33" s="6">
        <f t="shared" si="53"/>
        <v>0</v>
      </c>
      <c r="FX33" s="6">
        <f t="shared" si="53"/>
        <v>0</v>
      </c>
      <c r="FY33" s="6">
        <f t="shared" si="53"/>
        <v>0</v>
      </c>
      <c r="FZ33" s="6">
        <f t="shared" si="53"/>
        <v>0</v>
      </c>
      <c r="GA33" s="6">
        <f t="shared" si="53"/>
        <v>0</v>
      </c>
      <c r="GB33" s="6">
        <f t="shared" si="53"/>
        <v>0</v>
      </c>
      <c r="GC33" s="6">
        <f t="shared" si="54"/>
        <v>0</v>
      </c>
      <c r="GD33" s="6">
        <f t="shared" si="54"/>
        <v>27.476561664934678</v>
      </c>
      <c r="GE33" s="6">
        <f t="shared" si="54"/>
        <v>0</v>
      </c>
      <c r="GF33" s="6">
        <f t="shared" si="54"/>
        <v>0</v>
      </c>
      <c r="GG33" s="6">
        <f t="shared" si="54"/>
        <v>0</v>
      </c>
      <c r="GH33" s="6">
        <f t="shared" si="54"/>
        <v>0</v>
      </c>
      <c r="GI33" s="6">
        <f t="shared" si="54"/>
        <v>0</v>
      </c>
      <c r="GJ33" s="6">
        <f t="shared" si="54"/>
        <v>0</v>
      </c>
      <c r="GK33" s="6">
        <f t="shared" si="54"/>
        <v>0</v>
      </c>
      <c r="GL33" s="6">
        <f t="shared" si="54"/>
        <v>0</v>
      </c>
      <c r="GM33" s="6">
        <f t="shared" si="55"/>
        <v>0</v>
      </c>
      <c r="GN33" s="6">
        <f t="shared" si="55"/>
        <v>0</v>
      </c>
      <c r="GO33" s="6">
        <f t="shared" si="55"/>
        <v>0</v>
      </c>
      <c r="GP33" s="6">
        <f t="shared" si="55"/>
        <v>0</v>
      </c>
      <c r="GQ33" s="6">
        <f t="shared" si="55"/>
        <v>0</v>
      </c>
      <c r="GR33" s="6">
        <f t="shared" si="55"/>
        <v>0</v>
      </c>
      <c r="GS33" s="6">
        <f t="shared" si="55"/>
        <v>0</v>
      </c>
      <c r="GT33" s="6">
        <f t="shared" si="55"/>
        <v>0</v>
      </c>
      <c r="GU33" s="6">
        <f t="shared" si="55"/>
        <v>0</v>
      </c>
      <c r="GV33" s="6">
        <f t="shared" si="55"/>
        <v>0</v>
      </c>
      <c r="GW33" s="6">
        <f t="shared" si="56"/>
        <v>0</v>
      </c>
      <c r="GX33" s="6">
        <f t="shared" si="56"/>
        <v>0</v>
      </c>
      <c r="GY33" s="6">
        <f t="shared" si="56"/>
        <v>0</v>
      </c>
      <c r="GZ33" s="6">
        <f t="shared" si="56"/>
        <v>0</v>
      </c>
      <c r="HA33" s="6">
        <f t="shared" si="56"/>
        <v>0</v>
      </c>
      <c r="HB33" s="6">
        <f t="shared" si="56"/>
        <v>0</v>
      </c>
      <c r="HC33" s="6">
        <f t="shared" si="56"/>
        <v>0</v>
      </c>
      <c r="HD33" s="6">
        <f t="shared" si="56"/>
        <v>0</v>
      </c>
      <c r="HE33" s="6">
        <f t="shared" si="56"/>
        <v>0</v>
      </c>
      <c r="HF33" s="6">
        <f t="shared" si="56"/>
        <v>0</v>
      </c>
    </row>
    <row r="34" spans="1:214" x14ac:dyDescent="0.35">
      <c r="A34" s="2">
        <f>'Total Elec Energy Consumed'!A34</f>
        <v>32</v>
      </c>
      <c r="B34">
        <f>'Total Elec Energy Consumed'!B34</f>
        <v>2024</v>
      </c>
      <c r="C34" t="str">
        <f>'Total Elec Energy Consumed'!C34</f>
        <v>F</v>
      </c>
      <c r="D34">
        <f>'Total Elec Energy Consumed'!D34</f>
        <v>20533.706479340246</v>
      </c>
      <c r="E34" t="str">
        <f t="shared" ref="E34:E61" si="57">B34&amp;C34</f>
        <v>2024F</v>
      </c>
      <c r="G34" s="2" t="s">
        <v>134</v>
      </c>
      <c r="H34">
        <f t="shared" si="44"/>
        <v>0</v>
      </c>
      <c r="I34">
        <f t="shared" si="44"/>
        <v>0</v>
      </c>
      <c r="J34">
        <f t="shared" si="44"/>
        <v>0</v>
      </c>
      <c r="K34">
        <f t="shared" si="44"/>
        <v>0</v>
      </c>
      <c r="L34">
        <f t="shared" si="44"/>
        <v>0</v>
      </c>
      <c r="M34">
        <f t="shared" si="44"/>
        <v>0</v>
      </c>
      <c r="N34">
        <f t="shared" si="44"/>
        <v>0</v>
      </c>
      <c r="O34">
        <f t="shared" si="44"/>
        <v>0</v>
      </c>
      <c r="P34">
        <f t="shared" si="44"/>
        <v>20533.706479340246</v>
      </c>
      <c r="Q34">
        <f t="shared" si="44"/>
        <v>0</v>
      </c>
      <c r="R34">
        <f t="shared" si="44"/>
        <v>0</v>
      </c>
      <c r="S34">
        <f t="shared" si="44"/>
        <v>0</v>
      </c>
      <c r="T34">
        <f t="shared" si="44"/>
        <v>0</v>
      </c>
      <c r="U34">
        <f t="shared" si="44"/>
        <v>0</v>
      </c>
      <c r="V34">
        <f t="shared" si="44"/>
        <v>0</v>
      </c>
      <c r="BI34" s="10">
        <v>32</v>
      </c>
      <c r="BJ34" s="6">
        <v>2024</v>
      </c>
      <c r="BK34" s="6" t="s">
        <v>6</v>
      </c>
      <c r="BL34" s="6">
        <f>SUMIFS('Elec Veh Energy'!$D:$D,'Elec Veh Energy'!$B:$B,'DO NOT CHANGE'!BJ34,'Elec Veh Energy'!$C:$C,'DO NOT CHANGE'!BK34)</f>
        <v>2.9199811641055189</v>
      </c>
      <c r="BM34" s="6" t="str">
        <f t="shared" ref="BM34:BM61" si="58">BJ34&amp;BK34</f>
        <v>2024F</v>
      </c>
      <c r="BO34" s="10" t="s">
        <v>134</v>
      </c>
      <c r="BP34" s="6">
        <f t="shared" si="45"/>
        <v>0</v>
      </c>
      <c r="BQ34" s="6">
        <f t="shared" si="45"/>
        <v>0</v>
      </c>
      <c r="BR34" s="6">
        <f t="shared" si="45"/>
        <v>0</v>
      </c>
      <c r="BS34" s="6">
        <f t="shared" si="45"/>
        <v>0</v>
      </c>
      <c r="BT34" s="6">
        <f t="shared" si="45"/>
        <v>0</v>
      </c>
      <c r="BU34" s="6">
        <f t="shared" si="45"/>
        <v>0</v>
      </c>
      <c r="BV34" s="6">
        <f t="shared" si="45"/>
        <v>0</v>
      </c>
      <c r="BW34" s="6">
        <f t="shared" si="45"/>
        <v>0</v>
      </c>
      <c r="BX34" s="6">
        <f t="shared" si="45"/>
        <v>0</v>
      </c>
      <c r="BY34" s="6">
        <f t="shared" si="45"/>
        <v>0</v>
      </c>
      <c r="BZ34" s="6">
        <f t="shared" si="46"/>
        <v>0</v>
      </c>
      <c r="CA34" s="6">
        <f t="shared" si="46"/>
        <v>0</v>
      </c>
      <c r="CB34" s="6">
        <f t="shared" si="46"/>
        <v>0</v>
      </c>
      <c r="CC34" s="6">
        <f t="shared" si="46"/>
        <v>0</v>
      </c>
      <c r="CD34" s="6">
        <f t="shared" si="46"/>
        <v>0</v>
      </c>
      <c r="CE34" s="6">
        <f t="shared" si="46"/>
        <v>0</v>
      </c>
      <c r="CF34" s="6">
        <f t="shared" si="46"/>
        <v>0</v>
      </c>
      <c r="CG34" s="6">
        <f t="shared" si="46"/>
        <v>0</v>
      </c>
      <c r="CH34" s="6">
        <f t="shared" si="46"/>
        <v>0</v>
      </c>
      <c r="CI34" s="6">
        <f t="shared" si="46"/>
        <v>0</v>
      </c>
      <c r="CJ34" s="6">
        <f t="shared" si="47"/>
        <v>0</v>
      </c>
      <c r="CK34" s="6">
        <f t="shared" si="47"/>
        <v>0</v>
      </c>
      <c r="CL34" s="6">
        <f t="shared" si="47"/>
        <v>0</v>
      </c>
      <c r="CM34" s="6">
        <f t="shared" si="47"/>
        <v>0</v>
      </c>
      <c r="CN34" s="6">
        <f t="shared" si="47"/>
        <v>0</v>
      </c>
      <c r="CO34" s="6">
        <f t="shared" si="47"/>
        <v>0</v>
      </c>
      <c r="CP34" s="6">
        <f t="shared" si="47"/>
        <v>0</v>
      </c>
      <c r="CQ34" s="6">
        <f t="shared" si="47"/>
        <v>0</v>
      </c>
      <c r="CR34" s="6">
        <f t="shared" si="47"/>
        <v>0</v>
      </c>
      <c r="CS34" s="6">
        <f t="shared" si="47"/>
        <v>0</v>
      </c>
      <c r="CT34" s="6">
        <f t="shared" si="48"/>
        <v>0</v>
      </c>
      <c r="CU34" s="6">
        <f t="shared" si="48"/>
        <v>0</v>
      </c>
      <c r="CV34" s="6">
        <f t="shared" si="48"/>
        <v>2.9199811641055189</v>
      </c>
      <c r="CW34" s="6">
        <f t="shared" si="48"/>
        <v>0</v>
      </c>
      <c r="CX34" s="6">
        <f t="shared" si="48"/>
        <v>0</v>
      </c>
      <c r="CY34" s="6">
        <f t="shared" si="48"/>
        <v>0</v>
      </c>
      <c r="CZ34" s="6">
        <f t="shared" si="48"/>
        <v>0</v>
      </c>
      <c r="DA34" s="6">
        <f t="shared" si="48"/>
        <v>0</v>
      </c>
      <c r="DB34" s="6">
        <f t="shared" si="48"/>
        <v>0</v>
      </c>
      <c r="DC34" s="6">
        <f t="shared" si="48"/>
        <v>0</v>
      </c>
      <c r="DD34" s="6">
        <f t="shared" si="49"/>
        <v>0</v>
      </c>
      <c r="DE34" s="6">
        <f t="shared" si="49"/>
        <v>0</v>
      </c>
      <c r="DF34" s="6">
        <f t="shared" si="49"/>
        <v>0</v>
      </c>
      <c r="DG34" s="6">
        <f t="shared" si="49"/>
        <v>0</v>
      </c>
      <c r="DH34" s="6">
        <f t="shared" si="49"/>
        <v>0</v>
      </c>
      <c r="DI34" s="6">
        <f t="shared" si="49"/>
        <v>0</v>
      </c>
      <c r="DJ34" s="6">
        <f t="shared" si="49"/>
        <v>0</v>
      </c>
      <c r="DK34" s="6">
        <f t="shared" si="49"/>
        <v>0</v>
      </c>
      <c r="DL34" s="6">
        <f t="shared" si="49"/>
        <v>0</v>
      </c>
      <c r="DM34" s="6">
        <f t="shared" si="49"/>
        <v>0</v>
      </c>
      <c r="DN34" s="6">
        <f t="shared" si="50"/>
        <v>0</v>
      </c>
      <c r="DO34" s="6">
        <f t="shared" si="50"/>
        <v>0</v>
      </c>
      <c r="DP34" s="6">
        <f t="shared" si="50"/>
        <v>0</v>
      </c>
      <c r="DQ34" s="6">
        <f t="shared" si="50"/>
        <v>0</v>
      </c>
      <c r="DR34" s="6">
        <f t="shared" si="50"/>
        <v>0</v>
      </c>
      <c r="DS34" s="6">
        <f t="shared" si="50"/>
        <v>0</v>
      </c>
      <c r="DT34" s="6">
        <f t="shared" si="50"/>
        <v>0</v>
      </c>
      <c r="DU34" s="6">
        <f t="shared" si="50"/>
        <v>0</v>
      </c>
      <c r="DV34" s="6">
        <f t="shared" si="50"/>
        <v>0</v>
      </c>
      <c r="DW34" s="6">
        <f t="shared" si="50"/>
        <v>0</v>
      </c>
      <c r="ER34" s="10">
        <v>32</v>
      </c>
      <c r="ES34" s="6">
        <f t="shared" si="16"/>
        <v>2024</v>
      </c>
      <c r="ET34" s="6" t="str">
        <f t="shared" si="17"/>
        <v>F</v>
      </c>
      <c r="EU34" s="6">
        <f>SUMIFS('Turbine &amp; Engine Cap and Energy'!$I:$I,'Turbine &amp; Engine Cap and Energy'!$G:$G,'DO NOT CHANGE'!ES34,'Turbine &amp; Engine Cap and Energy'!$H:$H,'DO NOT CHANGE'!ET34)</f>
        <v>20.255866647397184</v>
      </c>
      <c r="EV34" s="6" t="str">
        <f t="shared" ref="EV34:EV61" si="59">ES34&amp;ET34</f>
        <v>2024F</v>
      </c>
      <c r="EX34" s="10" t="s">
        <v>134</v>
      </c>
      <c r="EY34" s="6">
        <f t="shared" si="51"/>
        <v>0</v>
      </c>
      <c r="EZ34" s="6">
        <f t="shared" si="51"/>
        <v>0</v>
      </c>
      <c r="FA34" s="6">
        <f t="shared" si="51"/>
        <v>0</v>
      </c>
      <c r="FB34" s="6">
        <f t="shared" si="51"/>
        <v>0</v>
      </c>
      <c r="FC34" s="6">
        <f t="shared" si="51"/>
        <v>0</v>
      </c>
      <c r="FD34" s="6">
        <f t="shared" si="51"/>
        <v>0</v>
      </c>
      <c r="FE34" s="6">
        <f t="shared" si="51"/>
        <v>0</v>
      </c>
      <c r="FF34" s="6">
        <f t="shared" si="51"/>
        <v>0</v>
      </c>
      <c r="FG34" s="6">
        <f t="shared" si="51"/>
        <v>0</v>
      </c>
      <c r="FH34" s="6">
        <f t="shared" si="51"/>
        <v>0</v>
      </c>
      <c r="FI34" s="6">
        <f t="shared" si="52"/>
        <v>0</v>
      </c>
      <c r="FJ34" s="6">
        <f t="shared" si="52"/>
        <v>0</v>
      </c>
      <c r="FK34" s="6">
        <f t="shared" si="52"/>
        <v>0</v>
      </c>
      <c r="FL34" s="6">
        <f t="shared" si="52"/>
        <v>0</v>
      </c>
      <c r="FM34" s="6">
        <f t="shared" si="52"/>
        <v>0</v>
      </c>
      <c r="FN34" s="6">
        <f t="shared" si="52"/>
        <v>0</v>
      </c>
      <c r="FO34" s="6">
        <f t="shared" si="52"/>
        <v>0</v>
      </c>
      <c r="FP34" s="6">
        <f t="shared" si="52"/>
        <v>0</v>
      </c>
      <c r="FQ34" s="6">
        <f t="shared" si="52"/>
        <v>0</v>
      </c>
      <c r="FR34" s="6">
        <f t="shared" si="52"/>
        <v>0</v>
      </c>
      <c r="FS34" s="6">
        <f t="shared" si="53"/>
        <v>0</v>
      </c>
      <c r="FT34" s="6">
        <f t="shared" si="53"/>
        <v>0</v>
      </c>
      <c r="FU34" s="6">
        <f t="shared" si="53"/>
        <v>0</v>
      </c>
      <c r="FV34" s="6">
        <f t="shared" si="53"/>
        <v>0</v>
      </c>
      <c r="FW34" s="6">
        <f t="shared" si="53"/>
        <v>0</v>
      </c>
      <c r="FX34" s="6">
        <f t="shared" si="53"/>
        <v>0</v>
      </c>
      <c r="FY34" s="6">
        <f t="shared" si="53"/>
        <v>0</v>
      </c>
      <c r="FZ34" s="6">
        <f t="shared" si="53"/>
        <v>0</v>
      </c>
      <c r="GA34" s="6">
        <f t="shared" si="53"/>
        <v>0</v>
      </c>
      <c r="GB34" s="6">
        <f t="shared" si="53"/>
        <v>0</v>
      </c>
      <c r="GC34" s="6">
        <f t="shared" si="54"/>
        <v>0</v>
      </c>
      <c r="GD34" s="6">
        <f t="shared" si="54"/>
        <v>0</v>
      </c>
      <c r="GE34" s="6">
        <f t="shared" si="54"/>
        <v>20.255866647397184</v>
      </c>
      <c r="GF34" s="6">
        <f t="shared" si="54"/>
        <v>0</v>
      </c>
      <c r="GG34" s="6">
        <f t="shared" si="54"/>
        <v>0</v>
      </c>
      <c r="GH34" s="6">
        <f t="shared" si="54"/>
        <v>0</v>
      </c>
      <c r="GI34" s="6">
        <f t="shared" si="54"/>
        <v>0</v>
      </c>
      <c r="GJ34" s="6">
        <f t="shared" si="54"/>
        <v>0</v>
      </c>
      <c r="GK34" s="6">
        <f t="shared" si="54"/>
        <v>0</v>
      </c>
      <c r="GL34" s="6">
        <f t="shared" si="54"/>
        <v>0</v>
      </c>
      <c r="GM34" s="6">
        <f t="shared" si="55"/>
        <v>0</v>
      </c>
      <c r="GN34" s="6">
        <f t="shared" si="55"/>
        <v>0</v>
      </c>
      <c r="GO34" s="6">
        <f t="shared" si="55"/>
        <v>0</v>
      </c>
      <c r="GP34" s="6">
        <f t="shared" si="55"/>
        <v>0</v>
      </c>
      <c r="GQ34" s="6">
        <f t="shared" si="55"/>
        <v>0</v>
      </c>
      <c r="GR34" s="6">
        <f t="shared" si="55"/>
        <v>0</v>
      </c>
      <c r="GS34" s="6">
        <f t="shared" si="55"/>
        <v>0</v>
      </c>
      <c r="GT34" s="6">
        <f t="shared" si="55"/>
        <v>0</v>
      </c>
      <c r="GU34" s="6">
        <f t="shared" si="55"/>
        <v>0</v>
      </c>
      <c r="GV34" s="6">
        <f t="shared" si="55"/>
        <v>0</v>
      </c>
      <c r="GW34" s="6">
        <f t="shared" si="56"/>
        <v>0</v>
      </c>
      <c r="GX34" s="6">
        <f t="shared" si="56"/>
        <v>0</v>
      </c>
      <c r="GY34" s="6">
        <f t="shared" si="56"/>
        <v>0</v>
      </c>
      <c r="GZ34" s="6">
        <f t="shared" si="56"/>
        <v>0</v>
      </c>
      <c r="HA34" s="6">
        <f t="shared" si="56"/>
        <v>0</v>
      </c>
      <c r="HB34" s="6">
        <f t="shared" si="56"/>
        <v>0</v>
      </c>
      <c r="HC34" s="6">
        <f t="shared" si="56"/>
        <v>0</v>
      </c>
      <c r="HD34" s="6">
        <f t="shared" si="56"/>
        <v>0</v>
      </c>
      <c r="HE34" s="6">
        <f t="shared" si="56"/>
        <v>0</v>
      </c>
      <c r="HF34" s="6">
        <f t="shared" si="56"/>
        <v>0</v>
      </c>
    </row>
    <row r="35" spans="1:214" x14ac:dyDescent="0.35">
      <c r="A35" s="2">
        <f>'Total Elec Energy Consumed'!A35</f>
        <v>33</v>
      </c>
      <c r="B35">
        <f>'Total Elec Energy Consumed'!B35</f>
        <v>2024</v>
      </c>
      <c r="C35" t="str">
        <f>'Total Elec Energy Consumed'!C35</f>
        <v>R</v>
      </c>
      <c r="D35">
        <f>'Total Elec Energy Consumed'!D35</f>
        <v>20419.121370060042</v>
      </c>
      <c r="E35" t="str">
        <f t="shared" si="57"/>
        <v>2024R</v>
      </c>
      <c r="G35" s="2" t="s">
        <v>135</v>
      </c>
      <c r="H35">
        <f t="shared" si="44"/>
        <v>0</v>
      </c>
      <c r="I35">
        <f t="shared" si="44"/>
        <v>0</v>
      </c>
      <c r="J35">
        <f t="shared" si="44"/>
        <v>0</v>
      </c>
      <c r="K35">
        <f t="shared" si="44"/>
        <v>0</v>
      </c>
      <c r="L35">
        <f t="shared" si="44"/>
        <v>0</v>
      </c>
      <c r="M35">
        <f t="shared" si="44"/>
        <v>0</v>
      </c>
      <c r="N35">
        <f t="shared" si="44"/>
        <v>0</v>
      </c>
      <c r="O35">
        <f t="shared" si="44"/>
        <v>0</v>
      </c>
      <c r="P35">
        <f t="shared" si="44"/>
        <v>20419.121370060042</v>
      </c>
      <c r="Q35">
        <f t="shared" si="44"/>
        <v>0</v>
      </c>
      <c r="R35">
        <f t="shared" si="44"/>
        <v>0</v>
      </c>
      <c r="S35">
        <f t="shared" si="44"/>
        <v>0</v>
      </c>
      <c r="T35">
        <f t="shared" si="44"/>
        <v>0</v>
      </c>
      <c r="U35">
        <f t="shared" si="44"/>
        <v>0</v>
      </c>
      <c r="V35">
        <f t="shared" si="44"/>
        <v>0</v>
      </c>
      <c r="BI35" s="10">
        <v>33</v>
      </c>
      <c r="BJ35" s="6">
        <v>2024</v>
      </c>
      <c r="BK35" s="6" t="s">
        <v>10</v>
      </c>
      <c r="BL35" s="6">
        <f>SUMIFS('Elec Veh Energy'!$D:$D,'Elec Veh Energy'!$B:$B,'DO NOT CHANGE'!BJ35,'Elec Veh Energy'!$C:$C,'DO NOT CHANGE'!BK35)</f>
        <v>2.9274879255970339</v>
      </c>
      <c r="BM35" s="6" t="str">
        <f t="shared" si="58"/>
        <v>2024R</v>
      </c>
      <c r="BO35" s="10" t="s">
        <v>135</v>
      </c>
      <c r="BP35" s="6">
        <f t="shared" si="45"/>
        <v>0</v>
      </c>
      <c r="BQ35" s="6">
        <f t="shared" si="45"/>
        <v>0</v>
      </c>
      <c r="BR35" s="6">
        <f t="shared" si="45"/>
        <v>0</v>
      </c>
      <c r="BS35" s="6">
        <f t="shared" si="45"/>
        <v>0</v>
      </c>
      <c r="BT35" s="6">
        <f t="shared" si="45"/>
        <v>0</v>
      </c>
      <c r="BU35" s="6">
        <f t="shared" si="45"/>
        <v>0</v>
      </c>
      <c r="BV35" s="6">
        <f t="shared" si="45"/>
        <v>0</v>
      </c>
      <c r="BW35" s="6">
        <f t="shared" si="45"/>
        <v>0</v>
      </c>
      <c r="BX35" s="6">
        <f t="shared" si="45"/>
        <v>0</v>
      </c>
      <c r="BY35" s="6">
        <f t="shared" si="45"/>
        <v>0</v>
      </c>
      <c r="BZ35" s="6">
        <f t="shared" si="46"/>
        <v>0</v>
      </c>
      <c r="CA35" s="6">
        <f t="shared" si="46"/>
        <v>0</v>
      </c>
      <c r="CB35" s="6">
        <f t="shared" si="46"/>
        <v>0</v>
      </c>
      <c r="CC35" s="6">
        <f t="shared" si="46"/>
        <v>0</v>
      </c>
      <c r="CD35" s="6">
        <f t="shared" si="46"/>
        <v>0</v>
      </c>
      <c r="CE35" s="6">
        <f t="shared" si="46"/>
        <v>0</v>
      </c>
      <c r="CF35" s="6">
        <f t="shared" si="46"/>
        <v>0</v>
      </c>
      <c r="CG35" s="6">
        <f t="shared" si="46"/>
        <v>0</v>
      </c>
      <c r="CH35" s="6">
        <f t="shared" si="46"/>
        <v>0</v>
      </c>
      <c r="CI35" s="6">
        <f t="shared" si="46"/>
        <v>0</v>
      </c>
      <c r="CJ35" s="6">
        <f t="shared" si="47"/>
        <v>0</v>
      </c>
      <c r="CK35" s="6">
        <f t="shared" si="47"/>
        <v>0</v>
      </c>
      <c r="CL35" s="6">
        <f t="shared" si="47"/>
        <v>0</v>
      </c>
      <c r="CM35" s="6">
        <f t="shared" si="47"/>
        <v>0</v>
      </c>
      <c r="CN35" s="6">
        <f t="shared" si="47"/>
        <v>0</v>
      </c>
      <c r="CO35" s="6">
        <f t="shared" si="47"/>
        <v>0</v>
      </c>
      <c r="CP35" s="6">
        <f t="shared" si="47"/>
        <v>0</v>
      </c>
      <c r="CQ35" s="6">
        <f t="shared" si="47"/>
        <v>0</v>
      </c>
      <c r="CR35" s="6">
        <f t="shared" si="47"/>
        <v>0</v>
      </c>
      <c r="CS35" s="6">
        <f t="shared" si="47"/>
        <v>0</v>
      </c>
      <c r="CT35" s="6">
        <f t="shared" si="48"/>
        <v>0</v>
      </c>
      <c r="CU35" s="6">
        <f t="shared" si="48"/>
        <v>0</v>
      </c>
      <c r="CV35" s="6">
        <f t="shared" si="48"/>
        <v>0</v>
      </c>
      <c r="CW35" s="6">
        <f t="shared" si="48"/>
        <v>2.9274879255970339</v>
      </c>
      <c r="CX35" s="6">
        <f t="shared" si="48"/>
        <v>0</v>
      </c>
      <c r="CY35" s="6">
        <f t="shared" si="48"/>
        <v>0</v>
      </c>
      <c r="CZ35" s="6">
        <f t="shared" si="48"/>
        <v>0</v>
      </c>
      <c r="DA35" s="6">
        <f t="shared" si="48"/>
        <v>0</v>
      </c>
      <c r="DB35" s="6">
        <f t="shared" si="48"/>
        <v>0</v>
      </c>
      <c r="DC35" s="6">
        <f t="shared" si="48"/>
        <v>0</v>
      </c>
      <c r="DD35" s="6">
        <f t="shared" si="49"/>
        <v>0</v>
      </c>
      <c r="DE35" s="6">
        <f t="shared" si="49"/>
        <v>0</v>
      </c>
      <c r="DF35" s="6">
        <f t="shared" si="49"/>
        <v>0</v>
      </c>
      <c r="DG35" s="6">
        <f t="shared" si="49"/>
        <v>0</v>
      </c>
      <c r="DH35" s="6">
        <f t="shared" si="49"/>
        <v>0</v>
      </c>
      <c r="DI35" s="6">
        <f t="shared" si="49"/>
        <v>0</v>
      </c>
      <c r="DJ35" s="6">
        <f t="shared" si="49"/>
        <v>0</v>
      </c>
      <c r="DK35" s="6">
        <f t="shared" si="49"/>
        <v>0</v>
      </c>
      <c r="DL35" s="6">
        <f t="shared" si="49"/>
        <v>0</v>
      </c>
      <c r="DM35" s="6">
        <f t="shared" si="49"/>
        <v>0</v>
      </c>
      <c r="DN35" s="6">
        <f t="shared" si="50"/>
        <v>0</v>
      </c>
      <c r="DO35" s="6">
        <f t="shared" si="50"/>
        <v>0</v>
      </c>
      <c r="DP35" s="6">
        <f t="shared" si="50"/>
        <v>0</v>
      </c>
      <c r="DQ35" s="6">
        <f t="shared" si="50"/>
        <v>0</v>
      </c>
      <c r="DR35" s="6">
        <f t="shared" si="50"/>
        <v>0</v>
      </c>
      <c r="DS35" s="6">
        <f t="shared" si="50"/>
        <v>0</v>
      </c>
      <c r="DT35" s="6">
        <f t="shared" si="50"/>
        <v>0</v>
      </c>
      <c r="DU35" s="6">
        <f t="shared" si="50"/>
        <v>0</v>
      </c>
      <c r="DV35" s="6">
        <f t="shared" si="50"/>
        <v>0</v>
      </c>
      <c r="DW35" s="6">
        <f t="shared" si="50"/>
        <v>0</v>
      </c>
      <c r="ER35" s="13">
        <v>33</v>
      </c>
      <c r="ES35" s="6">
        <f t="shared" si="16"/>
        <v>2024</v>
      </c>
      <c r="ET35" s="6" t="str">
        <f t="shared" si="17"/>
        <v>R</v>
      </c>
      <c r="EU35" s="6">
        <f>SUMIFS('Turbine &amp; Engine Cap and Energy'!$I:$I,'Turbine &amp; Engine Cap and Energy'!$G:$G,'DO NOT CHANGE'!ES35,'Turbine &amp; Engine Cap and Energy'!$H:$H,'DO NOT CHANGE'!ET35)</f>
        <v>20.479257625500125</v>
      </c>
      <c r="EV35" s="6" t="str">
        <f t="shared" si="59"/>
        <v>2024R</v>
      </c>
      <c r="EX35" s="10" t="s">
        <v>135</v>
      </c>
      <c r="EY35" s="6">
        <f t="shared" si="51"/>
        <v>0</v>
      </c>
      <c r="EZ35" s="6">
        <f t="shared" si="51"/>
        <v>0</v>
      </c>
      <c r="FA35" s="6">
        <f t="shared" si="51"/>
        <v>0</v>
      </c>
      <c r="FB35" s="6">
        <f t="shared" si="51"/>
        <v>0</v>
      </c>
      <c r="FC35" s="6">
        <f t="shared" si="51"/>
        <v>0</v>
      </c>
      <c r="FD35" s="6">
        <f t="shared" si="51"/>
        <v>0</v>
      </c>
      <c r="FE35" s="6">
        <f t="shared" si="51"/>
        <v>0</v>
      </c>
      <c r="FF35" s="6">
        <f t="shared" si="51"/>
        <v>0</v>
      </c>
      <c r="FG35" s="6">
        <f t="shared" si="51"/>
        <v>0</v>
      </c>
      <c r="FH35" s="6">
        <f t="shared" si="51"/>
        <v>0</v>
      </c>
      <c r="FI35" s="6">
        <f t="shared" si="52"/>
        <v>0</v>
      </c>
      <c r="FJ35" s="6">
        <f t="shared" si="52"/>
        <v>0</v>
      </c>
      <c r="FK35" s="6">
        <f t="shared" si="52"/>
        <v>0</v>
      </c>
      <c r="FL35" s="6">
        <f t="shared" si="52"/>
        <v>0</v>
      </c>
      <c r="FM35" s="6">
        <f t="shared" si="52"/>
        <v>0</v>
      </c>
      <c r="FN35" s="6">
        <f t="shared" si="52"/>
        <v>0</v>
      </c>
      <c r="FO35" s="6">
        <f t="shared" si="52"/>
        <v>0</v>
      </c>
      <c r="FP35" s="6">
        <f t="shared" si="52"/>
        <v>0</v>
      </c>
      <c r="FQ35" s="6">
        <f t="shared" si="52"/>
        <v>0</v>
      </c>
      <c r="FR35" s="6">
        <f t="shared" si="52"/>
        <v>0</v>
      </c>
      <c r="FS35" s="6">
        <f t="shared" si="53"/>
        <v>0</v>
      </c>
      <c r="FT35" s="6">
        <f t="shared" si="53"/>
        <v>0</v>
      </c>
      <c r="FU35" s="6">
        <f t="shared" si="53"/>
        <v>0</v>
      </c>
      <c r="FV35" s="6">
        <f t="shared" si="53"/>
        <v>0</v>
      </c>
      <c r="FW35" s="6">
        <f t="shared" si="53"/>
        <v>0</v>
      </c>
      <c r="FX35" s="6">
        <f t="shared" si="53"/>
        <v>0</v>
      </c>
      <c r="FY35" s="6">
        <f t="shared" si="53"/>
        <v>0</v>
      </c>
      <c r="FZ35" s="6">
        <f t="shared" si="53"/>
        <v>0</v>
      </c>
      <c r="GA35" s="6">
        <f t="shared" si="53"/>
        <v>0</v>
      </c>
      <c r="GB35" s="6">
        <f t="shared" si="53"/>
        <v>0</v>
      </c>
      <c r="GC35" s="6">
        <f t="shared" si="54"/>
        <v>0</v>
      </c>
      <c r="GD35" s="6">
        <f t="shared" si="54"/>
        <v>0</v>
      </c>
      <c r="GE35" s="6">
        <f t="shared" si="54"/>
        <v>0</v>
      </c>
      <c r="GF35" s="6">
        <f t="shared" si="54"/>
        <v>20.479257625500125</v>
      </c>
      <c r="GG35" s="6">
        <f t="shared" si="54"/>
        <v>0</v>
      </c>
      <c r="GH35" s="6">
        <f t="shared" si="54"/>
        <v>0</v>
      </c>
      <c r="GI35" s="6">
        <f t="shared" si="54"/>
        <v>0</v>
      </c>
      <c r="GJ35" s="6">
        <f t="shared" si="54"/>
        <v>0</v>
      </c>
      <c r="GK35" s="6">
        <f t="shared" si="54"/>
        <v>0</v>
      </c>
      <c r="GL35" s="6">
        <f t="shared" si="54"/>
        <v>0</v>
      </c>
      <c r="GM35" s="6">
        <f t="shared" si="55"/>
        <v>0</v>
      </c>
      <c r="GN35" s="6">
        <f t="shared" si="55"/>
        <v>0</v>
      </c>
      <c r="GO35" s="6">
        <f t="shared" si="55"/>
        <v>0</v>
      </c>
      <c r="GP35" s="6">
        <f t="shared" si="55"/>
        <v>0</v>
      </c>
      <c r="GQ35" s="6">
        <f t="shared" si="55"/>
        <v>0</v>
      </c>
      <c r="GR35" s="6">
        <f t="shared" si="55"/>
        <v>0</v>
      </c>
      <c r="GS35" s="6">
        <f t="shared" si="55"/>
        <v>0</v>
      </c>
      <c r="GT35" s="6">
        <f t="shared" si="55"/>
        <v>0</v>
      </c>
      <c r="GU35" s="6">
        <f t="shared" si="55"/>
        <v>0</v>
      </c>
      <c r="GV35" s="6">
        <f t="shared" si="55"/>
        <v>0</v>
      </c>
      <c r="GW35" s="6">
        <f t="shared" si="56"/>
        <v>0</v>
      </c>
      <c r="GX35" s="6">
        <f t="shared" si="56"/>
        <v>0</v>
      </c>
      <c r="GY35" s="6">
        <f t="shared" si="56"/>
        <v>0</v>
      </c>
      <c r="GZ35" s="6">
        <f t="shared" si="56"/>
        <v>0</v>
      </c>
      <c r="HA35" s="6">
        <f t="shared" si="56"/>
        <v>0</v>
      </c>
      <c r="HB35" s="6">
        <f t="shared" si="56"/>
        <v>0</v>
      </c>
      <c r="HC35" s="6">
        <f t="shared" si="56"/>
        <v>0</v>
      </c>
      <c r="HD35" s="6">
        <f t="shared" si="56"/>
        <v>0</v>
      </c>
      <c r="HE35" s="6">
        <f t="shared" si="56"/>
        <v>0</v>
      </c>
      <c r="HF35" s="6">
        <f t="shared" si="56"/>
        <v>0</v>
      </c>
    </row>
    <row r="36" spans="1:214" x14ac:dyDescent="0.35">
      <c r="A36" s="2">
        <f>'Total Elec Energy Consumed'!A36</f>
        <v>34</v>
      </c>
      <c r="B36">
        <f>'Total Elec Energy Consumed'!B36</f>
        <v>2024</v>
      </c>
      <c r="C36" t="str">
        <f>'Total Elec Energy Consumed'!C36</f>
        <v>S</v>
      </c>
      <c r="D36">
        <f>'Total Elec Energy Consumed'!D36</f>
        <v>22341.45588305506</v>
      </c>
      <c r="E36" t="str">
        <f t="shared" si="57"/>
        <v>2024S</v>
      </c>
      <c r="G36" s="2" t="s">
        <v>136</v>
      </c>
      <c r="H36">
        <f t="shared" si="44"/>
        <v>0</v>
      </c>
      <c r="I36">
        <f t="shared" si="44"/>
        <v>0</v>
      </c>
      <c r="J36">
        <f t="shared" si="44"/>
        <v>0</v>
      </c>
      <c r="K36">
        <f t="shared" si="44"/>
        <v>0</v>
      </c>
      <c r="L36">
        <f t="shared" si="44"/>
        <v>0</v>
      </c>
      <c r="M36">
        <f t="shared" si="44"/>
        <v>0</v>
      </c>
      <c r="N36">
        <f t="shared" si="44"/>
        <v>0</v>
      </c>
      <c r="O36">
        <f t="shared" si="44"/>
        <v>0</v>
      </c>
      <c r="P36">
        <f t="shared" si="44"/>
        <v>22341.45588305506</v>
      </c>
      <c r="Q36">
        <f t="shared" si="44"/>
        <v>0</v>
      </c>
      <c r="R36">
        <f t="shared" si="44"/>
        <v>0</v>
      </c>
      <c r="S36">
        <f t="shared" si="44"/>
        <v>0</v>
      </c>
      <c r="T36">
        <f t="shared" si="44"/>
        <v>0</v>
      </c>
      <c r="U36">
        <f t="shared" si="44"/>
        <v>0</v>
      </c>
      <c r="V36">
        <f t="shared" si="44"/>
        <v>0</v>
      </c>
      <c r="BI36" s="10">
        <v>34</v>
      </c>
      <c r="BJ36" s="6">
        <v>2024</v>
      </c>
      <c r="BK36" s="6" t="s">
        <v>14</v>
      </c>
      <c r="BL36" s="6">
        <f>SUMIFS('Elec Veh Energy'!$D:$D,'Elec Veh Energy'!$B:$B,'DO NOT CHANGE'!BJ36,'Elec Veh Energy'!$C:$C,'DO NOT CHANGE'!BK36)</f>
        <v>2.9220197045102609</v>
      </c>
      <c r="BM36" s="6" t="str">
        <f t="shared" si="58"/>
        <v>2024S</v>
      </c>
      <c r="BO36" s="10" t="s">
        <v>136</v>
      </c>
      <c r="BP36" s="6">
        <f t="shared" si="45"/>
        <v>0</v>
      </c>
      <c r="BQ36" s="6">
        <f t="shared" si="45"/>
        <v>0</v>
      </c>
      <c r="BR36" s="6">
        <f t="shared" si="45"/>
        <v>0</v>
      </c>
      <c r="BS36" s="6">
        <f t="shared" si="45"/>
        <v>0</v>
      </c>
      <c r="BT36" s="6">
        <f t="shared" si="45"/>
        <v>0</v>
      </c>
      <c r="BU36" s="6">
        <f t="shared" si="45"/>
        <v>0</v>
      </c>
      <c r="BV36" s="6">
        <f t="shared" si="45"/>
        <v>0</v>
      </c>
      <c r="BW36" s="6">
        <f t="shared" si="45"/>
        <v>0</v>
      </c>
      <c r="BX36" s="6">
        <f t="shared" si="45"/>
        <v>0</v>
      </c>
      <c r="BY36" s="6">
        <f t="shared" si="45"/>
        <v>0</v>
      </c>
      <c r="BZ36" s="6">
        <f t="shared" si="46"/>
        <v>0</v>
      </c>
      <c r="CA36" s="6">
        <f t="shared" si="46"/>
        <v>0</v>
      </c>
      <c r="CB36" s="6">
        <f t="shared" si="46"/>
        <v>0</v>
      </c>
      <c r="CC36" s="6">
        <f t="shared" si="46"/>
        <v>0</v>
      </c>
      <c r="CD36" s="6">
        <f t="shared" si="46"/>
        <v>0</v>
      </c>
      <c r="CE36" s="6">
        <f t="shared" si="46"/>
        <v>0</v>
      </c>
      <c r="CF36" s="6">
        <f t="shared" si="46"/>
        <v>0</v>
      </c>
      <c r="CG36" s="6">
        <f t="shared" si="46"/>
        <v>0</v>
      </c>
      <c r="CH36" s="6">
        <f t="shared" si="46"/>
        <v>0</v>
      </c>
      <c r="CI36" s="6">
        <f t="shared" si="46"/>
        <v>0</v>
      </c>
      <c r="CJ36" s="6">
        <f t="shared" si="47"/>
        <v>0</v>
      </c>
      <c r="CK36" s="6">
        <f t="shared" si="47"/>
        <v>0</v>
      </c>
      <c r="CL36" s="6">
        <f t="shared" si="47"/>
        <v>0</v>
      </c>
      <c r="CM36" s="6">
        <f t="shared" si="47"/>
        <v>0</v>
      </c>
      <c r="CN36" s="6">
        <f t="shared" si="47"/>
        <v>0</v>
      </c>
      <c r="CO36" s="6">
        <f t="shared" si="47"/>
        <v>0</v>
      </c>
      <c r="CP36" s="6">
        <f t="shared" si="47"/>
        <v>0</v>
      </c>
      <c r="CQ36" s="6">
        <f t="shared" si="47"/>
        <v>0</v>
      </c>
      <c r="CR36" s="6">
        <f t="shared" si="47"/>
        <v>0</v>
      </c>
      <c r="CS36" s="6">
        <f t="shared" si="47"/>
        <v>0</v>
      </c>
      <c r="CT36" s="6">
        <f t="shared" si="48"/>
        <v>0</v>
      </c>
      <c r="CU36" s="6">
        <f t="shared" si="48"/>
        <v>0</v>
      </c>
      <c r="CV36" s="6">
        <f t="shared" si="48"/>
        <v>0</v>
      </c>
      <c r="CW36" s="6">
        <f t="shared" si="48"/>
        <v>0</v>
      </c>
      <c r="CX36" s="6">
        <f t="shared" si="48"/>
        <v>2.9220197045102609</v>
      </c>
      <c r="CY36" s="6">
        <f t="shared" si="48"/>
        <v>0</v>
      </c>
      <c r="CZ36" s="6">
        <f t="shared" si="48"/>
        <v>0</v>
      </c>
      <c r="DA36" s="6">
        <f t="shared" si="48"/>
        <v>0</v>
      </c>
      <c r="DB36" s="6">
        <f t="shared" si="48"/>
        <v>0</v>
      </c>
      <c r="DC36" s="6">
        <f t="shared" si="48"/>
        <v>0</v>
      </c>
      <c r="DD36" s="6">
        <f t="shared" si="49"/>
        <v>0</v>
      </c>
      <c r="DE36" s="6">
        <f t="shared" si="49"/>
        <v>0</v>
      </c>
      <c r="DF36" s="6">
        <f t="shared" si="49"/>
        <v>0</v>
      </c>
      <c r="DG36" s="6">
        <f t="shared" si="49"/>
        <v>0</v>
      </c>
      <c r="DH36" s="6">
        <f t="shared" si="49"/>
        <v>0</v>
      </c>
      <c r="DI36" s="6">
        <f t="shared" si="49"/>
        <v>0</v>
      </c>
      <c r="DJ36" s="6">
        <f t="shared" si="49"/>
        <v>0</v>
      </c>
      <c r="DK36" s="6">
        <f t="shared" si="49"/>
        <v>0</v>
      </c>
      <c r="DL36" s="6">
        <f t="shared" si="49"/>
        <v>0</v>
      </c>
      <c r="DM36" s="6">
        <f t="shared" si="49"/>
        <v>0</v>
      </c>
      <c r="DN36" s="6">
        <f t="shared" si="50"/>
        <v>0</v>
      </c>
      <c r="DO36" s="6">
        <f t="shared" si="50"/>
        <v>0</v>
      </c>
      <c r="DP36" s="6">
        <f t="shared" si="50"/>
        <v>0</v>
      </c>
      <c r="DQ36" s="6">
        <f t="shared" si="50"/>
        <v>0</v>
      </c>
      <c r="DR36" s="6">
        <f t="shared" si="50"/>
        <v>0</v>
      </c>
      <c r="DS36" s="6">
        <f t="shared" si="50"/>
        <v>0</v>
      </c>
      <c r="DT36" s="6">
        <f t="shared" si="50"/>
        <v>0</v>
      </c>
      <c r="DU36" s="6">
        <f t="shared" si="50"/>
        <v>0</v>
      </c>
      <c r="DV36" s="6">
        <f t="shared" si="50"/>
        <v>0</v>
      </c>
      <c r="DW36" s="6">
        <f t="shared" si="50"/>
        <v>0</v>
      </c>
      <c r="ER36" s="10">
        <v>34</v>
      </c>
      <c r="ES36" s="6">
        <f t="shared" si="16"/>
        <v>2024</v>
      </c>
      <c r="ET36" s="6" t="str">
        <f t="shared" si="17"/>
        <v>S</v>
      </c>
      <c r="EU36" s="6">
        <f>SUMIFS('Turbine &amp; Engine Cap and Energy'!$I:$I,'Turbine &amp; Engine Cap and Energy'!$G:$G,'DO NOT CHANGE'!ES36,'Turbine &amp; Engine Cap and Energy'!$H:$H,'DO NOT CHANGE'!ET36)</f>
        <v>20.347633304209602</v>
      </c>
      <c r="EV36" s="6" t="str">
        <f t="shared" si="59"/>
        <v>2024S</v>
      </c>
      <c r="EX36" s="10" t="s">
        <v>136</v>
      </c>
      <c r="EY36" s="6">
        <f t="shared" si="51"/>
        <v>0</v>
      </c>
      <c r="EZ36" s="6">
        <f t="shared" si="51"/>
        <v>0</v>
      </c>
      <c r="FA36" s="6">
        <f t="shared" si="51"/>
        <v>0</v>
      </c>
      <c r="FB36" s="6">
        <f t="shared" si="51"/>
        <v>0</v>
      </c>
      <c r="FC36" s="6">
        <f t="shared" si="51"/>
        <v>0</v>
      </c>
      <c r="FD36" s="6">
        <f t="shared" si="51"/>
        <v>0</v>
      </c>
      <c r="FE36" s="6">
        <f t="shared" si="51"/>
        <v>0</v>
      </c>
      <c r="FF36" s="6">
        <f t="shared" si="51"/>
        <v>0</v>
      </c>
      <c r="FG36" s="6">
        <f t="shared" si="51"/>
        <v>0</v>
      </c>
      <c r="FH36" s="6">
        <f t="shared" si="51"/>
        <v>0</v>
      </c>
      <c r="FI36" s="6">
        <f t="shared" si="52"/>
        <v>0</v>
      </c>
      <c r="FJ36" s="6">
        <f t="shared" si="52"/>
        <v>0</v>
      </c>
      <c r="FK36" s="6">
        <f t="shared" si="52"/>
        <v>0</v>
      </c>
      <c r="FL36" s="6">
        <f t="shared" si="52"/>
        <v>0</v>
      </c>
      <c r="FM36" s="6">
        <f t="shared" si="52"/>
        <v>0</v>
      </c>
      <c r="FN36" s="6">
        <f t="shared" si="52"/>
        <v>0</v>
      </c>
      <c r="FO36" s="6">
        <f t="shared" si="52"/>
        <v>0</v>
      </c>
      <c r="FP36" s="6">
        <f t="shared" si="52"/>
        <v>0</v>
      </c>
      <c r="FQ36" s="6">
        <f t="shared" si="52"/>
        <v>0</v>
      </c>
      <c r="FR36" s="6">
        <f t="shared" si="52"/>
        <v>0</v>
      </c>
      <c r="FS36" s="6">
        <f t="shared" si="53"/>
        <v>0</v>
      </c>
      <c r="FT36" s="6">
        <f t="shared" si="53"/>
        <v>0</v>
      </c>
      <c r="FU36" s="6">
        <f t="shared" si="53"/>
        <v>0</v>
      </c>
      <c r="FV36" s="6">
        <f t="shared" si="53"/>
        <v>0</v>
      </c>
      <c r="FW36" s="6">
        <f t="shared" si="53"/>
        <v>0</v>
      </c>
      <c r="FX36" s="6">
        <f t="shared" si="53"/>
        <v>0</v>
      </c>
      <c r="FY36" s="6">
        <f t="shared" si="53"/>
        <v>0</v>
      </c>
      <c r="FZ36" s="6">
        <f t="shared" si="53"/>
        <v>0</v>
      </c>
      <c r="GA36" s="6">
        <f t="shared" si="53"/>
        <v>0</v>
      </c>
      <c r="GB36" s="6">
        <f t="shared" si="53"/>
        <v>0</v>
      </c>
      <c r="GC36" s="6">
        <f t="shared" si="54"/>
        <v>0</v>
      </c>
      <c r="GD36" s="6">
        <f t="shared" si="54"/>
        <v>0</v>
      </c>
      <c r="GE36" s="6">
        <f t="shared" si="54"/>
        <v>0</v>
      </c>
      <c r="GF36" s="6">
        <f t="shared" si="54"/>
        <v>0</v>
      </c>
      <c r="GG36" s="6">
        <f t="shared" si="54"/>
        <v>20.347633304209602</v>
      </c>
      <c r="GH36" s="6">
        <f t="shared" si="54"/>
        <v>0</v>
      </c>
      <c r="GI36" s="6">
        <f t="shared" si="54"/>
        <v>0</v>
      </c>
      <c r="GJ36" s="6">
        <f t="shared" si="54"/>
        <v>0</v>
      </c>
      <c r="GK36" s="6">
        <f t="shared" si="54"/>
        <v>0</v>
      </c>
      <c r="GL36" s="6">
        <f t="shared" si="54"/>
        <v>0</v>
      </c>
      <c r="GM36" s="6">
        <f t="shared" si="55"/>
        <v>0</v>
      </c>
      <c r="GN36" s="6">
        <f t="shared" si="55"/>
        <v>0</v>
      </c>
      <c r="GO36" s="6">
        <f t="shared" si="55"/>
        <v>0</v>
      </c>
      <c r="GP36" s="6">
        <f t="shared" si="55"/>
        <v>0</v>
      </c>
      <c r="GQ36" s="6">
        <f t="shared" si="55"/>
        <v>0</v>
      </c>
      <c r="GR36" s="6">
        <f t="shared" si="55"/>
        <v>0</v>
      </c>
      <c r="GS36" s="6">
        <f t="shared" si="55"/>
        <v>0</v>
      </c>
      <c r="GT36" s="6">
        <f t="shared" si="55"/>
        <v>0</v>
      </c>
      <c r="GU36" s="6">
        <f t="shared" si="55"/>
        <v>0</v>
      </c>
      <c r="GV36" s="6">
        <f t="shared" si="55"/>
        <v>0</v>
      </c>
      <c r="GW36" s="6">
        <f t="shared" si="56"/>
        <v>0</v>
      </c>
      <c r="GX36" s="6">
        <f t="shared" si="56"/>
        <v>0</v>
      </c>
      <c r="GY36" s="6">
        <f t="shared" si="56"/>
        <v>0</v>
      </c>
      <c r="GZ36" s="6">
        <f t="shared" si="56"/>
        <v>0</v>
      </c>
      <c r="HA36" s="6">
        <f t="shared" si="56"/>
        <v>0</v>
      </c>
      <c r="HB36" s="6">
        <f t="shared" si="56"/>
        <v>0</v>
      </c>
      <c r="HC36" s="6">
        <f t="shared" si="56"/>
        <v>0</v>
      </c>
      <c r="HD36" s="6">
        <f t="shared" si="56"/>
        <v>0</v>
      </c>
      <c r="HE36" s="6">
        <f t="shared" si="56"/>
        <v>0</v>
      </c>
      <c r="HF36" s="6">
        <f t="shared" si="56"/>
        <v>0</v>
      </c>
    </row>
    <row r="37" spans="1:214" x14ac:dyDescent="0.35">
      <c r="A37" s="2">
        <f>'Total Elec Energy Consumed'!A37</f>
        <v>35</v>
      </c>
      <c r="B37">
        <f>'Total Elec Energy Consumed'!B37</f>
        <v>2024</v>
      </c>
      <c r="C37" t="str">
        <f>'Total Elec Energy Consumed'!C37</f>
        <v>W</v>
      </c>
      <c r="D37">
        <f>'Total Elec Energy Consumed'!D37</f>
        <v>21913.294579701604</v>
      </c>
      <c r="E37" t="str">
        <f t="shared" si="57"/>
        <v>2024W</v>
      </c>
      <c r="G37" s="2" t="s">
        <v>137</v>
      </c>
      <c r="H37">
        <f t="shared" si="44"/>
        <v>0</v>
      </c>
      <c r="I37">
        <f t="shared" si="44"/>
        <v>0</v>
      </c>
      <c r="J37">
        <f t="shared" si="44"/>
        <v>0</v>
      </c>
      <c r="K37">
        <f t="shared" si="44"/>
        <v>0</v>
      </c>
      <c r="L37">
        <f t="shared" si="44"/>
        <v>0</v>
      </c>
      <c r="M37">
        <f t="shared" si="44"/>
        <v>0</v>
      </c>
      <c r="N37">
        <f t="shared" si="44"/>
        <v>0</v>
      </c>
      <c r="O37">
        <f t="shared" si="44"/>
        <v>0</v>
      </c>
      <c r="P37">
        <f t="shared" si="44"/>
        <v>21913.294579701604</v>
      </c>
      <c r="Q37">
        <f t="shared" si="44"/>
        <v>0</v>
      </c>
      <c r="R37">
        <f t="shared" si="44"/>
        <v>0</v>
      </c>
      <c r="S37">
        <f t="shared" si="44"/>
        <v>0</v>
      </c>
      <c r="T37">
        <f t="shared" si="44"/>
        <v>0</v>
      </c>
      <c r="U37">
        <f t="shared" si="44"/>
        <v>0</v>
      </c>
      <c r="V37">
        <f t="shared" si="44"/>
        <v>0</v>
      </c>
      <c r="BI37" s="10">
        <v>35</v>
      </c>
      <c r="BJ37" s="6">
        <v>2024</v>
      </c>
      <c r="BK37" s="6" t="s">
        <v>18</v>
      </c>
      <c r="BL37" s="6">
        <f>SUMIFS('Elec Veh Energy'!$D:$D,'Elec Veh Energy'!$B:$B,'DO NOT CHANGE'!BJ37,'Elec Veh Energy'!$C:$C,'DO NOT CHANGE'!BK37)</f>
        <v>2.8818166630143138</v>
      </c>
      <c r="BM37" s="6" t="str">
        <f t="shared" si="58"/>
        <v>2024W</v>
      </c>
      <c r="BO37" s="10" t="s">
        <v>137</v>
      </c>
      <c r="BP37" s="6">
        <f t="shared" si="45"/>
        <v>0</v>
      </c>
      <c r="BQ37" s="6">
        <f t="shared" si="45"/>
        <v>0</v>
      </c>
      <c r="BR37" s="6">
        <f t="shared" si="45"/>
        <v>0</v>
      </c>
      <c r="BS37" s="6">
        <f t="shared" si="45"/>
        <v>0</v>
      </c>
      <c r="BT37" s="6">
        <f t="shared" si="45"/>
        <v>0</v>
      </c>
      <c r="BU37" s="6">
        <f t="shared" si="45"/>
        <v>0</v>
      </c>
      <c r="BV37" s="6">
        <f t="shared" si="45"/>
        <v>0</v>
      </c>
      <c r="BW37" s="6">
        <f t="shared" si="45"/>
        <v>0</v>
      </c>
      <c r="BX37" s="6">
        <f t="shared" si="45"/>
        <v>0</v>
      </c>
      <c r="BY37" s="6">
        <f t="shared" si="45"/>
        <v>0</v>
      </c>
      <c r="BZ37" s="6">
        <f t="shared" si="46"/>
        <v>0</v>
      </c>
      <c r="CA37" s="6">
        <f t="shared" si="46"/>
        <v>0</v>
      </c>
      <c r="CB37" s="6">
        <f t="shared" si="46"/>
        <v>0</v>
      </c>
      <c r="CC37" s="6">
        <f t="shared" si="46"/>
        <v>0</v>
      </c>
      <c r="CD37" s="6">
        <f t="shared" si="46"/>
        <v>0</v>
      </c>
      <c r="CE37" s="6">
        <f t="shared" si="46"/>
        <v>0</v>
      </c>
      <c r="CF37" s="6">
        <f t="shared" si="46"/>
        <v>0</v>
      </c>
      <c r="CG37" s="6">
        <f t="shared" si="46"/>
        <v>0</v>
      </c>
      <c r="CH37" s="6">
        <f t="shared" si="46"/>
        <v>0</v>
      </c>
      <c r="CI37" s="6">
        <f t="shared" si="46"/>
        <v>0</v>
      </c>
      <c r="CJ37" s="6">
        <f t="shared" si="47"/>
        <v>0</v>
      </c>
      <c r="CK37" s="6">
        <f t="shared" si="47"/>
        <v>0</v>
      </c>
      <c r="CL37" s="6">
        <f t="shared" si="47"/>
        <v>0</v>
      </c>
      <c r="CM37" s="6">
        <f t="shared" si="47"/>
        <v>0</v>
      </c>
      <c r="CN37" s="6">
        <f t="shared" si="47"/>
        <v>0</v>
      </c>
      <c r="CO37" s="6">
        <f t="shared" si="47"/>
        <v>0</v>
      </c>
      <c r="CP37" s="6">
        <f t="shared" si="47"/>
        <v>0</v>
      </c>
      <c r="CQ37" s="6">
        <f t="shared" si="47"/>
        <v>0</v>
      </c>
      <c r="CR37" s="6">
        <f t="shared" si="47"/>
        <v>0</v>
      </c>
      <c r="CS37" s="6">
        <f t="shared" si="47"/>
        <v>0</v>
      </c>
      <c r="CT37" s="6">
        <f t="shared" si="48"/>
        <v>0</v>
      </c>
      <c r="CU37" s="6">
        <f t="shared" si="48"/>
        <v>0</v>
      </c>
      <c r="CV37" s="6">
        <f t="shared" si="48"/>
        <v>0</v>
      </c>
      <c r="CW37" s="6">
        <f t="shared" si="48"/>
        <v>0</v>
      </c>
      <c r="CX37" s="6">
        <f t="shared" si="48"/>
        <v>0</v>
      </c>
      <c r="CY37" s="6">
        <f t="shared" si="48"/>
        <v>2.8818166630143138</v>
      </c>
      <c r="CZ37" s="6">
        <f t="shared" si="48"/>
        <v>0</v>
      </c>
      <c r="DA37" s="6">
        <f t="shared" si="48"/>
        <v>0</v>
      </c>
      <c r="DB37" s="6">
        <f t="shared" si="48"/>
        <v>0</v>
      </c>
      <c r="DC37" s="6">
        <f t="shared" si="48"/>
        <v>0</v>
      </c>
      <c r="DD37" s="6">
        <f t="shared" si="49"/>
        <v>0</v>
      </c>
      <c r="DE37" s="6">
        <f t="shared" si="49"/>
        <v>0</v>
      </c>
      <c r="DF37" s="6">
        <f t="shared" si="49"/>
        <v>0</v>
      </c>
      <c r="DG37" s="6">
        <f t="shared" si="49"/>
        <v>0</v>
      </c>
      <c r="DH37" s="6">
        <f t="shared" si="49"/>
        <v>0</v>
      </c>
      <c r="DI37" s="6">
        <f t="shared" si="49"/>
        <v>0</v>
      </c>
      <c r="DJ37" s="6">
        <f t="shared" si="49"/>
        <v>0</v>
      </c>
      <c r="DK37" s="6">
        <f t="shared" si="49"/>
        <v>0</v>
      </c>
      <c r="DL37" s="6">
        <f t="shared" si="49"/>
        <v>0</v>
      </c>
      <c r="DM37" s="6">
        <f t="shared" si="49"/>
        <v>0</v>
      </c>
      <c r="DN37" s="6">
        <f t="shared" si="50"/>
        <v>0</v>
      </c>
      <c r="DO37" s="6">
        <f t="shared" si="50"/>
        <v>0</v>
      </c>
      <c r="DP37" s="6">
        <f t="shared" si="50"/>
        <v>0</v>
      </c>
      <c r="DQ37" s="6">
        <f t="shared" si="50"/>
        <v>0</v>
      </c>
      <c r="DR37" s="6">
        <f t="shared" si="50"/>
        <v>0</v>
      </c>
      <c r="DS37" s="6">
        <f t="shared" si="50"/>
        <v>0</v>
      </c>
      <c r="DT37" s="6">
        <f t="shared" si="50"/>
        <v>0</v>
      </c>
      <c r="DU37" s="6">
        <f t="shared" si="50"/>
        <v>0</v>
      </c>
      <c r="DV37" s="6">
        <f t="shared" si="50"/>
        <v>0</v>
      </c>
      <c r="DW37" s="6">
        <f t="shared" si="50"/>
        <v>0</v>
      </c>
      <c r="ER37" s="13">
        <v>35</v>
      </c>
      <c r="ES37" s="6">
        <f t="shared" si="16"/>
        <v>2024</v>
      </c>
      <c r="ET37" s="6" t="str">
        <f t="shared" si="17"/>
        <v>W</v>
      </c>
      <c r="EU37" s="6">
        <f>SUMIFS('Turbine &amp; Engine Cap and Energy'!$I:$I,'Turbine &amp; Engine Cap and Energy'!$G:$G,'DO NOT CHANGE'!ES37,'Turbine &amp; Engine Cap and Energy'!$H:$H,'DO NOT CHANGE'!ET37)</f>
        <v>20.157599769129224</v>
      </c>
      <c r="EV37" s="6" t="str">
        <f t="shared" si="59"/>
        <v>2024W</v>
      </c>
      <c r="EX37" s="10" t="s">
        <v>137</v>
      </c>
      <c r="EY37" s="6">
        <f t="shared" si="51"/>
        <v>0</v>
      </c>
      <c r="EZ37" s="6">
        <f t="shared" si="51"/>
        <v>0</v>
      </c>
      <c r="FA37" s="6">
        <f t="shared" si="51"/>
        <v>0</v>
      </c>
      <c r="FB37" s="6">
        <f t="shared" si="51"/>
        <v>0</v>
      </c>
      <c r="FC37" s="6">
        <f t="shared" si="51"/>
        <v>0</v>
      </c>
      <c r="FD37" s="6">
        <f t="shared" si="51"/>
        <v>0</v>
      </c>
      <c r="FE37" s="6">
        <f t="shared" si="51"/>
        <v>0</v>
      </c>
      <c r="FF37" s="6">
        <f t="shared" si="51"/>
        <v>0</v>
      </c>
      <c r="FG37" s="6">
        <f t="shared" si="51"/>
        <v>0</v>
      </c>
      <c r="FH37" s="6">
        <f t="shared" si="51"/>
        <v>0</v>
      </c>
      <c r="FI37" s="6">
        <f t="shared" si="52"/>
        <v>0</v>
      </c>
      <c r="FJ37" s="6">
        <f t="shared" si="52"/>
        <v>0</v>
      </c>
      <c r="FK37" s="6">
        <f t="shared" si="52"/>
        <v>0</v>
      </c>
      <c r="FL37" s="6">
        <f t="shared" si="52"/>
        <v>0</v>
      </c>
      <c r="FM37" s="6">
        <f t="shared" si="52"/>
        <v>0</v>
      </c>
      <c r="FN37" s="6">
        <f t="shared" si="52"/>
        <v>0</v>
      </c>
      <c r="FO37" s="6">
        <f t="shared" si="52"/>
        <v>0</v>
      </c>
      <c r="FP37" s="6">
        <f t="shared" si="52"/>
        <v>0</v>
      </c>
      <c r="FQ37" s="6">
        <f t="shared" si="52"/>
        <v>0</v>
      </c>
      <c r="FR37" s="6">
        <f t="shared" si="52"/>
        <v>0</v>
      </c>
      <c r="FS37" s="6">
        <f t="shared" si="53"/>
        <v>0</v>
      </c>
      <c r="FT37" s="6">
        <f t="shared" si="53"/>
        <v>0</v>
      </c>
      <c r="FU37" s="6">
        <f t="shared" si="53"/>
        <v>0</v>
      </c>
      <c r="FV37" s="6">
        <f t="shared" si="53"/>
        <v>0</v>
      </c>
      <c r="FW37" s="6">
        <f t="shared" si="53"/>
        <v>0</v>
      </c>
      <c r="FX37" s="6">
        <f t="shared" si="53"/>
        <v>0</v>
      </c>
      <c r="FY37" s="6">
        <f t="shared" si="53"/>
        <v>0</v>
      </c>
      <c r="FZ37" s="6">
        <f t="shared" si="53"/>
        <v>0</v>
      </c>
      <c r="GA37" s="6">
        <f t="shared" si="53"/>
        <v>0</v>
      </c>
      <c r="GB37" s="6">
        <f t="shared" si="53"/>
        <v>0</v>
      </c>
      <c r="GC37" s="6">
        <f t="shared" si="54"/>
        <v>0</v>
      </c>
      <c r="GD37" s="6">
        <f t="shared" si="54"/>
        <v>0</v>
      </c>
      <c r="GE37" s="6">
        <f t="shared" si="54"/>
        <v>0</v>
      </c>
      <c r="GF37" s="6">
        <f t="shared" si="54"/>
        <v>0</v>
      </c>
      <c r="GG37" s="6">
        <f t="shared" si="54"/>
        <v>0</v>
      </c>
      <c r="GH37" s="6">
        <f t="shared" si="54"/>
        <v>20.157599769129224</v>
      </c>
      <c r="GI37" s="6">
        <f t="shared" si="54"/>
        <v>0</v>
      </c>
      <c r="GJ37" s="6">
        <f t="shared" si="54"/>
        <v>0</v>
      </c>
      <c r="GK37" s="6">
        <f t="shared" si="54"/>
        <v>0</v>
      </c>
      <c r="GL37" s="6">
        <f t="shared" si="54"/>
        <v>0</v>
      </c>
      <c r="GM37" s="6">
        <f t="shared" si="55"/>
        <v>0</v>
      </c>
      <c r="GN37" s="6">
        <f t="shared" si="55"/>
        <v>0</v>
      </c>
      <c r="GO37" s="6">
        <f t="shared" si="55"/>
        <v>0</v>
      </c>
      <c r="GP37" s="6">
        <f t="shared" si="55"/>
        <v>0</v>
      </c>
      <c r="GQ37" s="6">
        <f t="shared" si="55"/>
        <v>0</v>
      </c>
      <c r="GR37" s="6">
        <f t="shared" si="55"/>
        <v>0</v>
      </c>
      <c r="GS37" s="6">
        <f t="shared" si="55"/>
        <v>0</v>
      </c>
      <c r="GT37" s="6">
        <f t="shared" si="55"/>
        <v>0</v>
      </c>
      <c r="GU37" s="6">
        <f t="shared" si="55"/>
        <v>0</v>
      </c>
      <c r="GV37" s="6">
        <f t="shared" si="55"/>
        <v>0</v>
      </c>
      <c r="GW37" s="6">
        <f t="shared" si="56"/>
        <v>0</v>
      </c>
      <c r="GX37" s="6">
        <f t="shared" si="56"/>
        <v>0</v>
      </c>
      <c r="GY37" s="6">
        <f t="shared" si="56"/>
        <v>0</v>
      </c>
      <c r="GZ37" s="6">
        <f t="shared" si="56"/>
        <v>0</v>
      </c>
      <c r="HA37" s="6">
        <f t="shared" si="56"/>
        <v>0</v>
      </c>
      <c r="HB37" s="6">
        <f t="shared" si="56"/>
        <v>0</v>
      </c>
      <c r="HC37" s="6">
        <f t="shared" si="56"/>
        <v>0</v>
      </c>
      <c r="HD37" s="6">
        <f t="shared" si="56"/>
        <v>0</v>
      </c>
      <c r="HE37" s="6">
        <f t="shared" si="56"/>
        <v>0</v>
      </c>
      <c r="HF37" s="6">
        <f t="shared" si="56"/>
        <v>0</v>
      </c>
    </row>
    <row r="38" spans="1:214" x14ac:dyDescent="0.35">
      <c r="A38" s="2">
        <f>'Total Elec Energy Consumed'!A38</f>
        <v>36</v>
      </c>
      <c r="B38">
        <f>'Total Elec Energy Consumed'!B38</f>
        <v>2025</v>
      </c>
      <c r="C38" t="str">
        <f>'Total Elec Energy Consumed'!C38</f>
        <v>F</v>
      </c>
      <c r="D38">
        <f>'Total Elec Energy Consumed'!D38</f>
        <v>19995.494756312517</v>
      </c>
      <c r="E38" t="str">
        <f t="shared" si="57"/>
        <v>2025F</v>
      </c>
      <c r="G38" s="2" t="s">
        <v>138</v>
      </c>
      <c r="H38">
        <f t="shared" si="44"/>
        <v>0</v>
      </c>
      <c r="I38">
        <f t="shared" si="44"/>
        <v>0</v>
      </c>
      <c r="J38">
        <f t="shared" si="44"/>
        <v>0</v>
      </c>
      <c r="K38">
        <f t="shared" si="44"/>
        <v>0</v>
      </c>
      <c r="L38">
        <f t="shared" si="44"/>
        <v>0</v>
      </c>
      <c r="M38">
        <f t="shared" si="44"/>
        <v>0</v>
      </c>
      <c r="N38">
        <f t="shared" si="44"/>
        <v>0</v>
      </c>
      <c r="O38">
        <f t="shared" si="44"/>
        <v>0</v>
      </c>
      <c r="P38">
        <f t="shared" si="44"/>
        <v>0</v>
      </c>
      <c r="Q38">
        <f t="shared" si="44"/>
        <v>19995.494756312517</v>
      </c>
      <c r="R38">
        <f t="shared" si="44"/>
        <v>0</v>
      </c>
      <c r="S38">
        <f t="shared" si="44"/>
        <v>0</v>
      </c>
      <c r="T38">
        <f t="shared" si="44"/>
        <v>0</v>
      </c>
      <c r="U38">
        <f t="shared" si="44"/>
        <v>0</v>
      </c>
      <c r="V38">
        <f t="shared" si="44"/>
        <v>0</v>
      </c>
      <c r="BI38" s="10">
        <v>36</v>
      </c>
      <c r="BJ38" s="6">
        <v>2025</v>
      </c>
      <c r="BK38" s="6" t="s">
        <v>6</v>
      </c>
      <c r="BL38" s="6">
        <f>SUMIFS('Elec Veh Energy'!$D:$D,'Elec Veh Energy'!$B:$B,'DO NOT CHANGE'!BJ38,'Elec Veh Energy'!$C:$C,'DO NOT CHANGE'!BK38)</f>
        <v>66.038164435146953</v>
      </c>
      <c r="BM38" s="6" t="str">
        <f t="shared" si="58"/>
        <v>2025F</v>
      </c>
      <c r="BO38" s="10" t="s">
        <v>138</v>
      </c>
      <c r="BP38" s="6">
        <f t="shared" si="45"/>
        <v>0</v>
      </c>
      <c r="BQ38" s="6">
        <f t="shared" si="45"/>
        <v>0</v>
      </c>
      <c r="BR38" s="6">
        <f t="shared" si="45"/>
        <v>0</v>
      </c>
      <c r="BS38" s="6">
        <f t="shared" si="45"/>
        <v>0</v>
      </c>
      <c r="BT38" s="6">
        <f t="shared" si="45"/>
        <v>0</v>
      </c>
      <c r="BU38" s="6">
        <f t="shared" si="45"/>
        <v>0</v>
      </c>
      <c r="BV38" s="6">
        <f t="shared" si="45"/>
        <v>0</v>
      </c>
      <c r="BW38" s="6">
        <f t="shared" si="45"/>
        <v>0</v>
      </c>
      <c r="BX38" s="6">
        <f t="shared" si="45"/>
        <v>0</v>
      </c>
      <c r="BY38" s="6">
        <f t="shared" si="45"/>
        <v>0</v>
      </c>
      <c r="BZ38" s="6">
        <f t="shared" si="46"/>
        <v>0</v>
      </c>
      <c r="CA38" s="6">
        <f t="shared" si="46"/>
        <v>0</v>
      </c>
      <c r="CB38" s="6">
        <f t="shared" si="46"/>
        <v>0</v>
      </c>
      <c r="CC38" s="6">
        <f t="shared" si="46"/>
        <v>0</v>
      </c>
      <c r="CD38" s="6">
        <f t="shared" si="46"/>
        <v>0</v>
      </c>
      <c r="CE38" s="6">
        <f t="shared" si="46"/>
        <v>0</v>
      </c>
      <c r="CF38" s="6">
        <f t="shared" si="46"/>
        <v>0</v>
      </c>
      <c r="CG38" s="6">
        <f t="shared" si="46"/>
        <v>0</v>
      </c>
      <c r="CH38" s="6">
        <f t="shared" si="46"/>
        <v>0</v>
      </c>
      <c r="CI38" s="6">
        <f t="shared" si="46"/>
        <v>0</v>
      </c>
      <c r="CJ38" s="6">
        <f t="shared" si="47"/>
        <v>0</v>
      </c>
      <c r="CK38" s="6">
        <f t="shared" si="47"/>
        <v>0</v>
      </c>
      <c r="CL38" s="6">
        <f t="shared" si="47"/>
        <v>0</v>
      </c>
      <c r="CM38" s="6">
        <f t="shared" si="47"/>
        <v>0</v>
      </c>
      <c r="CN38" s="6">
        <f t="shared" si="47"/>
        <v>0</v>
      </c>
      <c r="CO38" s="6">
        <f t="shared" si="47"/>
        <v>0</v>
      </c>
      <c r="CP38" s="6">
        <f t="shared" si="47"/>
        <v>0</v>
      </c>
      <c r="CQ38" s="6">
        <f t="shared" si="47"/>
        <v>0</v>
      </c>
      <c r="CR38" s="6">
        <f t="shared" si="47"/>
        <v>0</v>
      </c>
      <c r="CS38" s="6">
        <f t="shared" si="47"/>
        <v>0</v>
      </c>
      <c r="CT38" s="6">
        <f t="shared" si="48"/>
        <v>0</v>
      </c>
      <c r="CU38" s="6">
        <f t="shared" si="48"/>
        <v>0</v>
      </c>
      <c r="CV38" s="6">
        <f t="shared" si="48"/>
        <v>0</v>
      </c>
      <c r="CW38" s="6">
        <f t="shared" si="48"/>
        <v>0</v>
      </c>
      <c r="CX38" s="6">
        <f t="shared" si="48"/>
        <v>0</v>
      </c>
      <c r="CY38" s="6">
        <f t="shared" si="48"/>
        <v>0</v>
      </c>
      <c r="CZ38" s="6">
        <f t="shared" si="48"/>
        <v>66.038164435146953</v>
      </c>
      <c r="DA38" s="6">
        <f t="shared" si="48"/>
        <v>0</v>
      </c>
      <c r="DB38" s="6">
        <f t="shared" si="48"/>
        <v>0</v>
      </c>
      <c r="DC38" s="6">
        <f t="shared" si="48"/>
        <v>0</v>
      </c>
      <c r="DD38" s="6">
        <f t="shared" si="49"/>
        <v>0</v>
      </c>
      <c r="DE38" s="6">
        <f t="shared" si="49"/>
        <v>0</v>
      </c>
      <c r="DF38" s="6">
        <f t="shared" si="49"/>
        <v>0</v>
      </c>
      <c r="DG38" s="6">
        <f t="shared" si="49"/>
        <v>0</v>
      </c>
      <c r="DH38" s="6">
        <f t="shared" si="49"/>
        <v>0</v>
      </c>
      <c r="DI38" s="6">
        <f t="shared" si="49"/>
        <v>0</v>
      </c>
      <c r="DJ38" s="6">
        <f t="shared" si="49"/>
        <v>0</v>
      </c>
      <c r="DK38" s="6">
        <f t="shared" si="49"/>
        <v>0</v>
      </c>
      <c r="DL38" s="6">
        <f t="shared" si="49"/>
        <v>0</v>
      </c>
      <c r="DM38" s="6">
        <f t="shared" si="49"/>
        <v>0</v>
      </c>
      <c r="DN38" s="6">
        <f t="shared" si="50"/>
        <v>0</v>
      </c>
      <c r="DO38" s="6">
        <f t="shared" si="50"/>
        <v>0</v>
      </c>
      <c r="DP38" s="6">
        <f t="shared" si="50"/>
        <v>0</v>
      </c>
      <c r="DQ38" s="6">
        <f t="shared" si="50"/>
        <v>0</v>
      </c>
      <c r="DR38" s="6">
        <f t="shared" si="50"/>
        <v>0</v>
      </c>
      <c r="DS38" s="6">
        <f t="shared" si="50"/>
        <v>0</v>
      </c>
      <c r="DT38" s="6">
        <f t="shared" si="50"/>
        <v>0</v>
      </c>
      <c r="DU38" s="6">
        <f t="shared" si="50"/>
        <v>0</v>
      </c>
      <c r="DV38" s="6">
        <f t="shared" si="50"/>
        <v>0</v>
      </c>
      <c r="DW38" s="6">
        <f t="shared" si="50"/>
        <v>0</v>
      </c>
      <c r="ER38" s="10">
        <v>36</v>
      </c>
      <c r="ES38" s="6">
        <f t="shared" si="16"/>
        <v>2025</v>
      </c>
      <c r="ET38" s="6" t="str">
        <f t="shared" ref="ET38:ET69" si="60">ET34</f>
        <v>F</v>
      </c>
      <c r="EU38" s="6">
        <f>SUMIFS('Turbine &amp; Engine Cap and Energy'!$I:$I,'Turbine &amp; Engine Cap and Energy'!$G:$G,'DO NOT CHANGE'!ES38,'Turbine &amp; Engine Cap and Energy'!$H:$H,'DO NOT CHANGE'!ET38)</f>
        <v>81.017485104452248</v>
      </c>
      <c r="EV38" s="6" t="str">
        <f t="shared" si="59"/>
        <v>2025F</v>
      </c>
      <c r="EX38" s="10" t="s">
        <v>138</v>
      </c>
      <c r="EY38" s="6">
        <f t="shared" si="51"/>
        <v>0</v>
      </c>
      <c r="EZ38" s="6">
        <f t="shared" si="51"/>
        <v>0</v>
      </c>
      <c r="FA38" s="6">
        <f t="shared" si="51"/>
        <v>0</v>
      </c>
      <c r="FB38" s="6">
        <f t="shared" si="51"/>
        <v>0</v>
      </c>
      <c r="FC38" s="6">
        <f t="shared" si="51"/>
        <v>0</v>
      </c>
      <c r="FD38" s="6">
        <f t="shared" si="51"/>
        <v>0</v>
      </c>
      <c r="FE38" s="6">
        <f t="shared" si="51"/>
        <v>0</v>
      </c>
      <c r="FF38" s="6">
        <f t="shared" si="51"/>
        <v>0</v>
      </c>
      <c r="FG38" s="6">
        <f t="shared" si="51"/>
        <v>0</v>
      </c>
      <c r="FH38" s="6">
        <f t="shared" si="51"/>
        <v>0</v>
      </c>
      <c r="FI38" s="6">
        <f t="shared" si="52"/>
        <v>0</v>
      </c>
      <c r="FJ38" s="6">
        <f t="shared" si="52"/>
        <v>0</v>
      </c>
      <c r="FK38" s="6">
        <f t="shared" si="52"/>
        <v>0</v>
      </c>
      <c r="FL38" s="6">
        <f t="shared" si="52"/>
        <v>0</v>
      </c>
      <c r="FM38" s="6">
        <f t="shared" si="52"/>
        <v>0</v>
      </c>
      <c r="FN38" s="6">
        <f t="shared" si="52"/>
        <v>0</v>
      </c>
      <c r="FO38" s="6">
        <f t="shared" si="52"/>
        <v>0</v>
      </c>
      <c r="FP38" s="6">
        <f t="shared" si="52"/>
        <v>0</v>
      </c>
      <c r="FQ38" s="6">
        <f t="shared" si="52"/>
        <v>0</v>
      </c>
      <c r="FR38" s="6">
        <f t="shared" si="52"/>
        <v>0</v>
      </c>
      <c r="FS38" s="6">
        <f t="shared" si="53"/>
        <v>0</v>
      </c>
      <c r="FT38" s="6">
        <f t="shared" si="53"/>
        <v>0</v>
      </c>
      <c r="FU38" s="6">
        <f t="shared" si="53"/>
        <v>0</v>
      </c>
      <c r="FV38" s="6">
        <f t="shared" si="53"/>
        <v>0</v>
      </c>
      <c r="FW38" s="6">
        <f t="shared" si="53"/>
        <v>0</v>
      </c>
      <c r="FX38" s="6">
        <f t="shared" si="53"/>
        <v>0</v>
      </c>
      <c r="FY38" s="6">
        <f t="shared" si="53"/>
        <v>0</v>
      </c>
      <c r="FZ38" s="6">
        <f t="shared" si="53"/>
        <v>0</v>
      </c>
      <c r="GA38" s="6">
        <f t="shared" si="53"/>
        <v>0</v>
      </c>
      <c r="GB38" s="6">
        <f t="shared" si="53"/>
        <v>0</v>
      </c>
      <c r="GC38" s="6">
        <f t="shared" si="54"/>
        <v>0</v>
      </c>
      <c r="GD38" s="6">
        <f t="shared" si="54"/>
        <v>0</v>
      </c>
      <c r="GE38" s="6">
        <f t="shared" si="54"/>
        <v>0</v>
      </c>
      <c r="GF38" s="6">
        <f t="shared" si="54"/>
        <v>0</v>
      </c>
      <c r="GG38" s="6">
        <f t="shared" si="54"/>
        <v>0</v>
      </c>
      <c r="GH38" s="6">
        <f t="shared" si="54"/>
        <v>0</v>
      </c>
      <c r="GI38" s="6">
        <f t="shared" si="54"/>
        <v>81.017485104452248</v>
      </c>
      <c r="GJ38" s="6">
        <f t="shared" si="54"/>
        <v>0</v>
      </c>
      <c r="GK38" s="6">
        <f t="shared" si="54"/>
        <v>0</v>
      </c>
      <c r="GL38" s="6">
        <f t="shared" si="54"/>
        <v>0</v>
      </c>
      <c r="GM38" s="6">
        <f t="shared" si="55"/>
        <v>0</v>
      </c>
      <c r="GN38" s="6">
        <f t="shared" si="55"/>
        <v>0</v>
      </c>
      <c r="GO38" s="6">
        <f t="shared" si="55"/>
        <v>0</v>
      </c>
      <c r="GP38" s="6">
        <f t="shared" si="55"/>
        <v>0</v>
      </c>
      <c r="GQ38" s="6">
        <f t="shared" si="55"/>
        <v>0</v>
      </c>
      <c r="GR38" s="6">
        <f t="shared" si="55"/>
        <v>0</v>
      </c>
      <c r="GS38" s="6">
        <f t="shared" si="55"/>
        <v>0</v>
      </c>
      <c r="GT38" s="6">
        <f t="shared" si="55"/>
        <v>0</v>
      </c>
      <c r="GU38" s="6">
        <f t="shared" si="55"/>
        <v>0</v>
      </c>
      <c r="GV38" s="6">
        <f t="shared" si="55"/>
        <v>0</v>
      </c>
      <c r="GW38" s="6">
        <f t="shared" si="56"/>
        <v>0</v>
      </c>
      <c r="GX38" s="6">
        <f t="shared" si="56"/>
        <v>0</v>
      </c>
      <c r="GY38" s="6">
        <f t="shared" si="56"/>
        <v>0</v>
      </c>
      <c r="GZ38" s="6">
        <f t="shared" si="56"/>
        <v>0</v>
      </c>
      <c r="HA38" s="6">
        <f t="shared" si="56"/>
        <v>0</v>
      </c>
      <c r="HB38" s="6">
        <f t="shared" si="56"/>
        <v>0</v>
      </c>
      <c r="HC38" s="6">
        <f t="shared" si="56"/>
        <v>0</v>
      </c>
      <c r="HD38" s="6">
        <f t="shared" si="56"/>
        <v>0</v>
      </c>
      <c r="HE38" s="6">
        <f t="shared" si="56"/>
        <v>0</v>
      </c>
      <c r="HF38" s="6">
        <f t="shared" si="56"/>
        <v>0</v>
      </c>
    </row>
    <row r="39" spans="1:214" x14ac:dyDescent="0.35">
      <c r="A39" s="2">
        <f>'Total Elec Energy Consumed'!A39</f>
        <v>37</v>
      </c>
      <c r="B39">
        <f>'Total Elec Energy Consumed'!B39</f>
        <v>2025</v>
      </c>
      <c r="C39" t="str">
        <f>'Total Elec Energy Consumed'!C39</f>
        <v>R</v>
      </c>
      <c r="D39">
        <f>'Total Elec Energy Consumed'!D39</f>
        <v>19750.204980916074</v>
      </c>
      <c r="E39" t="str">
        <f t="shared" si="57"/>
        <v>2025R</v>
      </c>
      <c r="G39" s="2" t="s">
        <v>139</v>
      </c>
      <c r="H39">
        <f t="shared" si="44"/>
        <v>0</v>
      </c>
      <c r="I39">
        <f t="shared" si="44"/>
        <v>0</v>
      </c>
      <c r="J39">
        <f t="shared" si="44"/>
        <v>0</v>
      </c>
      <c r="K39">
        <f t="shared" si="44"/>
        <v>0</v>
      </c>
      <c r="L39">
        <f t="shared" si="44"/>
        <v>0</v>
      </c>
      <c r="M39">
        <f t="shared" si="44"/>
        <v>0</v>
      </c>
      <c r="N39">
        <f t="shared" si="44"/>
        <v>0</v>
      </c>
      <c r="O39">
        <f t="shared" si="44"/>
        <v>0</v>
      </c>
      <c r="P39">
        <f t="shared" si="44"/>
        <v>0</v>
      </c>
      <c r="Q39">
        <f t="shared" si="44"/>
        <v>19750.204980916074</v>
      </c>
      <c r="R39">
        <f t="shared" si="44"/>
        <v>0</v>
      </c>
      <c r="S39">
        <f t="shared" si="44"/>
        <v>0</v>
      </c>
      <c r="T39">
        <f t="shared" si="44"/>
        <v>0</v>
      </c>
      <c r="U39">
        <f t="shared" si="44"/>
        <v>0</v>
      </c>
      <c r="V39">
        <f t="shared" si="44"/>
        <v>0</v>
      </c>
      <c r="BI39" s="10">
        <v>37</v>
      </c>
      <c r="BJ39" s="6">
        <v>2025</v>
      </c>
      <c r="BK39" s="6" t="s">
        <v>10</v>
      </c>
      <c r="BL39" s="6">
        <f>SUMIFS('Elec Veh Energy'!$D:$D,'Elec Veh Energy'!$B:$B,'DO NOT CHANGE'!BJ39,'Elec Veh Energy'!$C:$C,'DO NOT CHANGE'!BK39)</f>
        <v>66.729227592334823</v>
      </c>
      <c r="BM39" s="6" t="str">
        <f t="shared" si="58"/>
        <v>2025R</v>
      </c>
      <c r="BO39" s="10" t="s">
        <v>139</v>
      </c>
      <c r="BP39" s="6">
        <f t="shared" si="45"/>
        <v>0</v>
      </c>
      <c r="BQ39" s="6">
        <f t="shared" si="45"/>
        <v>0</v>
      </c>
      <c r="BR39" s="6">
        <f t="shared" si="45"/>
        <v>0</v>
      </c>
      <c r="BS39" s="6">
        <f t="shared" si="45"/>
        <v>0</v>
      </c>
      <c r="BT39" s="6">
        <f t="shared" si="45"/>
        <v>0</v>
      </c>
      <c r="BU39" s="6">
        <f t="shared" si="45"/>
        <v>0</v>
      </c>
      <c r="BV39" s="6">
        <f t="shared" si="45"/>
        <v>0</v>
      </c>
      <c r="BW39" s="6">
        <f t="shared" si="45"/>
        <v>0</v>
      </c>
      <c r="BX39" s="6">
        <f t="shared" si="45"/>
        <v>0</v>
      </c>
      <c r="BY39" s="6">
        <f t="shared" si="45"/>
        <v>0</v>
      </c>
      <c r="BZ39" s="6">
        <f t="shared" si="46"/>
        <v>0</v>
      </c>
      <c r="CA39" s="6">
        <f t="shared" si="46"/>
        <v>0</v>
      </c>
      <c r="CB39" s="6">
        <f t="shared" si="46"/>
        <v>0</v>
      </c>
      <c r="CC39" s="6">
        <f t="shared" si="46"/>
        <v>0</v>
      </c>
      <c r="CD39" s="6">
        <f t="shared" si="46"/>
        <v>0</v>
      </c>
      <c r="CE39" s="6">
        <f t="shared" si="46"/>
        <v>0</v>
      </c>
      <c r="CF39" s="6">
        <f t="shared" si="46"/>
        <v>0</v>
      </c>
      <c r="CG39" s="6">
        <f t="shared" si="46"/>
        <v>0</v>
      </c>
      <c r="CH39" s="6">
        <f t="shared" si="46"/>
        <v>0</v>
      </c>
      <c r="CI39" s="6">
        <f t="shared" si="46"/>
        <v>0</v>
      </c>
      <c r="CJ39" s="6">
        <f t="shared" si="47"/>
        <v>0</v>
      </c>
      <c r="CK39" s="6">
        <f t="shared" si="47"/>
        <v>0</v>
      </c>
      <c r="CL39" s="6">
        <f t="shared" si="47"/>
        <v>0</v>
      </c>
      <c r="CM39" s="6">
        <f t="shared" si="47"/>
        <v>0</v>
      </c>
      <c r="CN39" s="6">
        <f t="shared" si="47"/>
        <v>0</v>
      </c>
      <c r="CO39" s="6">
        <f t="shared" si="47"/>
        <v>0</v>
      </c>
      <c r="CP39" s="6">
        <f t="shared" si="47"/>
        <v>0</v>
      </c>
      <c r="CQ39" s="6">
        <f t="shared" si="47"/>
        <v>0</v>
      </c>
      <c r="CR39" s="6">
        <f t="shared" si="47"/>
        <v>0</v>
      </c>
      <c r="CS39" s="6">
        <f t="shared" si="47"/>
        <v>0</v>
      </c>
      <c r="CT39" s="6">
        <f t="shared" si="48"/>
        <v>0</v>
      </c>
      <c r="CU39" s="6">
        <f t="shared" si="48"/>
        <v>0</v>
      </c>
      <c r="CV39" s="6">
        <f t="shared" si="48"/>
        <v>0</v>
      </c>
      <c r="CW39" s="6">
        <f t="shared" si="48"/>
        <v>0</v>
      </c>
      <c r="CX39" s="6">
        <f t="shared" si="48"/>
        <v>0</v>
      </c>
      <c r="CY39" s="6">
        <f t="shared" si="48"/>
        <v>0</v>
      </c>
      <c r="CZ39" s="6">
        <f t="shared" si="48"/>
        <v>0</v>
      </c>
      <c r="DA39" s="6">
        <f t="shared" si="48"/>
        <v>66.729227592334823</v>
      </c>
      <c r="DB39" s="6">
        <f t="shared" si="48"/>
        <v>0</v>
      </c>
      <c r="DC39" s="6">
        <f t="shared" si="48"/>
        <v>0</v>
      </c>
      <c r="DD39" s="6">
        <f t="shared" si="49"/>
        <v>0</v>
      </c>
      <c r="DE39" s="6">
        <f t="shared" si="49"/>
        <v>0</v>
      </c>
      <c r="DF39" s="6">
        <f t="shared" si="49"/>
        <v>0</v>
      </c>
      <c r="DG39" s="6">
        <f t="shared" si="49"/>
        <v>0</v>
      </c>
      <c r="DH39" s="6">
        <f t="shared" si="49"/>
        <v>0</v>
      </c>
      <c r="DI39" s="6">
        <f t="shared" si="49"/>
        <v>0</v>
      </c>
      <c r="DJ39" s="6">
        <f t="shared" si="49"/>
        <v>0</v>
      </c>
      <c r="DK39" s="6">
        <f t="shared" si="49"/>
        <v>0</v>
      </c>
      <c r="DL39" s="6">
        <f t="shared" si="49"/>
        <v>0</v>
      </c>
      <c r="DM39" s="6">
        <f t="shared" si="49"/>
        <v>0</v>
      </c>
      <c r="DN39" s="6">
        <f t="shared" si="50"/>
        <v>0</v>
      </c>
      <c r="DO39" s="6">
        <f t="shared" si="50"/>
        <v>0</v>
      </c>
      <c r="DP39" s="6">
        <f t="shared" si="50"/>
        <v>0</v>
      </c>
      <c r="DQ39" s="6">
        <f t="shared" si="50"/>
        <v>0</v>
      </c>
      <c r="DR39" s="6">
        <f t="shared" si="50"/>
        <v>0</v>
      </c>
      <c r="DS39" s="6">
        <f t="shared" si="50"/>
        <v>0</v>
      </c>
      <c r="DT39" s="6">
        <f t="shared" si="50"/>
        <v>0</v>
      </c>
      <c r="DU39" s="6">
        <f t="shared" si="50"/>
        <v>0</v>
      </c>
      <c r="DV39" s="6">
        <f t="shared" si="50"/>
        <v>0</v>
      </c>
      <c r="DW39" s="6">
        <f t="shared" si="50"/>
        <v>0</v>
      </c>
      <c r="ER39" s="13">
        <v>37</v>
      </c>
      <c r="ES39" s="6">
        <f t="shared" si="16"/>
        <v>2025</v>
      </c>
      <c r="ET39" s="6" t="str">
        <f t="shared" si="60"/>
        <v>R</v>
      </c>
      <c r="EU39" s="6">
        <f>SUMIFS('Turbine &amp; Engine Cap and Energy'!$I:$I,'Turbine &amp; Engine Cap and Energy'!$G:$G,'DO NOT CHANGE'!ES39,'Turbine &amp; Engine Cap and Energy'!$H:$H,'DO NOT CHANGE'!ET39)</f>
        <v>80.53378189022078</v>
      </c>
      <c r="EV39" s="6" t="str">
        <f t="shared" si="59"/>
        <v>2025R</v>
      </c>
      <c r="EX39" s="10" t="s">
        <v>139</v>
      </c>
      <c r="EY39" s="6">
        <f t="shared" si="51"/>
        <v>0</v>
      </c>
      <c r="EZ39" s="6">
        <f t="shared" si="51"/>
        <v>0</v>
      </c>
      <c r="FA39" s="6">
        <f t="shared" si="51"/>
        <v>0</v>
      </c>
      <c r="FB39" s="6">
        <f t="shared" si="51"/>
        <v>0</v>
      </c>
      <c r="FC39" s="6">
        <f t="shared" si="51"/>
        <v>0</v>
      </c>
      <c r="FD39" s="6">
        <f t="shared" si="51"/>
        <v>0</v>
      </c>
      <c r="FE39" s="6">
        <f t="shared" si="51"/>
        <v>0</v>
      </c>
      <c r="FF39" s="6">
        <f t="shared" si="51"/>
        <v>0</v>
      </c>
      <c r="FG39" s="6">
        <f t="shared" si="51"/>
        <v>0</v>
      </c>
      <c r="FH39" s="6">
        <f t="shared" si="51"/>
        <v>0</v>
      </c>
      <c r="FI39" s="6">
        <f t="shared" si="52"/>
        <v>0</v>
      </c>
      <c r="FJ39" s="6">
        <f t="shared" si="52"/>
        <v>0</v>
      </c>
      <c r="FK39" s="6">
        <f t="shared" si="52"/>
        <v>0</v>
      </c>
      <c r="FL39" s="6">
        <f t="shared" si="52"/>
        <v>0</v>
      </c>
      <c r="FM39" s="6">
        <f t="shared" si="52"/>
        <v>0</v>
      </c>
      <c r="FN39" s="6">
        <f t="shared" si="52"/>
        <v>0</v>
      </c>
      <c r="FO39" s="6">
        <f t="shared" si="52"/>
        <v>0</v>
      </c>
      <c r="FP39" s="6">
        <f t="shared" si="52"/>
        <v>0</v>
      </c>
      <c r="FQ39" s="6">
        <f t="shared" si="52"/>
        <v>0</v>
      </c>
      <c r="FR39" s="6">
        <f t="shared" si="52"/>
        <v>0</v>
      </c>
      <c r="FS39" s="6">
        <f t="shared" si="53"/>
        <v>0</v>
      </c>
      <c r="FT39" s="6">
        <f t="shared" si="53"/>
        <v>0</v>
      </c>
      <c r="FU39" s="6">
        <f t="shared" si="53"/>
        <v>0</v>
      </c>
      <c r="FV39" s="6">
        <f t="shared" si="53"/>
        <v>0</v>
      </c>
      <c r="FW39" s="6">
        <f t="shared" si="53"/>
        <v>0</v>
      </c>
      <c r="FX39" s="6">
        <f t="shared" si="53"/>
        <v>0</v>
      </c>
      <c r="FY39" s="6">
        <f t="shared" si="53"/>
        <v>0</v>
      </c>
      <c r="FZ39" s="6">
        <f t="shared" si="53"/>
        <v>0</v>
      </c>
      <c r="GA39" s="6">
        <f t="shared" si="53"/>
        <v>0</v>
      </c>
      <c r="GB39" s="6">
        <f t="shared" si="53"/>
        <v>0</v>
      </c>
      <c r="GC39" s="6">
        <f t="shared" si="54"/>
        <v>0</v>
      </c>
      <c r="GD39" s="6">
        <f t="shared" si="54"/>
        <v>0</v>
      </c>
      <c r="GE39" s="6">
        <f t="shared" si="54"/>
        <v>0</v>
      </c>
      <c r="GF39" s="6">
        <f t="shared" si="54"/>
        <v>0</v>
      </c>
      <c r="GG39" s="6">
        <f t="shared" si="54"/>
        <v>0</v>
      </c>
      <c r="GH39" s="6">
        <f t="shared" si="54"/>
        <v>0</v>
      </c>
      <c r="GI39" s="6">
        <f t="shared" si="54"/>
        <v>0</v>
      </c>
      <c r="GJ39" s="6">
        <f t="shared" si="54"/>
        <v>80.53378189022078</v>
      </c>
      <c r="GK39" s="6">
        <f t="shared" si="54"/>
        <v>0</v>
      </c>
      <c r="GL39" s="6">
        <f t="shared" si="54"/>
        <v>0</v>
      </c>
      <c r="GM39" s="6">
        <f t="shared" si="55"/>
        <v>0</v>
      </c>
      <c r="GN39" s="6">
        <f t="shared" si="55"/>
        <v>0</v>
      </c>
      <c r="GO39" s="6">
        <f t="shared" si="55"/>
        <v>0</v>
      </c>
      <c r="GP39" s="6">
        <f t="shared" si="55"/>
        <v>0</v>
      </c>
      <c r="GQ39" s="6">
        <f t="shared" si="55"/>
        <v>0</v>
      </c>
      <c r="GR39" s="6">
        <f t="shared" si="55"/>
        <v>0</v>
      </c>
      <c r="GS39" s="6">
        <f t="shared" si="55"/>
        <v>0</v>
      </c>
      <c r="GT39" s="6">
        <f t="shared" si="55"/>
        <v>0</v>
      </c>
      <c r="GU39" s="6">
        <f t="shared" si="55"/>
        <v>0</v>
      </c>
      <c r="GV39" s="6">
        <f t="shared" si="55"/>
        <v>0</v>
      </c>
      <c r="GW39" s="6">
        <f t="shared" si="56"/>
        <v>0</v>
      </c>
      <c r="GX39" s="6">
        <f t="shared" si="56"/>
        <v>0</v>
      </c>
      <c r="GY39" s="6">
        <f t="shared" si="56"/>
        <v>0</v>
      </c>
      <c r="GZ39" s="6">
        <f t="shared" si="56"/>
        <v>0</v>
      </c>
      <c r="HA39" s="6">
        <f t="shared" si="56"/>
        <v>0</v>
      </c>
      <c r="HB39" s="6">
        <f t="shared" si="56"/>
        <v>0</v>
      </c>
      <c r="HC39" s="6">
        <f t="shared" si="56"/>
        <v>0</v>
      </c>
      <c r="HD39" s="6">
        <f t="shared" si="56"/>
        <v>0</v>
      </c>
      <c r="HE39" s="6">
        <f t="shared" si="56"/>
        <v>0</v>
      </c>
      <c r="HF39" s="6">
        <f t="shared" si="56"/>
        <v>0</v>
      </c>
    </row>
    <row r="40" spans="1:214" x14ac:dyDescent="0.35">
      <c r="A40" s="2">
        <f>'Total Elec Energy Consumed'!A40</f>
        <v>38</v>
      </c>
      <c r="B40">
        <f>'Total Elec Energy Consumed'!B40</f>
        <v>2025</v>
      </c>
      <c r="C40" t="str">
        <f>'Total Elec Energy Consumed'!C40</f>
        <v>S</v>
      </c>
      <c r="D40">
        <f>'Total Elec Energy Consumed'!D40</f>
        <v>21664.464451763593</v>
      </c>
      <c r="E40" t="str">
        <f t="shared" si="57"/>
        <v>2025S</v>
      </c>
      <c r="G40" s="2" t="s">
        <v>140</v>
      </c>
      <c r="H40">
        <f t="shared" si="44"/>
        <v>0</v>
      </c>
      <c r="I40">
        <f t="shared" si="44"/>
        <v>0</v>
      </c>
      <c r="J40">
        <f t="shared" si="44"/>
        <v>0</v>
      </c>
      <c r="K40">
        <f t="shared" si="44"/>
        <v>0</v>
      </c>
      <c r="L40">
        <f t="shared" si="44"/>
        <v>0</v>
      </c>
      <c r="M40">
        <f t="shared" si="44"/>
        <v>0</v>
      </c>
      <c r="N40">
        <f t="shared" si="44"/>
        <v>0</v>
      </c>
      <c r="O40">
        <f t="shared" si="44"/>
        <v>0</v>
      </c>
      <c r="P40">
        <f t="shared" si="44"/>
        <v>0</v>
      </c>
      <c r="Q40">
        <f t="shared" si="44"/>
        <v>21664.464451763593</v>
      </c>
      <c r="R40">
        <f t="shared" si="44"/>
        <v>0</v>
      </c>
      <c r="S40">
        <f t="shared" si="44"/>
        <v>0</v>
      </c>
      <c r="T40">
        <f t="shared" si="44"/>
        <v>0</v>
      </c>
      <c r="U40">
        <f t="shared" si="44"/>
        <v>0</v>
      </c>
      <c r="V40">
        <f t="shared" si="44"/>
        <v>0</v>
      </c>
      <c r="BI40" s="10">
        <v>38</v>
      </c>
      <c r="BJ40" s="6">
        <v>2025</v>
      </c>
      <c r="BK40" s="6" t="s">
        <v>14</v>
      </c>
      <c r="BL40" s="6">
        <f>SUMIFS('Elec Veh Energy'!$D:$D,'Elec Veh Energy'!$B:$B,'DO NOT CHANGE'!BJ40,'Elec Veh Energy'!$C:$C,'DO NOT CHANGE'!BK40)</f>
        <v>66.721253119742244</v>
      </c>
      <c r="BM40" s="6" t="str">
        <f t="shared" si="58"/>
        <v>2025S</v>
      </c>
      <c r="BO40" s="10" t="s">
        <v>140</v>
      </c>
      <c r="BP40" s="6">
        <f t="shared" si="45"/>
        <v>0</v>
      </c>
      <c r="BQ40" s="6">
        <f t="shared" si="45"/>
        <v>0</v>
      </c>
      <c r="BR40" s="6">
        <f t="shared" si="45"/>
        <v>0</v>
      </c>
      <c r="BS40" s="6">
        <f t="shared" si="45"/>
        <v>0</v>
      </c>
      <c r="BT40" s="6">
        <f t="shared" si="45"/>
        <v>0</v>
      </c>
      <c r="BU40" s="6">
        <f t="shared" si="45"/>
        <v>0</v>
      </c>
      <c r="BV40" s="6">
        <f t="shared" si="45"/>
        <v>0</v>
      </c>
      <c r="BW40" s="6">
        <f t="shared" si="45"/>
        <v>0</v>
      </c>
      <c r="BX40" s="6">
        <f t="shared" si="45"/>
        <v>0</v>
      </c>
      <c r="BY40" s="6">
        <f t="shared" si="45"/>
        <v>0</v>
      </c>
      <c r="BZ40" s="6">
        <f t="shared" si="46"/>
        <v>0</v>
      </c>
      <c r="CA40" s="6">
        <f t="shared" si="46"/>
        <v>0</v>
      </c>
      <c r="CB40" s="6">
        <f t="shared" si="46"/>
        <v>0</v>
      </c>
      <c r="CC40" s="6">
        <f t="shared" si="46"/>
        <v>0</v>
      </c>
      <c r="CD40" s="6">
        <f t="shared" si="46"/>
        <v>0</v>
      </c>
      <c r="CE40" s="6">
        <f t="shared" si="46"/>
        <v>0</v>
      </c>
      <c r="CF40" s="6">
        <f t="shared" si="46"/>
        <v>0</v>
      </c>
      <c r="CG40" s="6">
        <f t="shared" si="46"/>
        <v>0</v>
      </c>
      <c r="CH40" s="6">
        <f t="shared" si="46"/>
        <v>0</v>
      </c>
      <c r="CI40" s="6">
        <f t="shared" si="46"/>
        <v>0</v>
      </c>
      <c r="CJ40" s="6">
        <f t="shared" si="47"/>
        <v>0</v>
      </c>
      <c r="CK40" s="6">
        <f t="shared" si="47"/>
        <v>0</v>
      </c>
      <c r="CL40" s="6">
        <f t="shared" si="47"/>
        <v>0</v>
      </c>
      <c r="CM40" s="6">
        <f t="shared" si="47"/>
        <v>0</v>
      </c>
      <c r="CN40" s="6">
        <f t="shared" si="47"/>
        <v>0</v>
      </c>
      <c r="CO40" s="6">
        <f t="shared" si="47"/>
        <v>0</v>
      </c>
      <c r="CP40" s="6">
        <f t="shared" si="47"/>
        <v>0</v>
      </c>
      <c r="CQ40" s="6">
        <f t="shared" si="47"/>
        <v>0</v>
      </c>
      <c r="CR40" s="6">
        <f t="shared" si="47"/>
        <v>0</v>
      </c>
      <c r="CS40" s="6">
        <f t="shared" si="47"/>
        <v>0</v>
      </c>
      <c r="CT40" s="6">
        <f t="shared" si="48"/>
        <v>0</v>
      </c>
      <c r="CU40" s="6">
        <f t="shared" si="48"/>
        <v>0</v>
      </c>
      <c r="CV40" s="6">
        <f t="shared" si="48"/>
        <v>0</v>
      </c>
      <c r="CW40" s="6">
        <f t="shared" si="48"/>
        <v>0</v>
      </c>
      <c r="CX40" s="6">
        <f t="shared" si="48"/>
        <v>0</v>
      </c>
      <c r="CY40" s="6">
        <f t="shared" si="48"/>
        <v>0</v>
      </c>
      <c r="CZ40" s="6">
        <f t="shared" si="48"/>
        <v>0</v>
      </c>
      <c r="DA40" s="6">
        <f t="shared" si="48"/>
        <v>0</v>
      </c>
      <c r="DB40" s="6">
        <f t="shared" si="48"/>
        <v>66.721253119742244</v>
      </c>
      <c r="DC40" s="6">
        <f t="shared" si="48"/>
        <v>0</v>
      </c>
      <c r="DD40" s="6">
        <f t="shared" si="49"/>
        <v>0</v>
      </c>
      <c r="DE40" s="6">
        <f t="shared" si="49"/>
        <v>0</v>
      </c>
      <c r="DF40" s="6">
        <f t="shared" si="49"/>
        <v>0</v>
      </c>
      <c r="DG40" s="6">
        <f t="shared" si="49"/>
        <v>0</v>
      </c>
      <c r="DH40" s="6">
        <f t="shared" si="49"/>
        <v>0</v>
      </c>
      <c r="DI40" s="6">
        <f t="shared" si="49"/>
        <v>0</v>
      </c>
      <c r="DJ40" s="6">
        <f t="shared" si="49"/>
        <v>0</v>
      </c>
      <c r="DK40" s="6">
        <f t="shared" si="49"/>
        <v>0</v>
      </c>
      <c r="DL40" s="6">
        <f t="shared" si="49"/>
        <v>0</v>
      </c>
      <c r="DM40" s="6">
        <f t="shared" si="49"/>
        <v>0</v>
      </c>
      <c r="DN40" s="6">
        <f t="shared" si="50"/>
        <v>0</v>
      </c>
      <c r="DO40" s="6">
        <f t="shared" si="50"/>
        <v>0</v>
      </c>
      <c r="DP40" s="6">
        <f t="shared" si="50"/>
        <v>0</v>
      </c>
      <c r="DQ40" s="6">
        <f t="shared" si="50"/>
        <v>0</v>
      </c>
      <c r="DR40" s="6">
        <f t="shared" si="50"/>
        <v>0</v>
      </c>
      <c r="DS40" s="6">
        <f t="shared" si="50"/>
        <v>0</v>
      </c>
      <c r="DT40" s="6">
        <f t="shared" si="50"/>
        <v>0</v>
      </c>
      <c r="DU40" s="6">
        <f t="shared" si="50"/>
        <v>0</v>
      </c>
      <c r="DV40" s="6">
        <f t="shared" si="50"/>
        <v>0</v>
      </c>
      <c r="DW40" s="6">
        <f t="shared" si="50"/>
        <v>0</v>
      </c>
      <c r="ER40" s="10">
        <v>38</v>
      </c>
      <c r="ES40" s="6">
        <f t="shared" si="16"/>
        <v>2025</v>
      </c>
      <c r="ET40" s="6" t="str">
        <f t="shared" si="60"/>
        <v>S</v>
      </c>
      <c r="EU40" s="6">
        <f>SUMIFS('Turbine &amp; Engine Cap and Energy'!$I:$I,'Turbine &amp; Engine Cap and Energy'!$G:$G,'DO NOT CHANGE'!ES40,'Turbine &amp; Engine Cap and Energy'!$H:$H,'DO NOT CHANGE'!ET40)</f>
        <v>80.11869378624263</v>
      </c>
      <c r="EV40" s="6" t="str">
        <f t="shared" si="59"/>
        <v>2025S</v>
      </c>
      <c r="EX40" s="10" t="s">
        <v>140</v>
      </c>
      <c r="EY40" s="6">
        <f t="shared" si="51"/>
        <v>0</v>
      </c>
      <c r="EZ40" s="6">
        <f t="shared" si="51"/>
        <v>0</v>
      </c>
      <c r="FA40" s="6">
        <f t="shared" si="51"/>
        <v>0</v>
      </c>
      <c r="FB40" s="6">
        <f t="shared" si="51"/>
        <v>0</v>
      </c>
      <c r="FC40" s="6">
        <f t="shared" si="51"/>
        <v>0</v>
      </c>
      <c r="FD40" s="6">
        <f t="shared" si="51"/>
        <v>0</v>
      </c>
      <c r="FE40" s="6">
        <f t="shared" si="51"/>
        <v>0</v>
      </c>
      <c r="FF40" s="6">
        <f t="shared" si="51"/>
        <v>0</v>
      </c>
      <c r="FG40" s="6">
        <f t="shared" si="51"/>
        <v>0</v>
      </c>
      <c r="FH40" s="6">
        <f t="shared" si="51"/>
        <v>0</v>
      </c>
      <c r="FI40" s="6">
        <f t="shared" si="52"/>
        <v>0</v>
      </c>
      <c r="FJ40" s="6">
        <f t="shared" si="52"/>
        <v>0</v>
      </c>
      <c r="FK40" s="6">
        <f t="shared" si="52"/>
        <v>0</v>
      </c>
      <c r="FL40" s="6">
        <f t="shared" si="52"/>
        <v>0</v>
      </c>
      <c r="FM40" s="6">
        <f t="shared" si="52"/>
        <v>0</v>
      </c>
      <c r="FN40" s="6">
        <f t="shared" si="52"/>
        <v>0</v>
      </c>
      <c r="FO40" s="6">
        <f t="shared" si="52"/>
        <v>0</v>
      </c>
      <c r="FP40" s="6">
        <f t="shared" si="52"/>
        <v>0</v>
      </c>
      <c r="FQ40" s="6">
        <f t="shared" si="52"/>
        <v>0</v>
      </c>
      <c r="FR40" s="6">
        <f t="shared" si="52"/>
        <v>0</v>
      </c>
      <c r="FS40" s="6">
        <f t="shared" si="53"/>
        <v>0</v>
      </c>
      <c r="FT40" s="6">
        <f t="shared" si="53"/>
        <v>0</v>
      </c>
      <c r="FU40" s="6">
        <f t="shared" si="53"/>
        <v>0</v>
      </c>
      <c r="FV40" s="6">
        <f t="shared" si="53"/>
        <v>0</v>
      </c>
      <c r="FW40" s="6">
        <f t="shared" si="53"/>
        <v>0</v>
      </c>
      <c r="FX40" s="6">
        <f t="shared" si="53"/>
        <v>0</v>
      </c>
      <c r="FY40" s="6">
        <f t="shared" si="53"/>
        <v>0</v>
      </c>
      <c r="FZ40" s="6">
        <f t="shared" si="53"/>
        <v>0</v>
      </c>
      <c r="GA40" s="6">
        <f t="shared" si="53"/>
        <v>0</v>
      </c>
      <c r="GB40" s="6">
        <f t="shared" si="53"/>
        <v>0</v>
      </c>
      <c r="GC40" s="6">
        <f t="shared" si="54"/>
        <v>0</v>
      </c>
      <c r="GD40" s="6">
        <f t="shared" si="54"/>
        <v>0</v>
      </c>
      <c r="GE40" s="6">
        <f t="shared" si="54"/>
        <v>0</v>
      </c>
      <c r="GF40" s="6">
        <f t="shared" si="54"/>
        <v>0</v>
      </c>
      <c r="GG40" s="6">
        <f t="shared" si="54"/>
        <v>0</v>
      </c>
      <c r="GH40" s="6">
        <f t="shared" si="54"/>
        <v>0</v>
      </c>
      <c r="GI40" s="6">
        <f t="shared" si="54"/>
        <v>0</v>
      </c>
      <c r="GJ40" s="6">
        <f t="shared" si="54"/>
        <v>0</v>
      </c>
      <c r="GK40" s="6">
        <f t="shared" si="54"/>
        <v>80.11869378624263</v>
      </c>
      <c r="GL40" s="6">
        <f t="shared" si="54"/>
        <v>0</v>
      </c>
      <c r="GM40" s="6">
        <f t="shared" si="55"/>
        <v>0</v>
      </c>
      <c r="GN40" s="6">
        <f t="shared" si="55"/>
        <v>0</v>
      </c>
      <c r="GO40" s="6">
        <f t="shared" si="55"/>
        <v>0</v>
      </c>
      <c r="GP40" s="6">
        <f t="shared" si="55"/>
        <v>0</v>
      </c>
      <c r="GQ40" s="6">
        <f t="shared" si="55"/>
        <v>0</v>
      </c>
      <c r="GR40" s="6">
        <f t="shared" si="55"/>
        <v>0</v>
      </c>
      <c r="GS40" s="6">
        <f t="shared" si="55"/>
        <v>0</v>
      </c>
      <c r="GT40" s="6">
        <f t="shared" si="55"/>
        <v>0</v>
      </c>
      <c r="GU40" s="6">
        <f t="shared" si="55"/>
        <v>0</v>
      </c>
      <c r="GV40" s="6">
        <f t="shared" si="55"/>
        <v>0</v>
      </c>
      <c r="GW40" s="6">
        <f t="shared" si="56"/>
        <v>0</v>
      </c>
      <c r="GX40" s="6">
        <f t="shared" si="56"/>
        <v>0</v>
      </c>
      <c r="GY40" s="6">
        <f t="shared" si="56"/>
        <v>0</v>
      </c>
      <c r="GZ40" s="6">
        <f t="shared" si="56"/>
        <v>0</v>
      </c>
      <c r="HA40" s="6">
        <f t="shared" si="56"/>
        <v>0</v>
      </c>
      <c r="HB40" s="6">
        <f t="shared" si="56"/>
        <v>0</v>
      </c>
      <c r="HC40" s="6">
        <f t="shared" si="56"/>
        <v>0</v>
      </c>
      <c r="HD40" s="6">
        <f t="shared" si="56"/>
        <v>0</v>
      </c>
      <c r="HE40" s="6">
        <f t="shared" si="56"/>
        <v>0</v>
      </c>
      <c r="HF40" s="6">
        <f t="shared" si="56"/>
        <v>0</v>
      </c>
    </row>
    <row r="41" spans="1:214" x14ac:dyDescent="0.35">
      <c r="A41" s="2">
        <f>'Total Elec Energy Consumed'!A41</f>
        <v>39</v>
      </c>
      <c r="B41">
        <f>'Total Elec Energy Consumed'!B41</f>
        <v>2025</v>
      </c>
      <c r="C41" t="str">
        <f>'Total Elec Energy Consumed'!C41</f>
        <v>W</v>
      </c>
      <c r="D41">
        <f>'Total Elec Energy Consumed'!D41</f>
        <v>22387.942665315808</v>
      </c>
      <c r="E41" t="str">
        <f t="shared" si="57"/>
        <v>2025W</v>
      </c>
      <c r="G41" s="2" t="s">
        <v>141</v>
      </c>
      <c r="H41">
        <f t="shared" si="44"/>
        <v>0</v>
      </c>
      <c r="I41">
        <f t="shared" si="44"/>
        <v>0</v>
      </c>
      <c r="J41">
        <f t="shared" si="44"/>
        <v>0</v>
      </c>
      <c r="K41">
        <f t="shared" si="44"/>
        <v>0</v>
      </c>
      <c r="L41">
        <f t="shared" si="44"/>
        <v>0</v>
      </c>
      <c r="M41">
        <f t="shared" si="44"/>
        <v>0</v>
      </c>
      <c r="N41">
        <f t="shared" si="44"/>
        <v>0</v>
      </c>
      <c r="O41">
        <f t="shared" si="44"/>
        <v>0</v>
      </c>
      <c r="P41">
        <f t="shared" si="44"/>
        <v>0</v>
      </c>
      <c r="Q41">
        <f t="shared" si="44"/>
        <v>22387.942665315808</v>
      </c>
      <c r="R41">
        <f t="shared" si="44"/>
        <v>0</v>
      </c>
      <c r="S41">
        <f t="shared" si="44"/>
        <v>0</v>
      </c>
      <c r="T41">
        <f t="shared" si="44"/>
        <v>0</v>
      </c>
      <c r="U41">
        <f t="shared" si="44"/>
        <v>0</v>
      </c>
      <c r="V41">
        <f t="shared" si="44"/>
        <v>0</v>
      </c>
      <c r="BI41" s="10">
        <v>39</v>
      </c>
      <c r="BJ41" s="6">
        <v>2025</v>
      </c>
      <c r="BK41" s="6" t="s">
        <v>18</v>
      </c>
      <c r="BL41" s="6">
        <f>SUMIFS('Elec Veh Energy'!$D:$D,'Elec Veh Energy'!$B:$B,'DO NOT CHANGE'!BJ41,'Elec Veh Energy'!$C:$C,'DO NOT CHANGE'!BK41)</f>
        <v>65.303053789774324</v>
      </c>
      <c r="BM41" s="6" t="str">
        <f t="shared" si="58"/>
        <v>2025W</v>
      </c>
      <c r="BO41" s="10" t="s">
        <v>141</v>
      </c>
      <c r="BP41" s="6">
        <f t="shared" si="45"/>
        <v>0</v>
      </c>
      <c r="BQ41" s="6">
        <f t="shared" si="45"/>
        <v>0</v>
      </c>
      <c r="BR41" s="6">
        <f t="shared" si="45"/>
        <v>0</v>
      </c>
      <c r="BS41" s="6">
        <f t="shared" si="45"/>
        <v>0</v>
      </c>
      <c r="BT41" s="6">
        <f t="shared" si="45"/>
        <v>0</v>
      </c>
      <c r="BU41" s="6">
        <f t="shared" si="45"/>
        <v>0</v>
      </c>
      <c r="BV41" s="6">
        <f t="shared" si="45"/>
        <v>0</v>
      </c>
      <c r="BW41" s="6">
        <f t="shared" si="45"/>
        <v>0</v>
      </c>
      <c r="BX41" s="6">
        <f t="shared" si="45"/>
        <v>0</v>
      </c>
      <c r="BY41" s="6">
        <f t="shared" si="45"/>
        <v>0</v>
      </c>
      <c r="BZ41" s="6">
        <f t="shared" si="46"/>
        <v>0</v>
      </c>
      <c r="CA41" s="6">
        <f t="shared" si="46"/>
        <v>0</v>
      </c>
      <c r="CB41" s="6">
        <f t="shared" si="46"/>
        <v>0</v>
      </c>
      <c r="CC41" s="6">
        <f t="shared" si="46"/>
        <v>0</v>
      </c>
      <c r="CD41" s="6">
        <f t="shared" si="46"/>
        <v>0</v>
      </c>
      <c r="CE41" s="6">
        <f t="shared" si="46"/>
        <v>0</v>
      </c>
      <c r="CF41" s="6">
        <f t="shared" si="46"/>
        <v>0</v>
      </c>
      <c r="CG41" s="6">
        <f t="shared" si="46"/>
        <v>0</v>
      </c>
      <c r="CH41" s="6">
        <f t="shared" si="46"/>
        <v>0</v>
      </c>
      <c r="CI41" s="6">
        <f t="shared" si="46"/>
        <v>0</v>
      </c>
      <c r="CJ41" s="6">
        <f t="shared" si="47"/>
        <v>0</v>
      </c>
      <c r="CK41" s="6">
        <f t="shared" si="47"/>
        <v>0</v>
      </c>
      <c r="CL41" s="6">
        <f t="shared" si="47"/>
        <v>0</v>
      </c>
      <c r="CM41" s="6">
        <f t="shared" si="47"/>
        <v>0</v>
      </c>
      <c r="CN41" s="6">
        <f t="shared" si="47"/>
        <v>0</v>
      </c>
      <c r="CO41" s="6">
        <f t="shared" si="47"/>
        <v>0</v>
      </c>
      <c r="CP41" s="6">
        <f t="shared" si="47"/>
        <v>0</v>
      </c>
      <c r="CQ41" s="6">
        <f t="shared" si="47"/>
        <v>0</v>
      </c>
      <c r="CR41" s="6">
        <f t="shared" si="47"/>
        <v>0</v>
      </c>
      <c r="CS41" s="6">
        <f t="shared" si="47"/>
        <v>0</v>
      </c>
      <c r="CT41" s="6">
        <f t="shared" si="48"/>
        <v>0</v>
      </c>
      <c r="CU41" s="6">
        <f t="shared" si="48"/>
        <v>0</v>
      </c>
      <c r="CV41" s="6">
        <f t="shared" si="48"/>
        <v>0</v>
      </c>
      <c r="CW41" s="6">
        <f t="shared" si="48"/>
        <v>0</v>
      </c>
      <c r="CX41" s="6">
        <f t="shared" si="48"/>
        <v>0</v>
      </c>
      <c r="CY41" s="6">
        <f t="shared" si="48"/>
        <v>0</v>
      </c>
      <c r="CZ41" s="6">
        <f t="shared" si="48"/>
        <v>0</v>
      </c>
      <c r="DA41" s="6">
        <f t="shared" si="48"/>
        <v>0</v>
      </c>
      <c r="DB41" s="6">
        <f t="shared" si="48"/>
        <v>0</v>
      </c>
      <c r="DC41" s="6">
        <f t="shared" si="48"/>
        <v>65.303053789774324</v>
      </c>
      <c r="DD41" s="6">
        <f t="shared" si="49"/>
        <v>0</v>
      </c>
      <c r="DE41" s="6">
        <f t="shared" si="49"/>
        <v>0</v>
      </c>
      <c r="DF41" s="6">
        <f t="shared" si="49"/>
        <v>0</v>
      </c>
      <c r="DG41" s="6">
        <f t="shared" si="49"/>
        <v>0</v>
      </c>
      <c r="DH41" s="6">
        <f t="shared" si="49"/>
        <v>0</v>
      </c>
      <c r="DI41" s="6">
        <f t="shared" si="49"/>
        <v>0</v>
      </c>
      <c r="DJ41" s="6">
        <f t="shared" si="49"/>
        <v>0</v>
      </c>
      <c r="DK41" s="6">
        <f t="shared" si="49"/>
        <v>0</v>
      </c>
      <c r="DL41" s="6">
        <f t="shared" si="49"/>
        <v>0</v>
      </c>
      <c r="DM41" s="6">
        <f t="shared" si="49"/>
        <v>0</v>
      </c>
      <c r="DN41" s="6">
        <f t="shared" si="50"/>
        <v>0</v>
      </c>
      <c r="DO41" s="6">
        <f t="shared" si="50"/>
        <v>0</v>
      </c>
      <c r="DP41" s="6">
        <f t="shared" si="50"/>
        <v>0</v>
      </c>
      <c r="DQ41" s="6">
        <f t="shared" si="50"/>
        <v>0</v>
      </c>
      <c r="DR41" s="6">
        <f t="shared" si="50"/>
        <v>0</v>
      </c>
      <c r="DS41" s="6">
        <f t="shared" si="50"/>
        <v>0</v>
      </c>
      <c r="DT41" s="6">
        <f t="shared" si="50"/>
        <v>0</v>
      </c>
      <c r="DU41" s="6">
        <f t="shared" si="50"/>
        <v>0</v>
      </c>
      <c r="DV41" s="6">
        <f t="shared" si="50"/>
        <v>0</v>
      </c>
      <c r="DW41" s="6">
        <f t="shared" si="50"/>
        <v>0</v>
      </c>
      <c r="ER41" s="13">
        <v>39</v>
      </c>
      <c r="ES41" s="6">
        <f t="shared" si="16"/>
        <v>2025</v>
      </c>
      <c r="ET41" s="6" t="str">
        <f t="shared" si="60"/>
        <v>W</v>
      </c>
      <c r="EU41" s="6">
        <f>SUMIFS('Turbine &amp; Engine Cap and Energy'!$I:$I,'Turbine &amp; Engine Cap and Energy'!$G:$G,'DO NOT CHANGE'!ES41,'Turbine &amp; Engine Cap and Energy'!$H:$H,'DO NOT CHANGE'!ET41)</f>
        <v>81.926482615136905</v>
      </c>
      <c r="EV41" s="6" t="str">
        <f t="shared" si="59"/>
        <v>2025W</v>
      </c>
      <c r="EX41" s="10" t="s">
        <v>141</v>
      </c>
      <c r="EY41" s="6">
        <f t="shared" si="51"/>
        <v>0</v>
      </c>
      <c r="EZ41" s="6">
        <f t="shared" si="51"/>
        <v>0</v>
      </c>
      <c r="FA41" s="6">
        <f t="shared" si="51"/>
        <v>0</v>
      </c>
      <c r="FB41" s="6">
        <f t="shared" si="51"/>
        <v>0</v>
      </c>
      <c r="FC41" s="6">
        <f t="shared" si="51"/>
        <v>0</v>
      </c>
      <c r="FD41" s="6">
        <f t="shared" si="51"/>
        <v>0</v>
      </c>
      <c r="FE41" s="6">
        <f t="shared" si="51"/>
        <v>0</v>
      </c>
      <c r="FF41" s="6">
        <f t="shared" si="51"/>
        <v>0</v>
      </c>
      <c r="FG41" s="6">
        <f t="shared" si="51"/>
        <v>0</v>
      </c>
      <c r="FH41" s="6">
        <f t="shared" si="51"/>
        <v>0</v>
      </c>
      <c r="FI41" s="6">
        <f t="shared" si="52"/>
        <v>0</v>
      </c>
      <c r="FJ41" s="6">
        <f t="shared" si="52"/>
        <v>0</v>
      </c>
      <c r="FK41" s="6">
        <f t="shared" si="52"/>
        <v>0</v>
      </c>
      <c r="FL41" s="6">
        <f t="shared" si="52"/>
        <v>0</v>
      </c>
      <c r="FM41" s="6">
        <f t="shared" si="52"/>
        <v>0</v>
      </c>
      <c r="FN41" s="6">
        <f t="shared" si="52"/>
        <v>0</v>
      </c>
      <c r="FO41" s="6">
        <f t="shared" si="52"/>
        <v>0</v>
      </c>
      <c r="FP41" s="6">
        <f t="shared" si="52"/>
        <v>0</v>
      </c>
      <c r="FQ41" s="6">
        <f t="shared" si="52"/>
        <v>0</v>
      </c>
      <c r="FR41" s="6">
        <f t="shared" si="52"/>
        <v>0</v>
      </c>
      <c r="FS41" s="6">
        <f t="shared" si="53"/>
        <v>0</v>
      </c>
      <c r="FT41" s="6">
        <f t="shared" si="53"/>
        <v>0</v>
      </c>
      <c r="FU41" s="6">
        <f t="shared" si="53"/>
        <v>0</v>
      </c>
      <c r="FV41" s="6">
        <f t="shared" si="53"/>
        <v>0</v>
      </c>
      <c r="FW41" s="6">
        <f t="shared" si="53"/>
        <v>0</v>
      </c>
      <c r="FX41" s="6">
        <f t="shared" si="53"/>
        <v>0</v>
      </c>
      <c r="FY41" s="6">
        <f t="shared" si="53"/>
        <v>0</v>
      </c>
      <c r="FZ41" s="6">
        <f t="shared" si="53"/>
        <v>0</v>
      </c>
      <c r="GA41" s="6">
        <f t="shared" si="53"/>
        <v>0</v>
      </c>
      <c r="GB41" s="6">
        <f t="shared" si="53"/>
        <v>0</v>
      </c>
      <c r="GC41" s="6">
        <f t="shared" si="54"/>
        <v>0</v>
      </c>
      <c r="GD41" s="6">
        <f t="shared" si="54"/>
        <v>0</v>
      </c>
      <c r="GE41" s="6">
        <f t="shared" si="54"/>
        <v>0</v>
      </c>
      <c r="GF41" s="6">
        <f t="shared" si="54"/>
        <v>0</v>
      </c>
      <c r="GG41" s="6">
        <f t="shared" si="54"/>
        <v>0</v>
      </c>
      <c r="GH41" s="6">
        <f t="shared" si="54"/>
        <v>0</v>
      </c>
      <c r="GI41" s="6">
        <f t="shared" si="54"/>
        <v>0</v>
      </c>
      <c r="GJ41" s="6">
        <f t="shared" si="54"/>
        <v>0</v>
      </c>
      <c r="GK41" s="6">
        <f t="shared" si="54"/>
        <v>0</v>
      </c>
      <c r="GL41" s="6">
        <f t="shared" si="54"/>
        <v>81.926482615136905</v>
      </c>
      <c r="GM41" s="6">
        <f t="shared" si="55"/>
        <v>0</v>
      </c>
      <c r="GN41" s="6">
        <f t="shared" si="55"/>
        <v>0</v>
      </c>
      <c r="GO41" s="6">
        <f t="shared" si="55"/>
        <v>0</v>
      </c>
      <c r="GP41" s="6">
        <f t="shared" si="55"/>
        <v>0</v>
      </c>
      <c r="GQ41" s="6">
        <f t="shared" si="55"/>
        <v>0</v>
      </c>
      <c r="GR41" s="6">
        <f t="shared" si="55"/>
        <v>0</v>
      </c>
      <c r="GS41" s="6">
        <f t="shared" si="55"/>
        <v>0</v>
      </c>
      <c r="GT41" s="6">
        <f t="shared" si="55"/>
        <v>0</v>
      </c>
      <c r="GU41" s="6">
        <f t="shared" si="55"/>
        <v>0</v>
      </c>
      <c r="GV41" s="6">
        <f t="shared" si="55"/>
        <v>0</v>
      </c>
      <c r="GW41" s="6">
        <f t="shared" si="56"/>
        <v>0</v>
      </c>
      <c r="GX41" s="6">
        <f t="shared" si="56"/>
        <v>0</v>
      </c>
      <c r="GY41" s="6">
        <f t="shared" si="56"/>
        <v>0</v>
      </c>
      <c r="GZ41" s="6">
        <f t="shared" si="56"/>
        <v>0</v>
      </c>
      <c r="HA41" s="6">
        <f t="shared" si="56"/>
        <v>0</v>
      </c>
      <c r="HB41" s="6">
        <f t="shared" si="56"/>
        <v>0</v>
      </c>
      <c r="HC41" s="6">
        <f t="shared" si="56"/>
        <v>0</v>
      </c>
      <c r="HD41" s="6">
        <f t="shared" si="56"/>
        <v>0</v>
      </c>
      <c r="HE41" s="6">
        <f t="shared" si="56"/>
        <v>0</v>
      </c>
      <c r="HF41" s="6">
        <f t="shared" si="56"/>
        <v>0</v>
      </c>
    </row>
    <row r="42" spans="1:214" x14ac:dyDescent="0.35">
      <c r="A42" s="2">
        <f>'Total Elec Energy Consumed'!A42</f>
        <v>40</v>
      </c>
      <c r="B42">
        <f>'Total Elec Energy Consumed'!B42</f>
        <v>2030</v>
      </c>
      <c r="C42" t="str">
        <f>'Total Elec Energy Consumed'!C42</f>
        <v>F</v>
      </c>
      <c r="D42">
        <f>'Total Elec Energy Consumed'!D42</f>
        <v>21304.721451222158</v>
      </c>
      <c r="E42" t="str">
        <f t="shared" si="57"/>
        <v>2030F</v>
      </c>
      <c r="G42" s="2" t="s">
        <v>142</v>
      </c>
      <c r="H42">
        <f t="shared" ref="H42:V51" si="61">SUMIFS($D:$D,$B:$B,H$1,$E:$E,$G42)</f>
        <v>0</v>
      </c>
      <c r="I42">
        <f t="shared" si="61"/>
        <v>0</v>
      </c>
      <c r="J42">
        <f t="shared" si="61"/>
        <v>0</v>
      </c>
      <c r="K42">
        <f t="shared" si="61"/>
        <v>0</v>
      </c>
      <c r="L42">
        <f t="shared" si="61"/>
        <v>0</v>
      </c>
      <c r="M42">
        <f t="shared" si="61"/>
        <v>0</v>
      </c>
      <c r="N42">
        <f t="shared" si="61"/>
        <v>0</v>
      </c>
      <c r="O42">
        <f t="shared" si="61"/>
        <v>0</v>
      </c>
      <c r="P42">
        <f t="shared" si="61"/>
        <v>0</v>
      </c>
      <c r="Q42">
        <f t="shared" si="61"/>
        <v>0</v>
      </c>
      <c r="R42">
        <f t="shared" si="61"/>
        <v>21304.721451222158</v>
      </c>
      <c r="S42">
        <f t="shared" si="61"/>
        <v>0</v>
      </c>
      <c r="T42">
        <f t="shared" si="61"/>
        <v>0</v>
      </c>
      <c r="U42">
        <f t="shared" si="61"/>
        <v>0</v>
      </c>
      <c r="V42">
        <f t="shared" si="61"/>
        <v>0</v>
      </c>
      <c r="BI42" s="10">
        <v>40</v>
      </c>
      <c r="BJ42" s="6">
        <v>2030</v>
      </c>
      <c r="BK42" s="6" t="s">
        <v>6</v>
      </c>
      <c r="BL42" s="6">
        <f>SUMIFS('Elec Veh Energy'!$D:$D,'Elec Veh Energy'!$B:$B,'DO NOT CHANGE'!BJ42,'Elec Veh Energy'!$C:$C,'DO NOT CHANGE'!BK42)</f>
        <v>437.90908542108468</v>
      </c>
      <c r="BM42" s="6" t="str">
        <f t="shared" si="58"/>
        <v>2030F</v>
      </c>
      <c r="BO42" s="10" t="s">
        <v>142</v>
      </c>
      <c r="BP42" s="6">
        <f t="shared" ref="BP42:BY51" si="62">SUMIFS($BL:$BL,$BM:$BM,BP$1,$BM:$BM,$BO42)</f>
        <v>0</v>
      </c>
      <c r="BQ42" s="6">
        <f t="shared" si="62"/>
        <v>0</v>
      </c>
      <c r="BR42" s="6">
        <f t="shared" si="62"/>
        <v>0</v>
      </c>
      <c r="BS42" s="6">
        <f t="shared" si="62"/>
        <v>0</v>
      </c>
      <c r="BT42" s="6">
        <f t="shared" si="62"/>
        <v>0</v>
      </c>
      <c r="BU42" s="6">
        <f t="shared" si="62"/>
        <v>0</v>
      </c>
      <c r="BV42" s="6">
        <f t="shared" si="62"/>
        <v>0</v>
      </c>
      <c r="BW42" s="6">
        <f t="shared" si="62"/>
        <v>0</v>
      </c>
      <c r="BX42" s="6">
        <f t="shared" si="62"/>
        <v>0</v>
      </c>
      <c r="BY42" s="6">
        <f t="shared" si="62"/>
        <v>0</v>
      </c>
      <c r="BZ42" s="6">
        <f t="shared" ref="BZ42:CI51" si="63">SUMIFS($BL:$BL,$BM:$BM,BZ$1,$BM:$BM,$BO42)</f>
        <v>0</v>
      </c>
      <c r="CA42" s="6">
        <f t="shared" si="63"/>
        <v>0</v>
      </c>
      <c r="CB42" s="6">
        <f t="shared" si="63"/>
        <v>0</v>
      </c>
      <c r="CC42" s="6">
        <f t="shared" si="63"/>
        <v>0</v>
      </c>
      <c r="CD42" s="6">
        <f t="shared" si="63"/>
        <v>0</v>
      </c>
      <c r="CE42" s="6">
        <f t="shared" si="63"/>
        <v>0</v>
      </c>
      <c r="CF42" s="6">
        <f t="shared" si="63"/>
        <v>0</v>
      </c>
      <c r="CG42" s="6">
        <f t="shared" si="63"/>
        <v>0</v>
      </c>
      <c r="CH42" s="6">
        <f t="shared" si="63"/>
        <v>0</v>
      </c>
      <c r="CI42" s="6">
        <f t="shared" si="63"/>
        <v>0</v>
      </c>
      <c r="CJ42" s="6">
        <f t="shared" ref="CJ42:CS51" si="64">SUMIFS($BL:$BL,$BM:$BM,CJ$1,$BM:$BM,$BO42)</f>
        <v>0</v>
      </c>
      <c r="CK42" s="6">
        <f t="shared" si="64"/>
        <v>0</v>
      </c>
      <c r="CL42" s="6">
        <f t="shared" si="64"/>
        <v>0</v>
      </c>
      <c r="CM42" s="6">
        <f t="shared" si="64"/>
        <v>0</v>
      </c>
      <c r="CN42" s="6">
        <f t="shared" si="64"/>
        <v>0</v>
      </c>
      <c r="CO42" s="6">
        <f t="shared" si="64"/>
        <v>0</v>
      </c>
      <c r="CP42" s="6">
        <f t="shared" si="64"/>
        <v>0</v>
      </c>
      <c r="CQ42" s="6">
        <f t="shared" si="64"/>
        <v>0</v>
      </c>
      <c r="CR42" s="6">
        <f t="shared" si="64"/>
        <v>0</v>
      </c>
      <c r="CS42" s="6">
        <f t="shared" si="64"/>
        <v>0</v>
      </c>
      <c r="CT42" s="6">
        <f t="shared" ref="CT42:DC51" si="65">SUMIFS($BL:$BL,$BM:$BM,CT$1,$BM:$BM,$BO42)</f>
        <v>0</v>
      </c>
      <c r="CU42" s="6">
        <f t="shared" si="65"/>
        <v>0</v>
      </c>
      <c r="CV42" s="6">
        <f t="shared" si="65"/>
        <v>0</v>
      </c>
      <c r="CW42" s="6">
        <f t="shared" si="65"/>
        <v>0</v>
      </c>
      <c r="CX42" s="6">
        <f t="shared" si="65"/>
        <v>0</v>
      </c>
      <c r="CY42" s="6">
        <f t="shared" si="65"/>
        <v>0</v>
      </c>
      <c r="CZ42" s="6">
        <f t="shared" si="65"/>
        <v>0</v>
      </c>
      <c r="DA42" s="6">
        <f t="shared" si="65"/>
        <v>0</v>
      </c>
      <c r="DB42" s="6">
        <f t="shared" si="65"/>
        <v>0</v>
      </c>
      <c r="DC42" s="6">
        <f t="shared" si="65"/>
        <v>0</v>
      </c>
      <c r="DD42" s="6">
        <f t="shared" ref="DD42:DM51" si="66">SUMIFS($BL:$BL,$BM:$BM,DD$1,$BM:$BM,$BO42)</f>
        <v>437.90908542108468</v>
      </c>
      <c r="DE42" s="6">
        <f t="shared" si="66"/>
        <v>0</v>
      </c>
      <c r="DF42" s="6">
        <f t="shared" si="66"/>
        <v>0</v>
      </c>
      <c r="DG42" s="6">
        <f t="shared" si="66"/>
        <v>0</v>
      </c>
      <c r="DH42" s="6">
        <f t="shared" si="66"/>
        <v>0</v>
      </c>
      <c r="DI42" s="6">
        <f t="shared" si="66"/>
        <v>0</v>
      </c>
      <c r="DJ42" s="6">
        <f t="shared" si="66"/>
        <v>0</v>
      </c>
      <c r="DK42" s="6">
        <f t="shared" si="66"/>
        <v>0</v>
      </c>
      <c r="DL42" s="6">
        <f t="shared" si="66"/>
        <v>0</v>
      </c>
      <c r="DM42" s="6">
        <f t="shared" si="66"/>
        <v>0</v>
      </c>
      <c r="DN42" s="6">
        <f t="shared" ref="DN42:DW51" si="67">SUMIFS($BL:$BL,$BM:$BM,DN$1,$BM:$BM,$BO42)</f>
        <v>0</v>
      </c>
      <c r="DO42" s="6">
        <f t="shared" si="67"/>
        <v>0</v>
      </c>
      <c r="DP42" s="6">
        <f t="shared" si="67"/>
        <v>0</v>
      </c>
      <c r="DQ42" s="6">
        <f t="shared" si="67"/>
        <v>0</v>
      </c>
      <c r="DR42" s="6">
        <f t="shared" si="67"/>
        <v>0</v>
      </c>
      <c r="DS42" s="6">
        <f t="shared" si="67"/>
        <v>0</v>
      </c>
      <c r="DT42" s="6">
        <f t="shared" si="67"/>
        <v>0</v>
      </c>
      <c r="DU42" s="6">
        <f t="shared" si="67"/>
        <v>0</v>
      </c>
      <c r="DV42" s="6">
        <f t="shared" si="67"/>
        <v>0</v>
      </c>
      <c r="DW42" s="6">
        <f t="shared" si="67"/>
        <v>0</v>
      </c>
      <c r="ER42" s="10">
        <v>40</v>
      </c>
      <c r="ES42" s="6">
        <v>2030</v>
      </c>
      <c r="ET42" s="6" t="str">
        <f t="shared" si="60"/>
        <v>F</v>
      </c>
      <c r="EU42" s="6">
        <f>SUMIFS('Turbine &amp; Engine Cap and Energy'!$I:$I,'Turbine &amp; Engine Cap and Energy'!$G:$G,'DO NOT CHANGE'!ES42,'Turbine &amp; Engine Cap and Energy'!$H:$H,'DO NOT CHANGE'!ET42)</f>
        <v>270.70484708209392</v>
      </c>
      <c r="EV42" s="6" t="str">
        <f t="shared" si="59"/>
        <v>2030F</v>
      </c>
      <c r="EX42" s="10" t="s">
        <v>142</v>
      </c>
      <c r="EY42" s="6">
        <f t="shared" ref="EY42:FH51" si="68">SUMIFS($EU:$EU,$EV:$EV,EY$1,$EV:$EV,$EX42)</f>
        <v>0</v>
      </c>
      <c r="EZ42" s="6">
        <f t="shared" si="68"/>
        <v>0</v>
      </c>
      <c r="FA42" s="6">
        <f t="shared" si="68"/>
        <v>0</v>
      </c>
      <c r="FB42" s="6">
        <f t="shared" si="68"/>
        <v>0</v>
      </c>
      <c r="FC42" s="6">
        <f t="shared" si="68"/>
        <v>0</v>
      </c>
      <c r="FD42" s="6">
        <f t="shared" si="68"/>
        <v>0</v>
      </c>
      <c r="FE42" s="6">
        <f t="shared" si="68"/>
        <v>0</v>
      </c>
      <c r="FF42" s="6">
        <f t="shared" si="68"/>
        <v>0</v>
      </c>
      <c r="FG42" s="6">
        <f t="shared" si="68"/>
        <v>0</v>
      </c>
      <c r="FH42" s="6">
        <f t="shared" si="68"/>
        <v>0</v>
      </c>
      <c r="FI42" s="6">
        <f t="shared" ref="FI42:FR51" si="69">SUMIFS($EU:$EU,$EV:$EV,FI$1,$EV:$EV,$EX42)</f>
        <v>0</v>
      </c>
      <c r="FJ42" s="6">
        <f t="shared" si="69"/>
        <v>0</v>
      </c>
      <c r="FK42" s="6">
        <f t="shared" si="69"/>
        <v>0</v>
      </c>
      <c r="FL42" s="6">
        <f t="shared" si="69"/>
        <v>0</v>
      </c>
      <c r="FM42" s="6">
        <f t="shared" si="69"/>
        <v>0</v>
      </c>
      <c r="FN42" s="6">
        <f t="shared" si="69"/>
        <v>0</v>
      </c>
      <c r="FO42" s="6">
        <f t="shared" si="69"/>
        <v>0</v>
      </c>
      <c r="FP42" s="6">
        <f t="shared" si="69"/>
        <v>0</v>
      </c>
      <c r="FQ42" s="6">
        <f t="shared" si="69"/>
        <v>0</v>
      </c>
      <c r="FR42" s="6">
        <f t="shared" si="69"/>
        <v>0</v>
      </c>
      <c r="FS42" s="6">
        <f t="shared" ref="FS42:GB51" si="70">SUMIFS($EU:$EU,$EV:$EV,FS$1,$EV:$EV,$EX42)</f>
        <v>0</v>
      </c>
      <c r="FT42" s="6">
        <f t="shared" si="70"/>
        <v>0</v>
      </c>
      <c r="FU42" s="6">
        <f t="shared" si="70"/>
        <v>0</v>
      </c>
      <c r="FV42" s="6">
        <f t="shared" si="70"/>
        <v>0</v>
      </c>
      <c r="FW42" s="6">
        <f t="shared" si="70"/>
        <v>0</v>
      </c>
      <c r="FX42" s="6">
        <f t="shared" si="70"/>
        <v>0</v>
      </c>
      <c r="FY42" s="6">
        <f t="shared" si="70"/>
        <v>0</v>
      </c>
      <c r="FZ42" s="6">
        <f t="shared" si="70"/>
        <v>0</v>
      </c>
      <c r="GA42" s="6">
        <f t="shared" si="70"/>
        <v>0</v>
      </c>
      <c r="GB42" s="6">
        <f t="shared" si="70"/>
        <v>0</v>
      </c>
      <c r="GC42" s="6">
        <f t="shared" ref="GC42:GL51" si="71">SUMIFS($EU:$EU,$EV:$EV,GC$1,$EV:$EV,$EX42)</f>
        <v>0</v>
      </c>
      <c r="GD42" s="6">
        <f t="shared" si="71"/>
        <v>0</v>
      </c>
      <c r="GE42" s="6">
        <f t="shared" si="71"/>
        <v>0</v>
      </c>
      <c r="GF42" s="6">
        <f t="shared" si="71"/>
        <v>0</v>
      </c>
      <c r="GG42" s="6">
        <f t="shared" si="71"/>
        <v>0</v>
      </c>
      <c r="GH42" s="6">
        <f t="shared" si="71"/>
        <v>0</v>
      </c>
      <c r="GI42" s="6">
        <f t="shared" si="71"/>
        <v>0</v>
      </c>
      <c r="GJ42" s="6">
        <f t="shared" si="71"/>
        <v>0</v>
      </c>
      <c r="GK42" s="6">
        <f t="shared" si="71"/>
        <v>0</v>
      </c>
      <c r="GL42" s="6">
        <f t="shared" si="71"/>
        <v>0</v>
      </c>
      <c r="GM42" s="6">
        <f t="shared" ref="GM42:GV51" si="72">SUMIFS($EU:$EU,$EV:$EV,GM$1,$EV:$EV,$EX42)</f>
        <v>270.70484708209392</v>
      </c>
      <c r="GN42" s="6">
        <f t="shared" si="72"/>
        <v>0</v>
      </c>
      <c r="GO42" s="6">
        <f t="shared" si="72"/>
        <v>0</v>
      </c>
      <c r="GP42" s="6">
        <f t="shared" si="72"/>
        <v>0</v>
      </c>
      <c r="GQ42" s="6">
        <f t="shared" si="72"/>
        <v>0</v>
      </c>
      <c r="GR42" s="6">
        <f t="shared" si="72"/>
        <v>0</v>
      </c>
      <c r="GS42" s="6">
        <f t="shared" si="72"/>
        <v>0</v>
      </c>
      <c r="GT42" s="6">
        <f t="shared" si="72"/>
        <v>0</v>
      </c>
      <c r="GU42" s="6">
        <f t="shared" si="72"/>
        <v>0</v>
      </c>
      <c r="GV42" s="6">
        <f t="shared" si="72"/>
        <v>0</v>
      </c>
      <c r="GW42" s="6">
        <f t="shared" ref="GW42:HF51" si="73">SUMIFS($EU:$EU,$EV:$EV,GW$1,$EV:$EV,$EX42)</f>
        <v>0</v>
      </c>
      <c r="GX42" s="6">
        <f t="shared" si="73"/>
        <v>0</v>
      </c>
      <c r="GY42" s="6">
        <f t="shared" si="73"/>
        <v>0</v>
      </c>
      <c r="GZ42" s="6">
        <f t="shared" si="73"/>
        <v>0</v>
      </c>
      <c r="HA42" s="6">
        <f t="shared" si="73"/>
        <v>0</v>
      </c>
      <c r="HB42" s="6">
        <f t="shared" si="73"/>
        <v>0</v>
      </c>
      <c r="HC42" s="6">
        <f t="shared" si="73"/>
        <v>0</v>
      </c>
      <c r="HD42" s="6">
        <f t="shared" si="73"/>
        <v>0</v>
      </c>
      <c r="HE42" s="6">
        <f t="shared" si="73"/>
        <v>0</v>
      </c>
      <c r="HF42" s="6">
        <f t="shared" si="73"/>
        <v>0</v>
      </c>
    </row>
    <row r="43" spans="1:214" x14ac:dyDescent="0.35">
      <c r="A43" s="2">
        <f>'Total Elec Energy Consumed'!A43</f>
        <v>41</v>
      </c>
      <c r="B43">
        <f>'Total Elec Energy Consumed'!B43</f>
        <v>2030</v>
      </c>
      <c r="C43" t="str">
        <f>'Total Elec Energy Consumed'!C43</f>
        <v>R</v>
      </c>
      <c r="D43">
        <f>'Total Elec Energy Consumed'!D43</f>
        <v>23317.246105539245</v>
      </c>
      <c r="E43" t="str">
        <f t="shared" si="57"/>
        <v>2030R</v>
      </c>
      <c r="G43" s="2" t="s">
        <v>143</v>
      </c>
      <c r="H43">
        <f t="shared" si="61"/>
        <v>0</v>
      </c>
      <c r="I43">
        <f t="shared" si="61"/>
        <v>0</v>
      </c>
      <c r="J43">
        <f t="shared" si="61"/>
        <v>0</v>
      </c>
      <c r="K43">
        <f t="shared" si="61"/>
        <v>0</v>
      </c>
      <c r="L43">
        <f t="shared" si="61"/>
        <v>0</v>
      </c>
      <c r="M43">
        <f t="shared" si="61"/>
        <v>0</v>
      </c>
      <c r="N43">
        <f t="shared" si="61"/>
        <v>0</v>
      </c>
      <c r="O43">
        <f t="shared" si="61"/>
        <v>0</v>
      </c>
      <c r="P43">
        <f t="shared" si="61"/>
        <v>0</v>
      </c>
      <c r="Q43">
        <f t="shared" si="61"/>
        <v>0</v>
      </c>
      <c r="R43">
        <f t="shared" si="61"/>
        <v>23317.246105539245</v>
      </c>
      <c r="S43">
        <f t="shared" si="61"/>
        <v>0</v>
      </c>
      <c r="T43">
        <f t="shared" si="61"/>
        <v>0</v>
      </c>
      <c r="U43">
        <f t="shared" si="61"/>
        <v>0</v>
      </c>
      <c r="V43">
        <f t="shared" si="61"/>
        <v>0</v>
      </c>
      <c r="BI43" s="10">
        <v>41</v>
      </c>
      <c r="BJ43" s="6">
        <v>2030</v>
      </c>
      <c r="BK43" s="6" t="s">
        <v>10</v>
      </c>
      <c r="BL43" s="6">
        <f>SUMIFS('Elec Veh Energy'!$D:$D,'Elec Veh Energy'!$B:$B,'DO NOT CHANGE'!BJ43,'Elec Veh Energy'!$C:$C,'DO NOT CHANGE'!BK43)</f>
        <v>438.65745401018597</v>
      </c>
      <c r="BM43" s="6" t="str">
        <f t="shared" si="58"/>
        <v>2030R</v>
      </c>
      <c r="BO43" s="10" t="s">
        <v>143</v>
      </c>
      <c r="BP43" s="6">
        <f t="shared" si="62"/>
        <v>0</v>
      </c>
      <c r="BQ43" s="6">
        <f t="shared" si="62"/>
        <v>0</v>
      </c>
      <c r="BR43" s="6">
        <f t="shared" si="62"/>
        <v>0</v>
      </c>
      <c r="BS43" s="6">
        <f t="shared" si="62"/>
        <v>0</v>
      </c>
      <c r="BT43" s="6">
        <f t="shared" si="62"/>
        <v>0</v>
      </c>
      <c r="BU43" s="6">
        <f t="shared" si="62"/>
        <v>0</v>
      </c>
      <c r="BV43" s="6">
        <f t="shared" si="62"/>
        <v>0</v>
      </c>
      <c r="BW43" s="6">
        <f t="shared" si="62"/>
        <v>0</v>
      </c>
      <c r="BX43" s="6">
        <f t="shared" si="62"/>
        <v>0</v>
      </c>
      <c r="BY43" s="6">
        <f t="shared" si="62"/>
        <v>0</v>
      </c>
      <c r="BZ43" s="6">
        <f t="shared" si="63"/>
        <v>0</v>
      </c>
      <c r="CA43" s="6">
        <f t="shared" si="63"/>
        <v>0</v>
      </c>
      <c r="CB43" s="6">
        <f t="shared" si="63"/>
        <v>0</v>
      </c>
      <c r="CC43" s="6">
        <f t="shared" si="63"/>
        <v>0</v>
      </c>
      <c r="CD43" s="6">
        <f t="shared" si="63"/>
        <v>0</v>
      </c>
      <c r="CE43" s="6">
        <f t="shared" si="63"/>
        <v>0</v>
      </c>
      <c r="CF43" s="6">
        <f t="shared" si="63"/>
        <v>0</v>
      </c>
      <c r="CG43" s="6">
        <f t="shared" si="63"/>
        <v>0</v>
      </c>
      <c r="CH43" s="6">
        <f t="shared" si="63"/>
        <v>0</v>
      </c>
      <c r="CI43" s="6">
        <f t="shared" si="63"/>
        <v>0</v>
      </c>
      <c r="CJ43" s="6">
        <f t="shared" si="64"/>
        <v>0</v>
      </c>
      <c r="CK43" s="6">
        <f t="shared" si="64"/>
        <v>0</v>
      </c>
      <c r="CL43" s="6">
        <f t="shared" si="64"/>
        <v>0</v>
      </c>
      <c r="CM43" s="6">
        <f t="shared" si="64"/>
        <v>0</v>
      </c>
      <c r="CN43" s="6">
        <f t="shared" si="64"/>
        <v>0</v>
      </c>
      <c r="CO43" s="6">
        <f t="shared" si="64"/>
        <v>0</v>
      </c>
      <c r="CP43" s="6">
        <f t="shared" si="64"/>
        <v>0</v>
      </c>
      <c r="CQ43" s="6">
        <f t="shared" si="64"/>
        <v>0</v>
      </c>
      <c r="CR43" s="6">
        <f t="shared" si="64"/>
        <v>0</v>
      </c>
      <c r="CS43" s="6">
        <f t="shared" si="64"/>
        <v>0</v>
      </c>
      <c r="CT43" s="6">
        <f t="shared" si="65"/>
        <v>0</v>
      </c>
      <c r="CU43" s="6">
        <f t="shared" si="65"/>
        <v>0</v>
      </c>
      <c r="CV43" s="6">
        <f t="shared" si="65"/>
        <v>0</v>
      </c>
      <c r="CW43" s="6">
        <f t="shared" si="65"/>
        <v>0</v>
      </c>
      <c r="CX43" s="6">
        <f t="shared" si="65"/>
        <v>0</v>
      </c>
      <c r="CY43" s="6">
        <f t="shared" si="65"/>
        <v>0</v>
      </c>
      <c r="CZ43" s="6">
        <f t="shared" si="65"/>
        <v>0</v>
      </c>
      <c r="DA43" s="6">
        <f t="shared" si="65"/>
        <v>0</v>
      </c>
      <c r="DB43" s="6">
        <f t="shared" si="65"/>
        <v>0</v>
      </c>
      <c r="DC43" s="6">
        <f t="shared" si="65"/>
        <v>0</v>
      </c>
      <c r="DD43" s="6">
        <f t="shared" si="66"/>
        <v>0</v>
      </c>
      <c r="DE43" s="6">
        <f t="shared" si="66"/>
        <v>438.65745401018597</v>
      </c>
      <c r="DF43" s="6">
        <f t="shared" si="66"/>
        <v>0</v>
      </c>
      <c r="DG43" s="6">
        <f t="shared" si="66"/>
        <v>0</v>
      </c>
      <c r="DH43" s="6">
        <f t="shared" si="66"/>
        <v>0</v>
      </c>
      <c r="DI43" s="6">
        <f t="shared" si="66"/>
        <v>0</v>
      </c>
      <c r="DJ43" s="6">
        <f t="shared" si="66"/>
        <v>0</v>
      </c>
      <c r="DK43" s="6">
        <f t="shared" si="66"/>
        <v>0</v>
      </c>
      <c r="DL43" s="6">
        <f t="shared" si="66"/>
        <v>0</v>
      </c>
      <c r="DM43" s="6">
        <f t="shared" si="66"/>
        <v>0</v>
      </c>
      <c r="DN43" s="6">
        <f t="shared" si="67"/>
        <v>0</v>
      </c>
      <c r="DO43" s="6">
        <f t="shared" si="67"/>
        <v>0</v>
      </c>
      <c r="DP43" s="6">
        <f t="shared" si="67"/>
        <v>0</v>
      </c>
      <c r="DQ43" s="6">
        <f t="shared" si="67"/>
        <v>0</v>
      </c>
      <c r="DR43" s="6">
        <f t="shared" si="67"/>
        <v>0</v>
      </c>
      <c r="DS43" s="6">
        <f t="shared" si="67"/>
        <v>0</v>
      </c>
      <c r="DT43" s="6">
        <f t="shared" si="67"/>
        <v>0</v>
      </c>
      <c r="DU43" s="6">
        <f t="shared" si="67"/>
        <v>0</v>
      </c>
      <c r="DV43" s="6">
        <f t="shared" si="67"/>
        <v>0</v>
      </c>
      <c r="DW43" s="6">
        <f t="shared" si="67"/>
        <v>0</v>
      </c>
      <c r="ER43" s="13">
        <v>41</v>
      </c>
      <c r="ES43" s="6">
        <v>2030</v>
      </c>
      <c r="ET43" s="6" t="str">
        <f t="shared" si="60"/>
        <v>R</v>
      </c>
      <c r="EU43" s="6">
        <f>SUMIFS('Turbine &amp; Engine Cap and Energy'!$I:$I,'Turbine &amp; Engine Cap and Energy'!$G:$G,'DO NOT CHANGE'!ES43,'Turbine &amp; Engine Cap and Energy'!$H:$H,'DO NOT CHANGE'!ET43)</f>
        <v>273.66812478783839</v>
      </c>
      <c r="EV43" s="6" t="str">
        <f t="shared" si="59"/>
        <v>2030R</v>
      </c>
      <c r="EX43" s="10" t="s">
        <v>143</v>
      </c>
      <c r="EY43" s="6">
        <f t="shared" si="68"/>
        <v>0</v>
      </c>
      <c r="EZ43" s="6">
        <f t="shared" si="68"/>
        <v>0</v>
      </c>
      <c r="FA43" s="6">
        <f t="shared" si="68"/>
        <v>0</v>
      </c>
      <c r="FB43" s="6">
        <f t="shared" si="68"/>
        <v>0</v>
      </c>
      <c r="FC43" s="6">
        <f t="shared" si="68"/>
        <v>0</v>
      </c>
      <c r="FD43" s="6">
        <f t="shared" si="68"/>
        <v>0</v>
      </c>
      <c r="FE43" s="6">
        <f t="shared" si="68"/>
        <v>0</v>
      </c>
      <c r="FF43" s="6">
        <f t="shared" si="68"/>
        <v>0</v>
      </c>
      <c r="FG43" s="6">
        <f t="shared" si="68"/>
        <v>0</v>
      </c>
      <c r="FH43" s="6">
        <f t="shared" si="68"/>
        <v>0</v>
      </c>
      <c r="FI43" s="6">
        <f t="shared" si="69"/>
        <v>0</v>
      </c>
      <c r="FJ43" s="6">
        <f t="shared" si="69"/>
        <v>0</v>
      </c>
      <c r="FK43" s="6">
        <f t="shared" si="69"/>
        <v>0</v>
      </c>
      <c r="FL43" s="6">
        <f t="shared" si="69"/>
        <v>0</v>
      </c>
      <c r="FM43" s="6">
        <f t="shared" si="69"/>
        <v>0</v>
      </c>
      <c r="FN43" s="6">
        <f t="shared" si="69"/>
        <v>0</v>
      </c>
      <c r="FO43" s="6">
        <f t="shared" si="69"/>
        <v>0</v>
      </c>
      <c r="FP43" s="6">
        <f t="shared" si="69"/>
        <v>0</v>
      </c>
      <c r="FQ43" s="6">
        <f t="shared" si="69"/>
        <v>0</v>
      </c>
      <c r="FR43" s="6">
        <f t="shared" si="69"/>
        <v>0</v>
      </c>
      <c r="FS43" s="6">
        <f t="shared" si="70"/>
        <v>0</v>
      </c>
      <c r="FT43" s="6">
        <f t="shared" si="70"/>
        <v>0</v>
      </c>
      <c r="FU43" s="6">
        <f t="shared" si="70"/>
        <v>0</v>
      </c>
      <c r="FV43" s="6">
        <f t="shared" si="70"/>
        <v>0</v>
      </c>
      <c r="FW43" s="6">
        <f t="shared" si="70"/>
        <v>0</v>
      </c>
      <c r="FX43" s="6">
        <f t="shared" si="70"/>
        <v>0</v>
      </c>
      <c r="FY43" s="6">
        <f t="shared" si="70"/>
        <v>0</v>
      </c>
      <c r="FZ43" s="6">
        <f t="shared" si="70"/>
        <v>0</v>
      </c>
      <c r="GA43" s="6">
        <f t="shared" si="70"/>
        <v>0</v>
      </c>
      <c r="GB43" s="6">
        <f t="shared" si="70"/>
        <v>0</v>
      </c>
      <c r="GC43" s="6">
        <f t="shared" si="71"/>
        <v>0</v>
      </c>
      <c r="GD43" s="6">
        <f t="shared" si="71"/>
        <v>0</v>
      </c>
      <c r="GE43" s="6">
        <f t="shared" si="71"/>
        <v>0</v>
      </c>
      <c r="GF43" s="6">
        <f t="shared" si="71"/>
        <v>0</v>
      </c>
      <c r="GG43" s="6">
        <f t="shared" si="71"/>
        <v>0</v>
      </c>
      <c r="GH43" s="6">
        <f t="shared" si="71"/>
        <v>0</v>
      </c>
      <c r="GI43" s="6">
        <f t="shared" si="71"/>
        <v>0</v>
      </c>
      <c r="GJ43" s="6">
        <f t="shared" si="71"/>
        <v>0</v>
      </c>
      <c r="GK43" s="6">
        <f t="shared" si="71"/>
        <v>0</v>
      </c>
      <c r="GL43" s="6">
        <f t="shared" si="71"/>
        <v>0</v>
      </c>
      <c r="GM43" s="6">
        <f t="shared" si="72"/>
        <v>0</v>
      </c>
      <c r="GN43" s="6">
        <f t="shared" si="72"/>
        <v>273.66812478783839</v>
      </c>
      <c r="GO43" s="6">
        <f t="shared" si="72"/>
        <v>0</v>
      </c>
      <c r="GP43" s="6">
        <f t="shared" si="72"/>
        <v>0</v>
      </c>
      <c r="GQ43" s="6">
        <f t="shared" si="72"/>
        <v>0</v>
      </c>
      <c r="GR43" s="6">
        <f t="shared" si="72"/>
        <v>0</v>
      </c>
      <c r="GS43" s="6">
        <f t="shared" si="72"/>
        <v>0</v>
      </c>
      <c r="GT43" s="6">
        <f t="shared" si="72"/>
        <v>0</v>
      </c>
      <c r="GU43" s="6">
        <f t="shared" si="72"/>
        <v>0</v>
      </c>
      <c r="GV43" s="6">
        <f t="shared" si="72"/>
        <v>0</v>
      </c>
      <c r="GW43" s="6">
        <f t="shared" si="73"/>
        <v>0</v>
      </c>
      <c r="GX43" s="6">
        <f t="shared" si="73"/>
        <v>0</v>
      </c>
      <c r="GY43" s="6">
        <f t="shared" si="73"/>
        <v>0</v>
      </c>
      <c r="GZ43" s="6">
        <f t="shared" si="73"/>
        <v>0</v>
      </c>
      <c r="HA43" s="6">
        <f t="shared" si="73"/>
        <v>0</v>
      </c>
      <c r="HB43" s="6">
        <f t="shared" si="73"/>
        <v>0</v>
      </c>
      <c r="HC43" s="6">
        <f t="shared" si="73"/>
        <v>0</v>
      </c>
      <c r="HD43" s="6">
        <f t="shared" si="73"/>
        <v>0</v>
      </c>
      <c r="HE43" s="6">
        <f t="shared" si="73"/>
        <v>0</v>
      </c>
      <c r="HF43" s="6">
        <f t="shared" si="73"/>
        <v>0</v>
      </c>
    </row>
    <row r="44" spans="1:214" x14ac:dyDescent="0.35">
      <c r="A44" s="2">
        <f>'Total Elec Energy Consumed'!A44</f>
        <v>42</v>
      </c>
      <c r="B44">
        <f>'Total Elec Energy Consumed'!B44</f>
        <v>2030</v>
      </c>
      <c r="C44" t="str">
        <f>'Total Elec Energy Consumed'!C44</f>
        <v>S</v>
      </c>
      <c r="D44">
        <f>'Total Elec Energy Consumed'!D44</f>
        <v>26098.026471529094</v>
      </c>
      <c r="E44" t="str">
        <f t="shared" si="57"/>
        <v>2030S</v>
      </c>
      <c r="G44" s="2" t="s">
        <v>144</v>
      </c>
      <c r="H44">
        <f t="shared" si="61"/>
        <v>0</v>
      </c>
      <c r="I44">
        <f t="shared" si="61"/>
        <v>0</v>
      </c>
      <c r="J44">
        <f t="shared" si="61"/>
        <v>0</v>
      </c>
      <c r="K44">
        <f t="shared" si="61"/>
        <v>0</v>
      </c>
      <c r="L44">
        <f t="shared" si="61"/>
        <v>0</v>
      </c>
      <c r="M44">
        <f t="shared" si="61"/>
        <v>0</v>
      </c>
      <c r="N44">
        <f t="shared" si="61"/>
        <v>0</v>
      </c>
      <c r="O44">
        <f t="shared" si="61"/>
        <v>0</v>
      </c>
      <c r="P44">
        <f t="shared" si="61"/>
        <v>0</v>
      </c>
      <c r="Q44">
        <f t="shared" si="61"/>
        <v>0</v>
      </c>
      <c r="R44">
        <f t="shared" si="61"/>
        <v>26098.026471529094</v>
      </c>
      <c r="S44">
        <f t="shared" si="61"/>
        <v>0</v>
      </c>
      <c r="T44">
        <f t="shared" si="61"/>
        <v>0</v>
      </c>
      <c r="U44">
        <f t="shared" si="61"/>
        <v>0</v>
      </c>
      <c r="V44">
        <f t="shared" si="61"/>
        <v>0</v>
      </c>
      <c r="BI44" s="10">
        <v>42</v>
      </c>
      <c r="BJ44" s="6">
        <v>2030</v>
      </c>
      <c r="BK44" s="6" t="s">
        <v>14</v>
      </c>
      <c r="BL44" s="6">
        <f>SUMIFS('Elec Veh Energy'!$D:$D,'Elec Veh Energy'!$B:$B,'DO NOT CHANGE'!BJ44,'Elec Veh Energy'!$C:$C,'DO NOT CHANGE'!BK44)</f>
        <v>436.52012861644931</v>
      </c>
      <c r="BM44" s="6" t="str">
        <f t="shared" si="58"/>
        <v>2030S</v>
      </c>
      <c r="BO44" s="10" t="s">
        <v>144</v>
      </c>
      <c r="BP44" s="6">
        <f t="shared" si="62"/>
        <v>0</v>
      </c>
      <c r="BQ44" s="6">
        <f t="shared" si="62"/>
        <v>0</v>
      </c>
      <c r="BR44" s="6">
        <f t="shared" si="62"/>
        <v>0</v>
      </c>
      <c r="BS44" s="6">
        <f t="shared" si="62"/>
        <v>0</v>
      </c>
      <c r="BT44" s="6">
        <f t="shared" si="62"/>
        <v>0</v>
      </c>
      <c r="BU44" s="6">
        <f t="shared" si="62"/>
        <v>0</v>
      </c>
      <c r="BV44" s="6">
        <f t="shared" si="62"/>
        <v>0</v>
      </c>
      <c r="BW44" s="6">
        <f t="shared" si="62"/>
        <v>0</v>
      </c>
      <c r="BX44" s="6">
        <f t="shared" si="62"/>
        <v>0</v>
      </c>
      <c r="BY44" s="6">
        <f t="shared" si="62"/>
        <v>0</v>
      </c>
      <c r="BZ44" s="6">
        <f t="shared" si="63"/>
        <v>0</v>
      </c>
      <c r="CA44" s="6">
        <f t="shared" si="63"/>
        <v>0</v>
      </c>
      <c r="CB44" s="6">
        <f t="shared" si="63"/>
        <v>0</v>
      </c>
      <c r="CC44" s="6">
        <f t="shared" si="63"/>
        <v>0</v>
      </c>
      <c r="CD44" s="6">
        <f t="shared" si="63"/>
        <v>0</v>
      </c>
      <c r="CE44" s="6">
        <f t="shared" si="63"/>
        <v>0</v>
      </c>
      <c r="CF44" s="6">
        <f t="shared" si="63"/>
        <v>0</v>
      </c>
      <c r="CG44" s="6">
        <f t="shared" si="63"/>
        <v>0</v>
      </c>
      <c r="CH44" s="6">
        <f t="shared" si="63"/>
        <v>0</v>
      </c>
      <c r="CI44" s="6">
        <f t="shared" si="63"/>
        <v>0</v>
      </c>
      <c r="CJ44" s="6">
        <f t="shared" si="64"/>
        <v>0</v>
      </c>
      <c r="CK44" s="6">
        <f t="shared" si="64"/>
        <v>0</v>
      </c>
      <c r="CL44" s="6">
        <f t="shared" si="64"/>
        <v>0</v>
      </c>
      <c r="CM44" s="6">
        <f t="shared" si="64"/>
        <v>0</v>
      </c>
      <c r="CN44" s="6">
        <f t="shared" si="64"/>
        <v>0</v>
      </c>
      <c r="CO44" s="6">
        <f t="shared" si="64"/>
        <v>0</v>
      </c>
      <c r="CP44" s="6">
        <f t="shared" si="64"/>
        <v>0</v>
      </c>
      <c r="CQ44" s="6">
        <f t="shared" si="64"/>
        <v>0</v>
      </c>
      <c r="CR44" s="6">
        <f t="shared" si="64"/>
        <v>0</v>
      </c>
      <c r="CS44" s="6">
        <f t="shared" si="64"/>
        <v>0</v>
      </c>
      <c r="CT44" s="6">
        <f t="shared" si="65"/>
        <v>0</v>
      </c>
      <c r="CU44" s="6">
        <f t="shared" si="65"/>
        <v>0</v>
      </c>
      <c r="CV44" s="6">
        <f t="shared" si="65"/>
        <v>0</v>
      </c>
      <c r="CW44" s="6">
        <f t="shared" si="65"/>
        <v>0</v>
      </c>
      <c r="CX44" s="6">
        <f t="shared" si="65"/>
        <v>0</v>
      </c>
      <c r="CY44" s="6">
        <f t="shared" si="65"/>
        <v>0</v>
      </c>
      <c r="CZ44" s="6">
        <f t="shared" si="65"/>
        <v>0</v>
      </c>
      <c r="DA44" s="6">
        <f t="shared" si="65"/>
        <v>0</v>
      </c>
      <c r="DB44" s="6">
        <f t="shared" si="65"/>
        <v>0</v>
      </c>
      <c r="DC44" s="6">
        <f t="shared" si="65"/>
        <v>0</v>
      </c>
      <c r="DD44" s="6">
        <f t="shared" si="66"/>
        <v>0</v>
      </c>
      <c r="DE44" s="6">
        <f t="shared" si="66"/>
        <v>0</v>
      </c>
      <c r="DF44" s="6">
        <f t="shared" si="66"/>
        <v>436.52012861644931</v>
      </c>
      <c r="DG44" s="6">
        <f t="shared" si="66"/>
        <v>0</v>
      </c>
      <c r="DH44" s="6">
        <f t="shared" si="66"/>
        <v>0</v>
      </c>
      <c r="DI44" s="6">
        <f t="shared" si="66"/>
        <v>0</v>
      </c>
      <c r="DJ44" s="6">
        <f t="shared" si="66"/>
        <v>0</v>
      </c>
      <c r="DK44" s="6">
        <f t="shared" si="66"/>
        <v>0</v>
      </c>
      <c r="DL44" s="6">
        <f t="shared" si="66"/>
        <v>0</v>
      </c>
      <c r="DM44" s="6">
        <f t="shared" si="66"/>
        <v>0</v>
      </c>
      <c r="DN44" s="6">
        <f t="shared" si="67"/>
        <v>0</v>
      </c>
      <c r="DO44" s="6">
        <f t="shared" si="67"/>
        <v>0</v>
      </c>
      <c r="DP44" s="6">
        <f t="shared" si="67"/>
        <v>0</v>
      </c>
      <c r="DQ44" s="6">
        <f t="shared" si="67"/>
        <v>0</v>
      </c>
      <c r="DR44" s="6">
        <f t="shared" si="67"/>
        <v>0</v>
      </c>
      <c r="DS44" s="6">
        <f t="shared" si="67"/>
        <v>0</v>
      </c>
      <c r="DT44" s="6">
        <f t="shared" si="67"/>
        <v>0</v>
      </c>
      <c r="DU44" s="6">
        <f t="shared" si="67"/>
        <v>0</v>
      </c>
      <c r="DV44" s="6">
        <f t="shared" si="67"/>
        <v>0</v>
      </c>
      <c r="DW44" s="6">
        <f t="shared" si="67"/>
        <v>0</v>
      </c>
      <c r="ER44" s="10">
        <v>42</v>
      </c>
      <c r="ES44" s="6">
        <v>2030</v>
      </c>
      <c r="ET44" s="6" t="str">
        <f t="shared" si="60"/>
        <v>S</v>
      </c>
      <c r="EU44" s="6">
        <f>SUMIFS('Turbine &amp; Engine Cap and Energy'!$I:$I,'Turbine &amp; Engine Cap and Energy'!$G:$G,'DO NOT CHANGE'!ES44,'Turbine &amp; Engine Cap and Energy'!$H:$H,'DO NOT CHANGE'!ET44)</f>
        <v>273.6256676206433</v>
      </c>
      <c r="EV44" s="6" t="str">
        <f t="shared" si="59"/>
        <v>2030S</v>
      </c>
      <c r="EX44" s="10" t="s">
        <v>144</v>
      </c>
      <c r="EY44" s="6">
        <f t="shared" si="68"/>
        <v>0</v>
      </c>
      <c r="EZ44" s="6">
        <f t="shared" si="68"/>
        <v>0</v>
      </c>
      <c r="FA44" s="6">
        <f t="shared" si="68"/>
        <v>0</v>
      </c>
      <c r="FB44" s="6">
        <f t="shared" si="68"/>
        <v>0</v>
      </c>
      <c r="FC44" s="6">
        <f t="shared" si="68"/>
        <v>0</v>
      </c>
      <c r="FD44" s="6">
        <f t="shared" si="68"/>
        <v>0</v>
      </c>
      <c r="FE44" s="6">
        <f t="shared" si="68"/>
        <v>0</v>
      </c>
      <c r="FF44" s="6">
        <f t="shared" si="68"/>
        <v>0</v>
      </c>
      <c r="FG44" s="6">
        <f t="shared" si="68"/>
        <v>0</v>
      </c>
      <c r="FH44" s="6">
        <f t="shared" si="68"/>
        <v>0</v>
      </c>
      <c r="FI44" s="6">
        <f t="shared" si="69"/>
        <v>0</v>
      </c>
      <c r="FJ44" s="6">
        <f t="shared" si="69"/>
        <v>0</v>
      </c>
      <c r="FK44" s="6">
        <f t="shared" si="69"/>
        <v>0</v>
      </c>
      <c r="FL44" s="6">
        <f t="shared" si="69"/>
        <v>0</v>
      </c>
      <c r="FM44" s="6">
        <f t="shared" si="69"/>
        <v>0</v>
      </c>
      <c r="FN44" s="6">
        <f t="shared" si="69"/>
        <v>0</v>
      </c>
      <c r="FO44" s="6">
        <f t="shared" si="69"/>
        <v>0</v>
      </c>
      <c r="FP44" s="6">
        <f t="shared" si="69"/>
        <v>0</v>
      </c>
      <c r="FQ44" s="6">
        <f t="shared" si="69"/>
        <v>0</v>
      </c>
      <c r="FR44" s="6">
        <f t="shared" si="69"/>
        <v>0</v>
      </c>
      <c r="FS44" s="6">
        <f t="shared" si="70"/>
        <v>0</v>
      </c>
      <c r="FT44" s="6">
        <f t="shared" si="70"/>
        <v>0</v>
      </c>
      <c r="FU44" s="6">
        <f t="shared" si="70"/>
        <v>0</v>
      </c>
      <c r="FV44" s="6">
        <f t="shared" si="70"/>
        <v>0</v>
      </c>
      <c r="FW44" s="6">
        <f t="shared" si="70"/>
        <v>0</v>
      </c>
      <c r="FX44" s="6">
        <f t="shared" si="70"/>
        <v>0</v>
      </c>
      <c r="FY44" s="6">
        <f t="shared" si="70"/>
        <v>0</v>
      </c>
      <c r="FZ44" s="6">
        <f t="shared" si="70"/>
        <v>0</v>
      </c>
      <c r="GA44" s="6">
        <f t="shared" si="70"/>
        <v>0</v>
      </c>
      <c r="GB44" s="6">
        <f t="shared" si="70"/>
        <v>0</v>
      </c>
      <c r="GC44" s="6">
        <f t="shared" si="71"/>
        <v>0</v>
      </c>
      <c r="GD44" s="6">
        <f t="shared" si="71"/>
        <v>0</v>
      </c>
      <c r="GE44" s="6">
        <f t="shared" si="71"/>
        <v>0</v>
      </c>
      <c r="GF44" s="6">
        <f t="shared" si="71"/>
        <v>0</v>
      </c>
      <c r="GG44" s="6">
        <f t="shared" si="71"/>
        <v>0</v>
      </c>
      <c r="GH44" s="6">
        <f t="shared" si="71"/>
        <v>0</v>
      </c>
      <c r="GI44" s="6">
        <f t="shared" si="71"/>
        <v>0</v>
      </c>
      <c r="GJ44" s="6">
        <f t="shared" si="71"/>
        <v>0</v>
      </c>
      <c r="GK44" s="6">
        <f t="shared" si="71"/>
        <v>0</v>
      </c>
      <c r="GL44" s="6">
        <f t="shared" si="71"/>
        <v>0</v>
      </c>
      <c r="GM44" s="6">
        <f t="shared" si="72"/>
        <v>0</v>
      </c>
      <c r="GN44" s="6">
        <f t="shared" si="72"/>
        <v>0</v>
      </c>
      <c r="GO44" s="6">
        <f t="shared" si="72"/>
        <v>273.6256676206433</v>
      </c>
      <c r="GP44" s="6">
        <f t="shared" si="72"/>
        <v>0</v>
      </c>
      <c r="GQ44" s="6">
        <f t="shared" si="72"/>
        <v>0</v>
      </c>
      <c r="GR44" s="6">
        <f t="shared" si="72"/>
        <v>0</v>
      </c>
      <c r="GS44" s="6">
        <f t="shared" si="72"/>
        <v>0</v>
      </c>
      <c r="GT44" s="6">
        <f t="shared" si="72"/>
        <v>0</v>
      </c>
      <c r="GU44" s="6">
        <f t="shared" si="72"/>
        <v>0</v>
      </c>
      <c r="GV44" s="6">
        <f t="shared" si="72"/>
        <v>0</v>
      </c>
      <c r="GW44" s="6">
        <f t="shared" si="73"/>
        <v>0</v>
      </c>
      <c r="GX44" s="6">
        <f t="shared" si="73"/>
        <v>0</v>
      </c>
      <c r="GY44" s="6">
        <f t="shared" si="73"/>
        <v>0</v>
      </c>
      <c r="GZ44" s="6">
        <f t="shared" si="73"/>
        <v>0</v>
      </c>
      <c r="HA44" s="6">
        <f t="shared" si="73"/>
        <v>0</v>
      </c>
      <c r="HB44" s="6">
        <f t="shared" si="73"/>
        <v>0</v>
      </c>
      <c r="HC44" s="6">
        <f t="shared" si="73"/>
        <v>0</v>
      </c>
      <c r="HD44" s="6">
        <f t="shared" si="73"/>
        <v>0</v>
      </c>
      <c r="HE44" s="6">
        <f t="shared" si="73"/>
        <v>0</v>
      </c>
      <c r="HF44" s="6">
        <f t="shared" si="73"/>
        <v>0</v>
      </c>
    </row>
    <row r="45" spans="1:214" x14ac:dyDescent="0.35">
      <c r="A45" s="2">
        <f>'Total Elec Energy Consumed'!A45</f>
        <v>43</v>
      </c>
      <c r="B45">
        <f>'Total Elec Energy Consumed'!B45</f>
        <v>2030</v>
      </c>
      <c r="C45" t="str">
        <f>'Total Elec Energy Consumed'!C45</f>
        <v>W</v>
      </c>
      <c r="D45">
        <f>'Total Elec Energy Consumed'!D45</f>
        <v>23772.301368404751</v>
      </c>
      <c r="E45" t="str">
        <f t="shared" si="57"/>
        <v>2030W</v>
      </c>
      <c r="G45" s="2" t="s">
        <v>145</v>
      </c>
      <c r="H45">
        <f t="shared" si="61"/>
        <v>0</v>
      </c>
      <c r="I45">
        <f t="shared" si="61"/>
        <v>0</v>
      </c>
      <c r="J45">
        <f t="shared" si="61"/>
        <v>0</v>
      </c>
      <c r="K45">
        <f t="shared" si="61"/>
        <v>0</v>
      </c>
      <c r="L45">
        <f t="shared" si="61"/>
        <v>0</v>
      </c>
      <c r="M45">
        <f t="shared" si="61"/>
        <v>0</v>
      </c>
      <c r="N45">
        <f t="shared" si="61"/>
        <v>0</v>
      </c>
      <c r="O45">
        <f t="shared" si="61"/>
        <v>0</v>
      </c>
      <c r="P45">
        <f t="shared" si="61"/>
        <v>0</v>
      </c>
      <c r="Q45">
        <f t="shared" si="61"/>
        <v>0</v>
      </c>
      <c r="R45">
        <f t="shared" si="61"/>
        <v>23772.301368404751</v>
      </c>
      <c r="S45">
        <f t="shared" si="61"/>
        <v>0</v>
      </c>
      <c r="T45">
        <f t="shared" si="61"/>
        <v>0</v>
      </c>
      <c r="U45">
        <f t="shared" si="61"/>
        <v>0</v>
      </c>
      <c r="V45">
        <f t="shared" si="61"/>
        <v>0</v>
      </c>
      <c r="BI45" s="10">
        <v>43</v>
      </c>
      <c r="BJ45" s="6">
        <v>2030</v>
      </c>
      <c r="BK45" s="6" t="s">
        <v>18</v>
      </c>
      <c r="BL45" s="6">
        <f>SUMIFS('Elec Veh Energy'!$D:$D,'Elec Veh Energy'!$B:$B,'DO NOT CHANGE'!BJ45,'Elec Veh Energy'!$C:$C,'DO NOT CHANGE'!BK45)</f>
        <v>431.71420093842693</v>
      </c>
      <c r="BM45" s="6" t="str">
        <f t="shared" si="58"/>
        <v>2030W</v>
      </c>
      <c r="BO45" s="10" t="s">
        <v>145</v>
      </c>
      <c r="BP45" s="6">
        <f t="shared" si="62"/>
        <v>0</v>
      </c>
      <c r="BQ45" s="6">
        <f t="shared" si="62"/>
        <v>0</v>
      </c>
      <c r="BR45" s="6">
        <f t="shared" si="62"/>
        <v>0</v>
      </c>
      <c r="BS45" s="6">
        <f t="shared" si="62"/>
        <v>0</v>
      </c>
      <c r="BT45" s="6">
        <f t="shared" si="62"/>
        <v>0</v>
      </c>
      <c r="BU45" s="6">
        <f t="shared" si="62"/>
        <v>0</v>
      </c>
      <c r="BV45" s="6">
        <f t="shared" si="62"/>
        <v>0</v>
      </c>
      <c r="BW45" s="6">
        <f t="shared" si="62"/>
        <v>0</v>
      </c>
      <c r="BX45" s="6">
        <f t="shared" si="62"/>
        <v>0</v>
      </c>
      <c r="BY45" s="6">
        <f t="shared" si="62"/>
        <v>0</v>
      </c>
      <c r="BZ45" s="6">
        <f t="shared" si="63"/>
        <v>0</v>
      </c>
      <c r="CA45" s="6">
        <f t="shared" si="63"/>
        <v>0</v>
      </c>
      <c r="CB45" s="6">
        <f t="shared" si="63"/>
        <v>0</v>
      </c>
      <c r="CC45" s="6">
        <f t="shared" si="63"/>
        <v>0</v>
      </c>
      <c r="CD45" s="6">
        <f t="shared" si="63"/>
        <v>0</v>
      </c>
      <c r="CE45" s="6">
        <f t="shared" si="63"/>
        <v>0</v>
      </c>
      <c r="CF45" s="6">
        <f t="shared" si="63"/>
        <v>0</v>
      </c>
      <c r="CG45" s="6">
        <f t="shared" si="63"/>
        <v>0</v>
      </c>
      <c r="CH45" s="6">
        <f t="shared" si="63"/>
        <v>0</v>
      </c>
      <c r="CI45" s="6">
        <f t="shared" si="63"/>
        <v>0</v>
      </c>
      <c r="CJ45" s="6">
        <f t="shared" si="64"/>
        <v>0</v>
      </c>
      <c r="CK45" s="6">
        <f t="shared" si="64"/>
        <v>0</v>
      </c>
      <c r="CL45" s="6">
        <f t="shared" si="64"/>
        <v>0</v>
      </c>
      <c r="CM45" s="6">
        <f t="shared" si="64"/>
        <v>0</v>
      </c>
      <c r="CN45" s="6">
        <f t="shared" si="64"/>
        <v>0</v>
      </c>
      <c r="CO45" s="6">
        <f t="shared" si="64"/>
        <v>0</v>
      </c>
      <c r="CP45" s="6">
        <f t="shared" si="64"/>
        <v>0</v>
      </c>
      <c r="CQ45" s="6">
        <f t="shared" si="64"/>
        <v>0</v>
      </c>
      <c r="CR45" s="6">
        <f t="shared" si="64"/>
        <v>0</v>
      </c>
      <c r="CS45" s="6">
        <f t="shared" si="64"/>
        <v>0</v>
      </c>
      <c r="CT45" s="6">
        <f t="shared" si="65"/>
        <v>0</v>
      </c>
      <c r="CU45" s="6">
        <f t="shared" si="65"/>
        <v>0</v>
      </c>
      <c r="CV45" s="6">
        <f t="shared" si="65"/>
        <v>0</v>
      </c>
      <c r="CW45" s="6">
        <f t="shared" si="65"/>
        <v>0</v>
      </c>
      <c r="CX45" s="6">
        <f t="shared" si="65"/>
        <v>0</v>
      </c>
      <c r="CY45" s="6">
        <f t="shared" si="65"/>
        <v>0</v>
      </c>
      <c r="CZ45" s="6">
        <f t="shared" si="65"/>
        <v>0</v>
      </c>
      <c r="DA45" s="6">
        <f t="shared" si="65"/>
        <v>0</v>
      </c>
      <c r="DB45" s="6">
        <f t="shared" si="65"/>
        <v>0</v>
      </c>
      <c r="DC45" s="6">
        <f t="shared" si="65"/>
        <v>0</v>
      </c>
      <c r="DD45" s="6">
        <f t="shared" si="66"/>
        <v>0</v>
      </c>
      <c r="DE45" s="6">
        <f t="shared" si="66"/>
        <v>0</v>
      </c>
      <c r="DF45" s="6">
        <f t="shared" si="66"/>
        <v>0</v>
      </c>
      <c r="DG45" s="6">
        <f t="shared" si="66"/>
        <v>431.71420093842693</v>
      </c>
      <c r="DH45" s="6">
        <f t="shared" si="66"/>
        <v>0</v>
      </c>
      <c r="DI45" s="6">
        <f t="shared" si="66"/>
        <v>0</v>
      </c>
      <c r="DJ45" s="6">
        <f t="shared" si="66"/>
        <v>0</v>
      </c>
      <c r="DK45" s="6">
        <f t="shared" si="66"/>
        <v>0</v>
      </c>
      <c r="DL45" s="6">
        <f t="shared" si="66"/>
        <v>0</v>
      </c>
      <c r="DM45" s="6">
        <f t="shared" si="66"/>
        <v>0</v>
      </c>
      <c r="DN45" s="6">
        <f t="shared" si="67"/>
        <v>0</v>
      </c>
      <c r="DO45" s="6">
        <f t="shared" si="67"/>
        <v>0</v>
      </c>
      <c r="DP45" s="6">
        <f t="shared" si="67"/>
        <v>0</v>
      </c>
      <c r="DQ45" s="6">
        <f t="shared" si="67"/>
        <v>0</v>
      </c>
      <c r="DR45" s="6">
        <f t="shared" si="67"/>
        <v>0</v>
      </c>
      <c r="DS45" s="6">
        <f t="shared" si="67"/>
        <v>0</v>
      </c>
      <c r="DT45" s="6">
        <f t="shared" si="67"/>
        <v>0</v>
      </c>
      <c r="DU45" s="6">
        <f t="shared" si="67"/>
        <v>0</v>
      </c>
      <c r="DV45" s="6">
        <f t="shared" si="67"/>
        <v>0</v>
      </c>
      <c r="DW45" s="6">
        <f t="shared" si="67"/>
        <v>0</v>
      </c>
      <c r="ER45" s="13">
        <v>43</v>
      </c>
      <c r="ES45" s="6">
        <v>2030</v>
      </c>
      <c r="ET45" s="6" t="str">
        <f t="shared" si="60"/>
        <v>W</v>
      </c>
      <c r="EU45" s="6">
        <f>SUMIFS('Turbine &amp; Engine Cap and Energy'!$I:$I,'Turbine &amp; Engine Cap and Energy'!$G:$G,'DO NOT CHANGE'!ES45,'Turbine &amp; Engine Cap and Energy'!$H:$H,'DO NOT CHANGE'!ET45)</f>
        <v>267.73803276045459</v>
      </c>
      <c r="EV45" s="6" t="str">
        <f t="shared" si="59"/>
        <v>2030W</v>
      </c>
      <c r="EX45" s="10" t="s">
        <v>145</v>
      </c>
      <c r="EY45" s="6">
        <f t="shared" si="68"/>
        <v>0</v>
      </c>
      <c r="EZ45" s="6">
        <f t="shared" si="68"/>
        <v>0</v>
      </c>
      <c r="FA45" s="6">
        <f t="shared" si="68"/>
        <v>0</v>
      </c>
      <c r="FB45" s="6">
        <f t="shared" si="68"/>
        <v>0</v>
      </c>
      <c r="FC45" s="6">
        <f t="shared" si="68"/>
        <v>0</v>
      </c>
      <c r="FD45" s="6">
        <f t="shared" si="68"/>
        <v>0</v>
      </c>
      <c r="FE45" s="6">
        <f t="shared" si="68"/>
        <v>0</v>
      </c>
      <c r="FF45" s="6">
        <f t="shared" si="68"/>
        <v>0</v>
      </c>
      <c r="FG45" s="6">
        <f t="shared" si="68"/>
        <v>0</v>
      </c>
      <c r="FH45" s="6">
        <f t="shared" si="68"/>
        <v>0</v>
      </c>
      <c r="FI45" s="6">
        <f t="shared" si="69"/>
        <v>0</v>
      </c>
      <c r="FJ45" s="6">
        <f t="shared" si="69"/>
        <v>0</v>
      </c>
      <c r="FK45" s="6">
        <f t="shared" si="69"/>
        <v>0</v>
      </c>
      <c r="FL45" s="6">
        <f t="shared" si="69"/>
        <v>0</v>
      </c>
      <c r="FM45" s="6">
        <f t="shared" si="69"/>
        <v>0</v>
      </c>
      <c r="FN45" s="6">
        <f t="shared" si="69"/>
        <v>0</v>
      </c>
      <c r="FO45" s="6">
        <f t="shared" si="69"/>
        <v>0</v>
      </c>
      <c r="FP45" s="6">
        <f t="shared" si="69"/>
        <v>0</v>
      </c>
      <c r="FQ45" s="6">
        <f t="shared" si="69"/>
        <v>0</v>
      </c>
      <c r="FR45" s="6">
        <f t="shared" si="69"/>
        <v>0</v>
      </c>
      <c r="FS45" s="6">
        <f t="shared" si="70"/>
        <v>0</v>
      </c>
      <c r="FT45" s="6">
        <f t="shared" si="70"/>
        <v>0</v>
      </c>
      <c r="FU45" s="6">
        <f t="shared" si="70"/>
        <v>0</v>
      </c>
      <c r="FV45" s="6">
        <f t="shared" si="70"/>
        <v>0</v>
      </c>
      <c r="FW45" s="6">
        <f t="shared" si="70"/>
        <v>0</v>
      </c>
      <c r="FX45" s="6">
        <f t="shared" si="70"/>
        <v>0</v>
      </c>
      <c r="FY45" s="6">
        <f t="shared" si="70"/>
        <v>0</v>
      </c>
      <c r="FZ45" s="6">
        <f t="shared" si="70"/>
        <v>0</v>
      </c>
      <c r="GA45" s="6">
        <f t="shared" si="70"/>
        <v>0</v>
      </c>
      <c r="GB45" s="6">
        <f t="shared" si="70"/>
        <v>0</v>
      </c>
      <c r="GC45" s="6">
        <f t="shared" si="71"/>
        <v>0</v>
      </c>
      <c r="GD45" s="6">
        <f t="shared" si="71"/>
        <v>0</v>
      </c>
      <c r="GE45" s="6">
        <f t="shared" si="71"/>
        <v>0</v>
      </c>
      <c r="GF45" s="6">
        <f t="shared" si="71"/>
        <v>0</v>
      </c>
      <c r="GG45" s="6">
        <f t="shared" si="71"/>
        <v>0</v>
      </c>
      <c r="GH45" s="6">
        <f t="shared" si="71"/>
        <v>0</v>
      </c>
      <c r="GI45" s="6">
        <f t="shared" si="71"/>
        <v>0</v>
      </c>
      <c r="GJ45" s="6">
        <f t="shared" si="71"/>
        <v>0</v>
      </c>
      <c r="GK45" s="6">
        <f t="shared" si="71"/>
        <v>0</v>
      </c>
      <c r="GL45" s="6">
        <f t="shared" si="71"/>
        <v>0</v>
      </c>
      <c r="GM45" s="6">
        <f t="shared" si="72"/>
        <v>0</v>
      </c>
      <c r="GN45" s="6">
        <f t="shared" si="72"/>
        <v>0</v>
      </c>
      <c r="GO45" s="6">
        <f t="shared" si="72"/>
        <v>0</v>
      </c>
      <c r="GP45" s="6">
        <f t="shared" si="72"/>
        <v>267.73803276045459</v>
      </c>
      <c r="GQ45" s="6">
        <f t="shared" si="72"/>
        <v>0</v>
      </c>
      <c r="GR45" s="6">
        <f t="shared" si="72"/>
        <v>0</v>
      </c>
      <c r="GS45" s="6">
        <f t="shared" si="72"/>
        <v>0</v>
      </c>
      <c r="GT45" s="6">
        <f t="shared" si="72"/>
        <v>0</v>
      </c>
      <c r="GU45" s="6">
        <f t="shared" si="72"/>
        <v>0</v>
      </c>
      <c r="GV45" s="6">
        <f t="shared" si="72"/>
        <v>0</v>
      </c>
      <c r="GW45" s="6">
        <f t="shared" si="73"/>
        <v>0</v>
      </c>
      <c r="GX45" s="6">
        <f t="shared" si="73"/>
        <v>0</v>
      </c>
      <c r="GY45" s="6">
        <f t="shared" si="73"/>
        <v>0</v>
      </c>
      <c r="GZ45" s="6">
        <f t="shared" si="73"/>
        <v>0</v>
      </c>
      <c r="HA45" s="6">
        <f t="shared" si="73"/>
        <v>0</v>
      </c>
      <c r="HB45" s="6">
        <f t="shared" si="73"/>
        <v>0</v>
      </c>
      <c r="HC45" s="6">
        <f t="shared" si="73"/>
        <v>0</v>
      </c>
      <c r="HD45" s="6">
        <f t="shared" si="73"/>
        <v>0</v>
      </c>
      <c r="HE45" s="6">
        <f t="shared" si="73"/>
        <v>0</v>
      </c>
      <c r="HF45" s="6">
        <f t="shared" si="73"/>
        <v>0</v>
      </c>
    </row>
    <row r="46" spans="1:214" x14ac:dyDescent="0.35">
      <c r="A46" s="2">
        <f>'Total Elec Energy Consumed'!A46</f>
        <v>44</v>
      </c>
      <c r="B46">
        <f>'Total Elec Energy Consumed'!B46</f>
        <v>2035</v>
      </c>
      <c r="C46" t="str">
        <f>'Total Elec Energy Consumed'!C46</f>
        <v>F</v>
      </c>
      <c r="D46">
        <f>'Total Elec Energy Consumed'!D46</f>
        <v>29519.197428155338</v>
      </c>
      <c r="E46" t="str">
        <f t="shared" si="57"/>
        <v>2035F</v>
      </c>
      <c r="G46" s="2" t="s">
        <v>146</v>
      </c>
      <c r="H46">
        <f t="shared" si="61"/>
        <v>0</v>
      </c>
      <c r="I46">
        <f t="shared" si="61"/>
        <v>0</v>
      </c>
      <c r="J46">
        <f t="shared" si="61"/>
        <v>0</v>
      </c>
      <c r="K46">
        <f t="shared" si="61"/>
        <v>0</v>
      </c>
      <c r="L46">
        <f t="shared" si="61"/>
        <v>0</v>
      </c>
      <c r="M46">
        <f t="shared" si="61"/>
        <v>0</v>
      </c>
      <c r="N46">
        <f t="shared" si="61"/>
        <v>0</v>
      </c>
      <c r="O46">
        <f t="shared" si="61"/>
        <v>0</v>
      </c>
      <c r="P46">
        <f t="shared" si="61"/>
        <v>0</v>
      </c>
      <c r="Q46">
        <f t="shared" si="61"/>
        <v>0</v>
      </c>
      <c r="R46">
        <f t="shared" si="61"/>
        <v>0</v>
      </c>
      <c r="S46">
        <f t="shared" si="61"/>
        <v>29519.197428155338</v>
      </c>
      <c r="T46">
        <f t="shared" si="61"/>
        <v>0</v>
      </c>
      <c r="U46">
        <f t="shared" si="61"/>
        <v>0</v>
      </c>
      <c r="V46">
        <f t="shared" si="61"/>
        <v>0</v>
      </c>
      <c r="BI46" s="10">
        <v>44</v>
      </c>
      <c r="BJ46" s="6">
        <v>2035</v>
      </c>
      <c r="BK46" s="6" t="s">
        <v>6</v>
      </c>
      <c r="BL46" s="6">
        <f>SUMIFS('Elec Veh Energy'!$D:$D,'Elec Veh Energy'!$B:$B,'DO NOT CHANGE'!BJ46,'Elec Veh Energy'!$C:$C,'DO NOT CHANGE'!BK46)</f>
        <v>2521.7236119433228</v>
      </c>
      <c r="BM46" s="6" t="str">
        <f t="shared" si="58"/>
        <v>2035F</v>
      </c>
      <c r="BO46" s="10" t="s">
        <v>146</v>
      </c>
      <c r="BP46" s="6">
        <f t="shared" si="62"/>
        <v>0</v>
      </c>
      <c r="BQ46" s="6">
        <f t="shared" si="62"/>
        <v>0</v>
      </c>
      <c r="BR46" s="6">
        <f t="shared" si="62"/>
        <v>0</v>
      </c>
      <c r="BS46" s="6">
        <f t="shared" si="62"/>
        <v>0</v>
      </c>
      <c r="BT46" s="6">
        <f t="shared" si="62"/>
        <v>0</v>
      </c>
      <c r="BU46" s="6">
        <f t="shared" si="62"/>
        <v>0</v>
      </c>
      <c r="BV46" s="6">
        <f t="shared" si="62"/>
        <v>0</v>
      </c>
      <c r="BW46" s="6">
        <f t="shared" si="62"/>
        <v>0</v>
      </c>
      <c r="BX46" s="6">
        <f t="shared" si="62"/>
        <v>0</v>
      </c>
      <c r="BY46" s="6">
        <f t="shared" si="62"/>
        <v>0</v>
      </c>
      <c r="BZ46" s="6">
        <f t="shared" si="63"/>
        <v>0</v>
      </c>
      <c r="CA46" s="6">
        <f t="shared" si="63"/>
        <v>0</v>
      </c>
      <c r="CB46" s="6">
        <f t="shared" si="63"/>
        <v>0</v>
      </c>
      <c r="CC46" s="6">
        <f t="shared" si="63"/>
        <v>0</v>
      </c>
      <c r="CD46" s="6">
        <f t="shared" si="63"/>
        <v>0</v>
      </c>
      <c r="CE46" s="6">
        <f t="shared" si="63"/>
        <v>0</v>
      </c>
      <c r="CF46" s="6">
        <f t="shared" si="63"/>
        <v>0</v>
      </c>
      <c r="CG46" s="6">
        <f t="shared" si="63"/>
        <v>0</v>
      </c>
      <c r="CH46" s="6">
        <f t="shared" si="63"/>
        <v>0</v>
      </c>
      <c r="CI46" s="6">
        <f t="shared" si="63"/>
        <v>0</v>
      </c>
      <c r="CJ46" s="6">
        <f t="shared" si="64"/>
        <v>0</v>
      </c>
      <c r="CK46" s="6">
        <f t="shared" si="64"/>
        <v>0</v>
      </c>
      <c r="CL46" s="6">
        <f t="shared" si="64"/>
        <v>0</v>
      </c>
      <c r="CM46" s="6">
        <f t="shared" si="64"/>
        <v>0</v>
      </c>
      <c r="CN46" s="6">
        <f t="shared" si="64"/>
        <v>0</v>
      </c>
      <c r="CO46" s="6">
        <f t="shared" si="64"/>
        <v>0</v>
      </c>
      <c r="CP46" s="6">
        <f t="shared" si="64"/>
        <v>0</v>
      </c>
      <c r="CQ46" s="6">
        <f t="shared" si="64"/>
        <v>0</v>
      </c>
      <c r="CR46" s="6">
        <f t="shared" si="64"/>
        <v>0</v>
      </c>
      <c r="CS46" s="6">
        <f t="shared" si="64"/>
        <v>0</v>
      </c>
      <c r="CT46" s="6">
        <f t="shared" si="65"/>
        <v>0</v>
      </c>
      <c r="CU46" s="6">
        <f t="shared" si="65"/>
        <v>0</v>
      </c>
      <c r="CV46" s="6">
        <f t="shared" si="65"/>
        <v>0</v>
      </c>
      <c r="CW46" s="6">
        <f t="shared" si="65"/>
        <v>0</v>
      </c>
      <c r="CX46" s="6">
        <f t="shared" si="65"/>
        <v>0</v>
      </c>
      <c r="CY46" s="6">
        <f t="shared" si="65"/>
        <v>0</v>
      </c>
      <c r="CZ46" s="6">
        <f t="shared" si="65"/>
        <v>0</v>
      </c>
      <c r="DA46" s="6">
        <f t="shared" si="65"/>
        <v>0</v>
      </c>
      <c r="DB46" s="6">
        <f t="shared" si="65"/>
        <v>0</v>
      </c>
      <c r="DC46" s="6">
        <f t="shared" si="65"/>
        <v>0</v>
      </c>
      <c r="DD46" s="6">
        <f t="shared" si="66"/>
        <v>0</v>
      </c>
      <c r="DE46" s="6">
        <f t="shared" si="66"/>
        <v>0</v>
      </c>
      <c r="DF46" s="6">
        <f t="shared" si="66"/>
        <v>0</v>
      </c>
      <c r="DG46" s="6">
        <f t="shared" si="66"/>
        <v>0</v>
      </c>
      <c r="DH46" s="6">
        <f t="shared" si="66"/>
        <v>2521.7236119433228</v>
      </c>
      <c r="DI46" s="6">
        <f t="shared" si="66"/>
        <v>0</v>
      </c>
      <c r="DJ46" s="6">
        <f t="shared" si="66"/>
        <v>0</v>
      </c>
      <c r="DK46" s="6">
        <f t="shared" si="66"/>
        <v>0</v>
      </c>
      <c r="DL46" s="6">
        <f t="shared" si="66"/>
        <v>0</v>
      </c>
      <c r="DM46" s="6">
        <f t="shared" si="66"/>
        <v>0</v>
      </c>
      <c r="DN46" s="6">
        <f t="shared" si="67"/>
        <v>0</v>
      </c>
      <c r="DO46" s="6">
        <f t="shared" si="67"/>
        <v>0</v>
      </c>
      <c r="DP46" s="6">
        <f t="shared" si="67"/>
        <v>0</v>
      </c>
      <c r="DQ46" s="6">
        <f t="shared" si="67"/>
        <v>0</v>
      </c>
      <c r="DR46" s="6">
        <f t="shared" si="67"/>
        <v>0</v>
      </c>
      <c r="DS46" s="6">
        <f t="shared" si="67"/>
        <v>0</v>
      </c>
      <c r="DT46" s="6">
        <f t="shared" si="67"/>
        <v>0</v>
      </c>
      <c r="DU46" s="6">
        <f t="shared" si="67"/>
        <v>0</v>
      </c>
      <c r="DV46" s="6">
        <f t="shared" si="67"/>
        <v>0</v>
      </c>
      <c r="DW46" s="6">
        <f t="shared" si="67"/>
        <v>0</v>
      </c>
      <c r="ER46" s="10">
        <v>44</v>
      </c>
      <c r="ES46" s="6">
        <f t="shared" ref="ES46:ES61" si="74">ES42+5</f>
        <v>2035</v>
      </c>
      <c r="ET46" s="6" t="str">
        <f t="shared" si="60"/>
        <v>F</v>
      </c>
      <c r="EU46" s="6">
        <f>SUMIFS('Turbine &amp; Engine Cap and Energy'!$I:$I,'Turbine &amp; Engine Cap and Energy'!$G:$G,'DO NOT CHANGE'!ES46,'Turbine &amp; Engine Cap and Energy'!$H:$H,'DO NOT CHANGE'!ET46)</f>
        <v>673.99989615345726</v>
      </c>
      <c r="EV46" s="6" t="str">
        <f t="shared" si="59"/>
        <v>2035F</v>
      </c>
      <c r="EX46" s="10" t="s">
        <v>146</v>
      </c>
      <c r="EY46" s="6">
        <f t="shared" si="68"/>
        <v>0</v>
      </c>
      <c r="EZ46" s="6">
        <f t="shared" si="68"/>
        <v>0</v>
      </c>
      <c r="FA46" s="6">
        <f t="shared" si="68"/>
        <v>0</v>
      </c>
      <c r="FB46" s="6">
        <f t="shared" si="68"/>
        <v>0</v>
      </c>
      <c r="FC46" s="6">
        <f t="shared" si="68"/>
        <v>0</v>
      </c>
      <c r="FD46" s="6">
        <f t="shared" si="68"/>
        <v>0</v>
      </c>
      <c r="FE46" s="6">
        <f t="shared" si="68"/>
        <v>0</v>
      </c>
      <c r="FF46" s="6">
        <f t="shared" si="68"/>
        <v>0</v>
      </c>
      <c r="FG46" s="6">
        <f t="shared" si="68"/>
        <v>0</v>
      </c>
      <c r="FH46" s="6">
        <f t="shared" si="68"/>
        <v>0</v>
      </c>
      <c r="FI46" s="6">
        <f t="shared" si="69"/>
        <v>0</v>
      </c>
      <c r="FJ46" s="6">
        <f t="shared" si="69"/>
        <v>0</v>
      </c>
      <c r="FK46" s="6">
        <f t="shared" si="69"/>
        <v>0</v>
      </c>
      <c r="FL46" s="6">
        <f t="shared" si="69"/>
        <v>0</v>
      </c>
      <c r="FM46" s="6">
        <f t="shared" si="69"/>
        <v>0</v>
      </c>
      <c r="FN46" s="6">
        <f t="shared" si="69"/>
        <v>0</v>
      </c>
      <c r="FO46" s="6">
        <f t="shared" si="69"/>
        <v>0</v>
      </c>
      <c r="FP46" s="6">
        <f t="shared" si="69"/>
        <v>0</v>
      </c>
      <c r="FQ46" s="6">
        <f t="shared" si="69"/>
        <v>0</v>
      </c>
      <c r="FR46" s="6">
        <f t="shared" si="69"/>
        <v>0</v>
      </c>
      <c r="FS46" s="6">
        <f t="shared" si="70"/>
        <v>0</v>
      </c>
      <c r="FT46" s="6">
        <f t="shared" si="70"/>
        <v>0</v>
      </c>
      <c r="FU46" s="6">
        <f t="shared" si="70"/>
        <v>0</v>
      </c>
      <c r="FV46" s="6">
        <f t="shared" si="70"/>
        <v>0</v>
      </c>
      <c r="FW46" s="6">
        <f t="shared" si="70"/>
        <v>0</v>
      </c>
      <c r="FX46" s="6">
        <f t="shared" si="70"/>
        <v>0</v>
      </c>
      <c r="FY46" s="6">
        <f t="shared" si="70"/>
        <v>0</v>
      </c>
      <c r="FZ46" s="6">
        <f t="shared" si="70"/>
        <v>0</v>
      </c>
      <c r="GA46" s="6">
        <f t="shared" si="70"/>
        <v>0</v>
      </c>
      <c r="GB46" s="6">
        <f t="shared" si="70"/>
        <v>0</v>
      </c>
      <c r="GC46" s="6">
        <f t="shared" si="71"/>
        <v>0</v>
      </c>
      <c r="GD46" s="6">
        <f t="shared" si="71"/>
        <v>0</v>
      </c>
      <c r="GE46" s="6">
        <f t="shared" si="71"/>
        <v>0</v>
      </c>
      <c r="GF46" s="6">
        <f t="shared" si="71"/>
        <v>0</v>
      </c>
      <c r="GG46" s="6">
        <f t="shared" si="71"/>
        <v>0</v>
      </c>
      <c r="GH46" s="6">
        <f t="shared" si="71"/>
        <v>0</v>
      </c>
      <c r="GI46" s="6">
        <f t="shared" si="71"/>
        <v>0</v>
      </c>
      <c r="GJ46" s="6">
        <f t="shared" si="71"/>
        <v>0</v>
      </c>
      <c r="GK46" s="6">
        <f t="shared" si="71"/>
        <v>0</v>
      </c>
      <c r="GL46" s="6">
        <f t="shared" si="71"/>
        <v>0</v>
      </c>
      <c r="GM46" s="6">
        <f t="shared" si="72"/>
        <v>0</v>
      </c>
      <c r="GN46" s="6">
        <f t="shared" si="72"/>
        <v>0</v>
      </c>
      <c r="GO46" s="6">
        <f t="shared" si="72"/>
        <v>0</v>
      </c>
      <c r="GP46" s="6">
        <f t="shared" si="72"/>
        <v>0</v>
      </c>
      <c r="GQ46" s="6">
        <f t="shared" si="72"/>
        <v>673.99989615345726</v>
      </c>
      <c r="GR46" s="6">
        <f t="shared" si="72"/>
        <v>0</v>
      </c>
      <c r="GS46" s="6">
        <f t="shared" si="72"/>
        <v>0</v>
      </c>
      <c r="GT46" s="6">
        <f t="shared" si="72"/>
        <v>0</v>
      </c>
      <c r="GU46" s="6">
        <f t="shared" si="72"/>
        <v>0</v>
      </c>
      <c r="GV46" s="6">
        <f t="shared" si="72"/>
        <v>0</v>
      </c>
      <c r="GW46" s="6">
        <f t="shared" si="73"/>
        <v>0</v>
      </c>
      <c r="GX46" s="6">
        <f t="shared" si="73"/>
        <v>0</v>
      </c>
      <c r="GY46" s="6">
        <f t="shared" si="73"/>
        <v>0</v>
      </c>
      <c r="GZ46" s="6">
        <f t="shared" si="73"/>
        <v>0</v>
      </c>
      <c r="HA46" s="6">
        <f t="shared" si="73"/>
        <v>0</v>
      </c>
      <c r="HB46" s="6">
        <f t="shared" si="73"/>
        <v>0</v>
      </c>
      <c r="HC46" s="6">
        <f t="shared" si="73"/>
        <v>0</v>
      </c>
      <c r="HD46" s="6">
        <f t="shared" si="73"/>
        <v>0</v>
      </c>
      <c r="HE46" s="6">
        <f t="shared" si="73"/>
        <v>0</v>
      </c>
      <c r="HF46" s="6">
        <f t="shared" si="73"/>
        <v>0</v>
      </c>
    </row>
    <row r="47" spans="1:214" x14ac:dyDescent="0.35">
      <c r="A47" s="2">
        <f>'Total Elec Energy Consumed'!A47</f>
        <v>45</v>
      </c>
      <c r="B47">
        <f>'Total Elec Energy Consumed'!B47</f>
        <v>2035</v>
      </c>
      <c r="C47" t="str">
        <f>'Total Elec Energy Consumed'!C47</f>
        <v>R</v>
      </c>
      <c r="D47">
        <f>'Total Elec Energy Consumed'!D47</f>
        <v>33531.319157281883</v>
      </c>
      <c r="E47" t="str">
        <f t="shared" si="57"/>
        <v>2035R</v>
      </c>
      <c r="G47" s="2" t="s">
        <v>147</v>
      </c>
      <c r="H47">
        <f t="shared" si="61"/>
        <v>0</v>
      </c>
      <c r="I47">
        <f t="shared" si="61"/>
        <v>0</v>
      </c>
      <c r="J47">
        <f t="shared" si="61"/>
        <v>0</v>
      </c>
      <c r="K47">
        <f t="shared" si="61"/>
        <v>0</v>
      </c>
      <c r="L47">
        <f t="shared" si="61"/>
        <v>0</v>
      </c>
      <c r="M47">
        <f t="shared" si="61"/>
        <v>0</v>
      </c>
      <c r="N47">
        <f t="shared" si="61"/>
        <v>0</v>
      </c>
      <c r="O47">
        <f t="shared" si="61"/>
        <v>0</v>
      </c>
      <c r="P47">
        <f t="shared" si="61"/>
        <v>0</v>
      </c>
      <c r="Q47">
        <f t="shared" si="61"/>
        <v>0</v>
      </c>
      <c r="R47">
        <f t="shared" si="61"/>
        <v>0</v>
      </c>
      <c r="S47">
        <f t="shared" si="61"/>
        <v>33531.319157281883</v>
      </c>
      <c r="T47">
        <f t="shared" si="61"/>
        <v>0</v>
      </c>
      <c r="U47">
        <f t="shared" si="61"/>
        <v>0</v>
      </c>
      <c r="V47">
        <f t="shared" si="61"/>
        <v>0</v>
      </c>
      <c r="BI47" s="10">
        <v>45</v>
      </c>
      <c r="BJ47" s="6">
        <v>2035</v>
      </c>
      <c r="BK47" s="6" t="s">
        <v>10</v>
      </c>
      <c r="BL47" s="6">
        <f>SUMIFS('Elec Veh Energy'!$D:$D,'Elec Veh Energy'!$B:$B,'DO NOT CHANGE'!BJ47,'Elec Veh Energy'!$C:$C,'DO NOT CHANGE'!BK47)</f>
        <v>2538.5017130560691</v>
      </c>
      <c r="BM47" s="6" t="str">
        <f t="shared" si="58"/>
        <v>2035R</v>
      </c>
      <c r="BO47" s="10" t="s">
        <v>147</v>
      </c>
      <c r="BP47" s="6">
        <f t="shared" si="62"/>
        <v>0</v>
      </c>
      <c r="BQ47" s="6">
        <f t="shared" si="62"/>
        <v>0</v>
      </c>
      <c r="BR47" s="6">
        <f t="shared" si="62"/>
        <v>0</v>
      </c>
      <c r="BS47" s="6">
        <f t="shared" si="62"/>
        <v>0</v>
      </c>
      <c r="BT47" s="6">
        <f t="shared" si="62"/>
        <v>0</v>
      </c>
      <c r="BU47" s="6">
        <f t="shared" si="62"/>
        <v>0</v>
      </c>
      <c r="BV47" s="6">
        <f t="shared" si="62"/>
        <v>0</v>
      </c>
      <c r="BW47" s="6">
        <f t="shared" si="62"/>
        <v>0</v>
      </c>
      <c r="BX47" s="6">
        <f t="shared" si="62"/>
        <v>0</v>
      </c>
      <c r="BY47" s="6">
        <f t="shared" si="62"/>
        <v>0</v>
      </c>
      <c r="BZ47" s="6">
        <f t="shared" si="63"/>
        <v>0</v>
      </c>
      <c r="CA47" s="6">
        <f t="shared" si="63"/>
        <v>0</v>
      </c>
      <c r="CB47" s="6">
        <f t="shared" si="63"/>
        <v>0</v>
      </c>
      <c r="CC47" s="6">
        <f t="shared" si="63"/>
        <v>0</v>
      </c>
      <c r="CD47" s="6">
        <f t="shared" si="63"/>
        <v>0</v>
      </c>
      <c r="CE47" s="6">
        <f t="shared" si="63"/>
        <v>0</v>
      </c>
      <c r="CF47" s="6">
        <f t="shared" si="63"/>
        <v>0</v>
      </c>
      <c r="CG47" s="6">
        <f t="shared" si="63"/>
        <v>0</v>
      </c>
      <c r="CH47" s="6">
        <f t="shared" si="63"/>
        <v>0</v>
      </c>
      <c r="CI47" s="6">
        <f t="shared" si="63"/>
        <v>0</v>
      </c>
      <c r="CJ47" s="6">
        <f t="shared" si="64"/>
        <v>0</v>
      </c>
      <c r="CK47" s="6">
        <f t="shared" si="64"/>
        <v>0</v>
      </c>
      <c r="CL47" s="6">
        <f t="shared" si="64"/>
        <v>0</v>
      </c>
      <c r="CM47" s="6">
        <f t="shared" si="64"/>
        <v>0</v>
      </c>
      <c r="CN47" s="6">
        <f t="shared" si="64"/>
        <v>0</v>
      </c>
      <c r="CO47" s="6">
        <f t="shared" si="64"/>
        <v>0</v>
      </c>
      <c r="CP47" s="6">
        <f t="shared" si="64"/>
        <v>0</v>
      </c>
      <c r="CQ47" s="6">
        <f t="shared" si="64"/>
        <v>0</v>
      </c>
      <c r="CR47" s="6">
        <f t="shared" si="64"/>
        <v>0</v>
      </c>
      <c r="CS47" s="6">
        <f t="shared" si="64"/>
        <v>0</v>
      </c>
      <c r="CT47" s="6">
        <f t="shared" si="65"/>
        <v>0</v>
      </c>
      <c r="CU47" s="6">
        <f t="shared" si="65"/>
        <v>0</v>
      </c>
      <c r="CV47" s="6">
        <f t="shared" si="65"/>
        <v>0</v>
      </c>
      <c r="CW47" s="6">
        <f t="shared" si="65"/>
        <v>0</v>
      </c>
      <c r="CX47" s="6">
        <f t="shared" si="65"/>
        <v>0</v>
      </c>
      <c r="CY47" s="6">
        <f t="shared" si="65"/>
        <v>0</v>
      </c>
      <c r="CZ47" s="6">
        <f t="shared" si="65"/>
        <v>0</v>
      </c>
      <c r="DA47" s="6">
        <f t="shared" si="65"/>
        <v>0</v>
      </c>
      <c r="DB47" s="6">
        <f t="shared" si="65"/>
        <v>0</v>
      </c>
      <c r="DC47" s="6">
        <f t="shared" si="65"/>
        <v>0</v>
      </c>
      <c r="DD47" s="6">
        <f t="shared" si="66"/>
        <v>0</v>
      </c>
      <c r="DE47" s="6">
        <f t="shared" si="66"/>
        <v>0</v>
      </c>
      <c r="DF47" s="6">
        <f t="shared" si="66"/>
        <v>0</v>
      </c>
      <c r="DG47" s="6">
        <f t="shared" si="66"/>
        <v>0</v>
      </c>
      <c r="DH47" s="6">
        <f t="shared" si="66"/>
        <v>0</v>
      </c>
      <c r="DI47" s="6">
        <f t="shared" si="66"/>
        <v>2538.5017130560691</v>
      </c>
      <c r="DJ47" s="6">
        <f t="shared" si="66"/>
        <v>0</v>
      </c>
      <c r="DK47" s="6">
        <f t="shared" si="66"/>
        <v>0</v>
      </c>
      <c r="DL47" s="6">
        <f t="shared" si="66"/>
        <v>0</v>
      </c>
      <c r="DM47" s="6">
        <f t="shared" si="66"/>
        <v>0</v>
      </c>
      <c r="DN47" s="6">
        <f t="shared" si="67"/>
        <v>0</v>
      </c>
      <c r="DO47" s="6">
        <f t="shared" si="67"/>
        <v>0</v>
      </c>
      <c r="DP47" s="6">
        <f t="shared" si="67"/>
        <v>0</v>
      </c>
      <c r="DQ47" s="6">
        <f t="shared" si="67"/>
        <v>0</v>
      </c>
      <c r="DR47" s="6">
        <f t="shared" si="67"/>
        <v>0</v>
      </c>
      <c r="DS47" s="6">
        <f t="shared" si="67"/>
        <v>0</v>
      </c>
      <c r="DT47" s="6">
        <f t="shared" si="67"/>
        <v>0</v>
      </c>
      <c r="DU47" s="6">
        <f t="shared" si="67"/>
        <v>0</v>
      </c>
      <c r="DV47" s="6">
        <f t="shared" si="67"/>
        <v>0</v>
      </c>
      <c r="DW47" s="6">
        <f t="shared" si="67"/>
        <v>0</v>
      </c>
      <c r="ER47" s="13">
        <v>45</v>
      </c>
      <c r="ES47" s="6">
        <f t="shared" si="74"/>
        <v>2035</v>
      </c>
      <c r="ET47" s="6" t="str">
        <f t="shared" si="60"/>
        <v>R</v>
      </c>
      <c r="EU47" s="6">
        <f>SUMIFS('Turbine &amp; Engine Cap and Energy'!$I:$I,'Turbine &amp; Engine Cap and Energy'!$G:$G,'DO NOT CHANGE'!ES47,'Turbine &amp; Engine Cap and Energy'!$H:$H,'DO NOT CHANGE'!ET47)</f>
        <v>586.52170460135744</v>
      </c>
      <c r="EV47" s="6" t="str">
        <f t="shared" si="59"/>
        <v>2035R</v>
      </c>
      <c r="EX47" s="10" t="s">
        <v>147</v>
      </c>
      <c r="EY47" s="6">
        <f t="shared" si="68"/>
        <v>0</v>
      </c>
      <c r="EZ47" s="6">
        <f t="shared" si="68"/>
        <v>0</v>
      </c>
      <c r="FA47" s="6">
        <f t="shared" si="68"/>
        <v>0</v>
      </c>
      <c r="FB47" s="6">
        <f t="shared" si="68"/>
        <v>0</v>
      </c>
      <c r="FC47" s="6">
        <f t="shared" si="68"/>
        <v>0</v>
      </c>
      <c r="FD47" s="6">
        <f t="shared" si="68"/>
        <v>0</v>
      </c>
      <c r="FE47" s="6">
        <f t="shared" si="68"/>
        <v>0</v>
      </c>
      <c r="FF47" s="6">
        <f t="shared" si="68"/>
        <v>0</v>
      </c>
      <c r="FG47" s="6">
        <f t="shared" si="68"/>
        <v>0</v>
      </c>
      <c r="FH47" s="6">
        <f t="shared" si="68"/>
        <v>0</v>
      </c>
      <c r="FI47" s="6">
        <f t="shared" si="69"/>
        <v>0</v>
      </c>
      <c r="FJ47" s="6">
        <f t="shared" si="69"/>
        <v>0</v>
      </c>
      <c r="FK47" s="6">
        <f t="shared" si="69"/>
        <v>0</v>
      </c>
      <c r="FL47" s="6">
        <f t="shared" si="69"/>
        <v>0</v>
      </c>
      <c r="FM47" s="6">
        <f t="shared" si="69"/>
        <v>0</v>
      </c>
      <c r="FN47" s="6">
        <f t="shared" si="69"/>
        <v>0</v>
      </c>
      <c r="FO47" s="6">
        <f t="shared" si="69"/>
        <v>0</v>
      </c>
      <c r="FP47" s="6">
        <f t="shared" si="69"/>
        <v>0</v>
      </c>
      <c r="FQ47" s="6">
        <f t="shared" si="69"/>
        <v>0</v>
      </c>
      <c r="FR47" s="6">
        <f t="shared" si="69"/>
        <v>0</v>
      </c>
      <c r="FS47" s="6">
        <f t="shared" si="70"/>
        <v>0</v>
      </c>
      <c r="FT47" s="6">
        <f t="shared" si="70"/>
        <v>0</v>
      </c>
      <c r="FU47" s="6">
        <f t="shared" si="70"/>
        <v>0</v>
      </c>
      <c r="FV47" s="6">
        <f t="shared" si="70"/>
        <v>0</v>
      </c>
      <c r="FW47" s="6">
        <f t="shared" si="70"/>
        <v>0</v>
      </c>
      <c r="FX47" s="6">
        <f t="shared" si="70"/>
        <v>0</v>
      </c>
      <c r="FY47" s="6">
        <f t="shared" si="70"/>
        <v>0</v>
      </c>
      <c r="FZ47" s="6">
        <f t="shared" si="70"/>
        <v>0</v>
      </c>
      <c r="GA47" s="6">
        <f t="shared" si="70"/>
        <v>0</v>
      </c>
      <c r="GB47" s="6">
        <f t="shared" si="70"/>
        <v>0</v>
      </c>
      <c r="GC47" s="6">
        <f t="shared" si="71"/>
        <v>0</v>
      </c>
      <c r="GD47" s="6">
        <f t="shared" si="71"/>
        <v>0</v>
      </c>
      <c r="GE47" s="6">
        <f t="shared" si="71"/>
        <v>0</v>
      </c>
      <c r="GF47" s="6">
        <f t="shared" si="71"/>
        <v>0</v>
      </c>
      <c r="GG47" s="6">
        <f t="shared" si="71"/>
        <v>0</v>
      </c>
      <c r="GH47" s="6">
        <f t="shared" si="71"/>
        <v>0</v>
      </c>
      <c r="GI47" s="6">
        <f t="shared" si="71"/>
        <v>0</v>
      </c>
      <c r="GJ47" s="6">
        <f t="shared" si="71"/>
        <v>0</v>
      </c>
      <c r="GK47" s="6">
        <f t="shared" si="71"/>
        <v>0</v>
      </c>
      <c r="GL47" s="6">
        <f t="shared" si="71"/>
        <v>0</v>
      </c>
      <c r="GM47" s="6">
        <f t="shared" si="72"/>
        <v>0</v>
      </c>
      <c r="GN47" s="6">
        <f t="shared" si="72"/>
        <v>0</v>
      </c>
      <c r="GO47" s="6">
        <f t="shared" si="72"/>
        <v>0</v>
      </c>
      <c r="GP47" s="6">
        <f t="shared" si="72"/>
        <v>0</v>
      </c>
      <c r="GQ47" s="6">
        <f t="shared" si="72"/>
        <v>0</v>
      </c>
      <c r="GR47" s="6">
        <f t="shared" si="72"/>
        <v>586.52170460135744</v>
      </c>
      <c r="GS47" s="6">
        <f t="shared" si="72"/>
        <v>0</v>
      </c>
      <c r="GT47" s="6">
        <f t="shared" si="72"/>
        <v>0</v>
      </c>
      <c r="GU47" s="6">
        <f t="shared" si="72"/>
        <v>0</v>
      </c>
      <c r="GV47" s="6">
        <f t="shared" si="72"/>
        <v>0</v>
      </c>
      <c r="GW47" s="6">
        <f t="shared" si="73"/>
        <v>0</v>
      </c>
      <c r="GX47" s="6">
        <f t="shared" si="73"/>
        <v>0</v>
      </c>
      <c r="GY47" s="6">
        <f t="shared" si="73"/>
        <v>0</v>
      </c>
      <c r="GZ47" s="6">
        <f t="shared" si="73"/>
        <v>0</v>
      </c>
      <c r="HA47" s="6">
        <f t="shared" si="73"/>
        <v>0</v>
      </c>
      <c r="HB47" s="6">
        <f t="shared" si="73"/>
        <v>0</v>
      </c>
      <c r="HC47" s="6">
        <f t="shared" si="73"/>
        <v>0</v>
      </c>
      <c r="HD47" s="6">
        <f t="shared" si="73"/>
        <v>0</v>
      </c>
      <c r="HE47" s="6">
        <f t="shared" si="73"/>
        <v>0</v>
      </c>
      <c r="HF47" s="6">
        <f t="shared" si="73"/>
        <v>0</v>
      </c>
    </row>
    <row r="48" spans="1:214" x14ac:dyDescent="0.35">
      <c r="A48" s="2">
        <f>'Total Elec Energy Consumed'!A48</f>
        <v>46</v>
      </c>
      <c r="B48">
        <f>'Total Elec Energy Consumed'!B48</f>
        <v>2035</v>
      </c>
      <c r="C48" t="str">
        <f>'Total Elec Energy Consumed'!C48</f>
        <v>S</v>
      </c>
      <c r="D48">
        <f>'Total Elec Energy Consumed'!D48</f>
        <v>35758.727477265187</v>
      </c>
      <c r="E48" t="str">
        <f t="shared" si="57"/>
        <v>2035S</v>
      </c>
      <c r="G48" s="2" t="s">
        <v>148</v>
      </c>
      <c r="H48">
        <f t="shared" si="61"/>
        <v>0</v>
      </c>
      <c r="I48">
        <f t="shared" si="61"/>
        <v>0</v>
      </c>
      <c r="J48">
        <f t="shared" si="61"/>
        <v>0</v>
      </c>
      <c r="K48">
        <f t="shared" si="61"/>
        <v>0</v>
      </c>
      <c r="L48">
        <f t="shared" si="61"/>
        <v>0</v>
      </c>
      <c r="M48">
        <f t="shared" si="61"/>
        <v>0</v>
      </c>
      <c r="N48">
        <f t="shared" si="61"/>
        <v>0</v>
      </c>
      <c r="O48">
        <f t="shared" si="61"/>
        <v>0</v>
      </c>
      <c r="P48">
        <f t="shared" si="61"/>
        <v>0</v>
      </c>
      <c r="Q48">
        <f t="shared" si="61"/>
        <v>0</v>
      </c>
      <c r="R48">
        <f t="shared" si="61"/>
        <v>0</v>
      </c>
      <c r="S48">
        <f t="shared" si="61"/>
        <v>35758.727477265187</v>
      </c>
      <c r="T48">
        <f t="shared" si="61"/>
        <v>0</v>
      </c>
      <c r="U48">
        <f t="shared" si="61"/>
        <v>0</v>
      </c>
      <c r="V48">
        <f t="shared" si="61"/>
        <v>0</v>
      </c>
      <c r="BI48" s="10">
        <v>46</v>
      </c>
      <c r="BJ48" s="6">
        <v>2035</v>
      </c>
      <c r="BK48" s="6" t="s">
        <v>14</v>
      </c>
      <c r="BL48" s="6">
        <f>SUMIFS('Elec Veh Energy'!$D:$D,'Elec Veh Energy'!$B:$B,'DO NOT CHANGE'!BJ48,'Elec Veh Energy'!$C:$C,'DO NOT CHANGE'!BK48)</f>
        <v>2535.54700246845</v>
      </c>
      <c r="BM48" s="6" t="str">
        <f t="shared" si="58"/>
        <v>2035S</v>
      </c>
      <c r="BO48" s="10" t="s">
        <v>148</v>
      </c>
      <c r="BP48" s="6">
        <f t="shared" si="62"/>
        <v>0</v>
      </c>
      <c r="BQ48" s="6">
        <f t="shared" si="62"/>
        <v>0</v>
      </c>
      <c r="BR48" s="6">
        <f t="shared" si="62"/>
        <v>0</v>
      </c>
      <c r="BS48" s="6">
        <f t="shared" si="62"/>
        <v>0</v>
      </c>
      <c r="BT48" s="6">
        <f t="shared" si="62"/>
        <v>0</v>
      </c>
      <c r="BU48" s="6">
        <f t="shared" si="62"/>
        <v>0</v>
      </c>
      <c r="BV48" s="6">
        <f t="shared" si="62"/>
        <v>0</v>
      </c>
      <c r="BW48" s="6">
        <f t="shared" si="62"/>
        <v>0</v>
      </c>
      <c r="BX48" s="6">
        <f t="shared" si="62"/>
        <v>0</v>
      </c>
      <c r="BY48" s="6">
        <f t="shared" si="62"/>
        <v>0</v>
      </c>
      <c r="BZ48" s="6">
        <f t="shared" si="63"/>
        <v>0</v>
      </c>
      <c r="CA48" s="6">
        <f t="shared" si="63"/>
        <v>0</v>
      </c>
      <c r="CB48" s="6">
        <f t="shared" si="63"/>
        <v>0</v>
      </c>
      <c r="CC48" s="6">
        <f t="shared" si="63"/>
        <v>0</v>
      </c>
      <c r="CD48" s="6">
        <f t="shared" si="63"/>
        <v>0</v>
      </c>
      <c r="CE48" s="6">
        <f t="shared" si="63"/>
        <v>0</v>
      </c>
      <c r="CF48" s="6">
        <f t="shared" si="63"/>
        <v>0</v>
      </c>
      <c r="CG48" s="6">
        <f t="shared" si="63"/>
        <v>0</v>
      </c>
      <c r="CH48" s="6">
        <f t="shared" si="63"/>
        <v>0</v>
      </c>
      <c r="CI48" s="6">
        <f t="shared" si="63"/>
        <v>0</v>
      </c>
      <c r="CJ48" s="6">
        <f t="shared" si="64"/>
        <v>0</v>
      </c>
      <c r="CK48" s="6">
        <f t="shared" si="64"/>
        <v>0</v>
      </c>
      <c r="CL48" s="6">
        <f t="shared" si="64"/>
        <v>0</v>
      </c>
      <c r="CM48" s="6">
        <f t="shared" si="64"/>
        <v>0</v>
      </c>
      <c r="CN48" s="6">
        <f t="shared" si="64"/>
        <v>0</v>
      </c>
      <c r="CO48" s="6">
        <f t="shared" si="64"/>
        <v>0</v>
      </c>
      <c r="CP48" s="6">
        <f t="shared" si="64"/>
        <v>0</v>
      </c>
      <c r="CQ48" s="6">
        <f t="shared" si="64"/>
        <v>0</v>
      </c>
      <c r="CR48" s="6">
        <f t="shared" si="64"/>
        <v>0</v>
      </c>
      <c r="CS48" s="6">
        <f t="shared" si="64"/>
        <v>0</v>
      </c>
      <c r="CT48" s="6">
        <f t="shared" si="65"/>
        <v>0</v>
      </c>
      <c r="CU48" s="6">
        <f t="shared" si="65"/>
        <v>0</v>
      </c>
      <c r="CV48" s="6">
        <f t="shared" si="65"/>
        <v>0</v>
      </c>
      <c r="CW48" s="6">
        <f t="shared" si="65"/>
        <v>0</v>
      </c>
      <c r="CX48" s="6">
        <f t="shared" si="65"/>
        <v>0</v>
      </c>
      <c r="CY48" s="6">
        <f t="shared" si="65"/>
        <v>0</v>
      </c>
      <c r="CZ48" s="6">
        <f t="shared" si="65"/>
        <v>0</v>
      </c>
      <c r="DA48" s="6">
        <f t="shared" si="65"/>
        <v>0</v>
      </c>
      <c r="DB48" s="6">
        <f t="shared" si="65"/>
        <v>0</v>
      </c>
      <c r="DC48" s="6">
        <f t="shared" si="65"/>
        <v>0</v>
      </c>
      <c r="DD48" s="6">
        <f t="shared" si="66"/>
        <v>0</v>
      </c>
      <c r="DE48" s="6">
        <f t="shared" si="66"/>
        <v>0</v>
      </c>
      <c r="DF48" s="6">
        <f t="shared" si="66"/>
        <v>0</v>
      </c>
      <c r="DG48" s="6">
        <f t="shared" si="66"/>
        <v>0</v>
      </c>
      <c r="DH48" s="6">
        <f t="shared" si="66"/>
        <v>0</v>
      </c>
      <c r="DI48" s="6">
        <f t="shared" si="66"/>
        <v>0</v>
      </c>
      <c r="DJ48" s="6">
        <f t="shared" si="66"/>
        <v>2535.54700246845</v>
      </c>
      <c r="DK48" s="6">
        <f t="shared" si="66"/>
        <v>0</v>
      </c>
      <c r="DL48" s="6">
        <f t="shared" si="66"/>
        <v>0</v>
      </c>
      <c r="DM48" s="6">
        <f t="shared" si="66"/>
        <v>0</v>
      </c>
      <c r="DN48" s="6">
        <f t="shared" si="67"/>
        <v>0</v>
      </c>
      <c r="DO48" s="6">
        <f t="shared" si="67"/>
        <v>0</v>
      </c>
      <c r="DP48" s="6">
        <f t="shared" si="67"/>
        <v>0</v>
      </c>
      <c r="DQ48" s="6">
        <f t="shared" si="67"/>
        <v>0</v>
      </c>
      <c r="DR48" s="6">
        <f t="shared" si="67"/>
        <v>0</v>
      </c>
      <c r="DS48" s="6">
        <f t="shared" si="67"/>
        <v>0</v>
      </c>
      <c r="DT48" s="6">
        <f t="shared" si="67"/>
        <v>0</v>
      </c>
      <c r="DU48" s="6">
        <f t="shared" si="67"/>
        <v>0</v>
      </c>
      <c r="DV48" s="6">
        <f t="shared" si="67"/>
        <v>0</v>
      </c>
      <c r="DW48" s="6">
        <f t="shared" si="67"/>
        <v>0</v>
      </c>
      <c r="ER48" s="10">
        <v>46</v>
      </c>
      <c r="ES48" s="6">
        <f t="shared" si="74"/>
        <v>2035</v>
      </c>
      <c r="ET48" s="6" t="str">
        <f t="shared" si="60"/>
        <v>S</v>
      </c>
      <c r="EU48" s="6">
        <f>SUMIFS('Turbine &amp; Engine Cap and Energy'!$I:$I,'Turbine &amp; Engine Cap and Energy'!$G:$G,'DO NOT CHANGE'!ES48,'Turbine &amp; Engine Cap and Energy'!$H:$H,'DO NOT CHANGE'!ET48)</f>
        <v>543.93483560411323</v>
      </c>
      <c r="EV48" s="6" t="str">
        <f t="shared" si="59"/>
        <v>2035S</v>
      </c>
      <c r="EX48" s="10" t="s">
        <v>148</v>
      </c>
      <c r="EY48" s="6">
        <f t="shared" si="68"/>
        <v>0</v>
      </c>
      <c r="EZ48" s="6">
        <f t="shared" si="68"/>
        <v>0</v>
      </c>
      <c r="FA48" s="6">
        <f t="shared" si="68"/>
        <v>0</v>
      </c>
      <c r="FB48" s="6">
        <f t="shared" si="68"/>
        <v>0</v>
      </c>
      <c r="FC48" s="6">
        <f t="shared" si="68"/>
        <v>0</v>
      </c>
      <c r="FD48" s="6">
        <f t="shared" si="68"/>
        <v>0</v>
      </c>
      <c r="FE48" s="6">
        <f t="shared" si="68"/>
        <v>0</v>
      </c>
      <c r="FF48" s="6">
        <f t="shared" si="68"/>
        <v>0</v>
      </c>
      <c r="FG48" s="6">
        <f t="shared" si="68"/>
        <v>0</v>
      </c>
      <c r="FH48" s="6">
        <f t="shared" si="68"/>
        <v>0</v>
      </c>
      <c r="FI48" s="6">
        <f t="shared" si="69"/>
        <v>0</v>
      </c>
      <c r="FJ48" s="6">
        <f t="shared" si="69"/>
        <v>0</v>
      </c>
      <c r="FK48" s="6">
        <f t="shared" si="69"/>
        <v>0</v>
      </c>
      <c r="FL48" s="6">
        <f t="shared" si="69"/>
        <v>0</v>
      </c>
      <c r="FM48" s="6">
        <f t="shared" si="69"/>
        <v>0</v>
      </c>
      <c r="FN48" s="6">
        <f t="shared" si="69"/>
        <v>0</v>
      </c>
      <c r="FO48" s="6">
        <f t="shared" si="69"/>
        <v>0</v>
      </c>
      <c r="FP48" s="6">
        <f t="shared" si="69"/>
        <v>0</v>
      </c>
      <c r="FQ48" s="6">
        <f t="shared" si="69"/>
        <v>0</v>
      </c>
      <c r="FR48" s="6">
        <f t="shared" si="69"/>
        <v>0</v>
      </c>
      <c r="FS48" s="6">
        <f t="shared" si="70"/>
        <v>0</v>
      </c>
      <c r="FT48" s="6">
        <f t="shared" si="70"/>
        <v>0</v>
      </c>
      <c r="FU48" s="6">
        <f t="shared" si="70"/>
        <v>0</v>
      </c>
      <c r="FV48" s="6">
        <f t="shared" si="70"/>
        <v>0</v>
      </c>
      <c r="FW48" s="6">
        <f t="shared" si="70"/>
        <v>0</v>
      </c>
      <c r="FX48" s="6">
        <f t="shared" si="70"/>
        <v>0</v>
      </c>
      <c r="FY48" s="6">
        <f t="shared" si="70"/>
        <v>0</v>
      </c>
      <c r="FZ48" s="6">
        <f t="shared" si="70"/>
        <v>0</v>
      </c>
      <c r="GA48" s="6">
        <f t="shared" si="70"/>
        <v>0</v>
      </c>
      <c r="GB48" s="6">
        <f t="shared" si="70"/>
        <v>0</v>
      </c>
      <c r="GC48" s="6">
        <f t="shared" si="71"/>
        <v>0</v>
      </c>
      <c r="GD48" s="6">
        <f t="shared" si="71"/>
        <v>0</v>
      </c>
      <c r="GE48" s="6">
        <f t="shared" si="71"/>
        <v>0</v>
      </c>
      <c r="GF48" s="6">
        <f t="shared" si="71"/>
        <v>0</v>
      </c>
      <c r="GG48" s="6">
        <f t="shared" si="71"/>
        <v>0</v>
      </c>
      <c r="GH48" s="6">
        <f t="shared" si="71"/>
        <v>0</v>
      </c>
      <c r="GI48" s="6">
        <f t="shared" si="71"/>
        <v>0</v>
      </c>
      <c r="GJ48" s="6">
        <f t="shared" si="71"/>
        <v>0</v>
      </c>
      <c r="GK48" s="6">
        <f t="shared" si="71"/>
        <v>0</v>
      </c>
      <c r="GL48" s="6">
        <f t="shared" si="71"/>
        <v>0</v>
      </c>
      <c r="GM48" s="6">
        <f t="shared" si="72"/>
        <v>0</v>
      </c>
      <c r="GN48" s="6">
        <f t="shared" si="72"/>
        <v>0</v>
      </c>
      <c r="GO48" s="6">
        <f t="shared" si="72"/>
        <v>0</v>
      </c>
      <c r="GP48" s="6">
        <f t="shared" si="72"/>
        <v>0</v>
      </c>
      <c r="GQ48" s="6">
        <f t="shared" si="72"/>
        <v>0</v>
      </c>
      <c r="GR48" s="6">
        <f t="shared" si="72"/>
        <v>0</v>
      </c>
      <c r="GS48" s="6">
        <f t="shared" si="72"/>
        <v>543.93483560411323</v>
      </c>
      <c r="GT48" s="6">
        <f t="shared" si="72"/>
        <v>0</v>
      </c>
      <c r="GU48" s="6">
        <f t="shared" si="72"/>
        <v>0</v>
      </c>
      <c r="GV48" s="6">
        <f t="shared" si="72"/>
        <v>0</v>
      </c>
      <c r="GW48" s="6">
        <f t="shared" si="73"/>
        <v>0</v>
      </c>
      <c r="GX48" s="6">
        <f t="shared" si="73"/>
        <v>0</v>
      </c>
      <c r="GY48" s="6">
        <f t="shared" si="73"/>
        <v>0</v>
      </c>
      <c r="GZ48" s="6">
        <f t="shared" si="73"/>
        <v>0</v>
      </c>
      <c r="HA48" s="6">
        <f t="shared" si="73"/>
        <v>0</v>
      </c>
      <c r="HB48" s="6">
        <f t="shared" si="73"/>
        <v>0</v>
      </c>
      <c r="HC48" s="6">
        <f t="shared" si="73"/>
        <v>0</v>
      </c>
      <c r="HD48" s="6">
        <f t="shared" si="73"/>
        <v>0</v>
      </c>
      <c r="HE48" s="6">
        <f t="shared" si="73"/>
        <v>0</v>
      </c>
      <c r="HF48" s="6">
        <f t="shared" si="73"/>
        <v>0</v>
      </c>
    </row>
    <row r="49" spans="1:214" x14ac:dyDescent="0.35">
      <c r="A49" s="2">
        <f>'Total Elec Energy Consumed'!A49</f>
        <v>47</v>
      </c>
      <c r="B49">
        <f>'Total Elec Energy Consumed'!B49</f>
        <v>2035</v>
      </c>
      <c r="C49" t="str">
        <f>'Total Elec Energy Consumed'!C49</f>
        <v>W</v>
      </c>
      <c r="D49">
        <f>'Total Elec Energy Consumed'!D49</f>
        <v>35422.714292750243</v>
      </c>
      <c r="E49" t="str">
        <f t="shared" si="57"/>
        <v>2035W</v>
      </c>
      <c r="G49" s="2" t="s">
        <v>149</v>
      </c>
      <c r="H49">
        <f t="shared" si="61"/>
        <v>0</v>
      </c>
      <c r="I49">
        <f t="shared" si="61"/>
        <v>0</v>
      </c>
      <c r="J49">
        <f t="shared" si="61"/>
        <v>0</v>
      </c>
      <c r="K49">
        <f t="shared" si="61"/>
        <v>0</v>
      </c>
      <c r="L49">
        <f t="shared" si="61"/>
        <v>0</v>
      </c>
      <c r="M49">
        <f t="shared" si="61"/>
        <v>0</v>
      </c>
      <c r="N49">
        <f t="shared" si="61"/>
        <v>0</v>
      </c>
      <c r="O49">
        <f t="shared" si="61"/>
        <v>0</v>
      </c>
      <c r="P49">
        <f t="shared" si="61"/>
        <v>0</v>
      </c>
      <c r="Q49">
        <f t="shared" si="61"/>
        <v>0</v>
      </c>
      <c r="R49">
        <f t="shared" si="61"/>
        <v>0</v>
      </c>
      <c r="S49">
        <f t="shared" si="61"/>
        <v>35422.714292750243</v>
      </c>
      <c r="T49">
        <f t="shared" si="61"/>
        <v>0</v>
      </c>
      <c r="U49">
        <f t="shared" si="61"/>
        <v>0</v>
      </c>
      <c r="V49">
        <f t="shared" si="61"/>
        <v>0</v>
      </c>
      <c r="BI49" s="10">
        <v>47</v>
      </c>
      <c r="BJ49" s="6">
        <v>2035</v>
      </c>
      <c r="BK49" s="6" t="s">
        <v>18</v>
      </c>
      <c r="BL49" s="6">
        <f>SUMIFS('Elec Veh Energy'!$D:$D,'Elec Veh Energy'!$B:$B,'DO NOT CHANGE'!BJ49,'Elec Veh Energy'!$C:$C,'DO NOT CHANGE'!BK49)</f>
        <v>2493.536204155816</v>
      </c>
      <c r="BM49" s="6" t="str">
        <f t="shared" si="58"/>
        <v>2035W</v>
      </c>
      <c r="BO49" s="10" t="s">
        <v>149</v>
      </c>
      <c r="BP49" s="6">
        <f t="shared" si="62"/>
        <v>0</v>
      </c>
      <c r="BQ49" s="6">
        <f t="shared" si="62"/>
        <v>0</v>
      </c>
      <c r="BR49" s="6">
        <f t="shared" si="62"/>
        <v>0</v>
      </c>
      <c r="BS49" s="6">
        <f t="shared" si="62"/>
        <v>0</v>
      </c>
      <c r="BT49" s="6">
        <f t="shared" si="62"/>
        <v>0</v>
      </c>
      <c r="BU49" s="6">
        <f t="shared" si="62"/>
        <v>0</v>
      </c>
      <c r="BV49" s="6">
        <f t="shared" si="62"/>
        <v>0</v>
      </c>
      <c r="BW49" s="6">
        <f t="shared" si="62"/>
        <v>0</v>
      </c>
      <c r="BX49" s="6">
        <f t="shared" si="62"/>
        <v>0</v>
      </c>
      <c r="BY49" s="6">
        <f t="shared" si="62"/>
        <v>0</v>
      </c>
      <c r="BZ49" s="6">
        <f t="shared" si="63"/>
        <v>0</v>
      </c>
      <c r="CA49" s="6">
        <f t="shared" si="63"/>
        <v>0</v>
      </c>
      <c r="CB49" s="6">
        <f t="shared" si="63"/>
        <v>0</v>
      </c>
      <c r="CC49" s="6">
        <f t="shared" si="63"/>
        <v>0</v>
      </c>
      <c r="CD49" s="6">
        <f t="shared" si="63"/>
        <v>0</v>
      </c>
      <c r="CE49" s="6">
        <f t="shared" si="63"/>
        <v>0</v>
      </c>
      <c r="CF49" s="6">
        <f t="shared" si="63"/>
        <v>0</v>
      </c>
      <c r="CG49" s="6">
        <f t="shared" si="63"/>
        <v>0</v>
      </c>
      <c r="CH49" s="6">
        <f t="shared" si="63"/>
        <v>0</v>
      </c>
      <c r="CI49" s="6">
        <f t="shared" si="63"/>
        <v>0</v>
      </c>
      <c r="CJ49" s="6">
        <f t="shared" si="64"/>
        <v>0</v>
      </c>
      <c r="CK49" s="6">
        <f t="shared" si="64"/>
        <v>0</v>
      </c>
      <c r="CL49" s="6">
        <f t="shared" si="64"/>
        <v>0</v>
      </c>
      <c r="CM49" s="6">
        <f t="shared" si="64"/>
        <v>0</v>
      </c>
      <c r="CN49" s="6">
        <f t="shared" si="64"/>
        <v>0</v>
      </c>
      <c r="CO49" s="6">
        <f t="shared" si="64"/>
        <v>0</v>
      </c>
      <c r="CP49" s="6">
        <f t="shared" si="64"/>
        <v>0</v>
      </c>
      <c r="CQ49" s="6">
        <f t="shared" si="64"/>
        <v>0</v>
      </c>
      <c r="CR49" s="6">
        <f t="shared" si="64"/>
        <v>0</v>
      </c>
      <c r="CS49" s="6">
        <f t="shared" si="64"/>
        <v>0</v>
      </c>
      <c r="CT49" s="6">
        <f t="shared" si="65"/>
        <v>0</v>
      </c>
      <c r="CU49" s="6">
        <f t="shared" si="65"/>
        <v>0</v>
      </c>
      <c r="CV49" s="6">
        <f t="shared" si="65"/>
        <v>0</v>
      </c>
      <c r="CW49" s="6">
        <f t="shared" si="65"/>
        <v>0</v>
      </c>
      <c r="CX49" s="6">
        <f t="shared" si="65"/>
        <v>0</v>
      </c>
      <c r="CY49" s="6">
        <f t="shared" si="65"/>
        <v>0</v>
      </c>
      <c r="CZ49" s="6">
        <f t="shared" si="65"/>
        <v>0</v>
      </c>
      <c r="DA49" s="6">
        <f t="shared" si="65"/>
        <v>0</v>
      </c>
      <c r="DB49" s="6">
        <f t="shared" si="65"/>
        <v>0</v>
      </c>
      <c r="DC49" s="6">
        <f t="shared" si="65"/>
        <v>0</v>
      </c>
      <c r="DD49" s="6">
        <f t="shared" si="66"/>
        <v>0</v>
      </c>
      <c r="DE49" s="6">
        <f t="shared" si="66"/>
        <v>0</v>
      </c>
      <c r="DF49" s="6">
        <f t="shared" si="66"/>
        <v>0</v>
      </c>
      <c r="DG49" s="6">
        <f t="shared" si="66"/>
        <v>0</v>
      </c>
      <c r="DH49" s="6">
        <f t="shared" si="66"/>
        <v>0</v>
      </c>
      <c r="DI49" s="6">
        <f t="shared" si="66"/>
        <v>0</v>
      </c>
      <c r="DJ49" s="6">
        <f t="shared" si="66"/>
        <v>0</v>
      </c>
      <c r="DK49" s="6">
        <f t="shared" si="66"/>
        <v>2493.536204155816</v>
      </c>
      <c r="DL49" s="6">
        <f t="shared" si="66"/>
        <v>0</v>
      </c>
      <c r="DM49" s="6">
        <f t="shared" si="66"/>
        <v>0</v>
      </c>
      <c r="DN49" s="6">
        <f t="shared" si="67"/>
        <v>0</v>
      </c>
      <c r="DO49" s="6">
        <f t="shared" si="67"/>
        <v>0</v>
      </c>
      <c r="DP49" s="6">
        <f t="shared" si="67"/>
        <v>0</v>
      </c>
      <c r="DQ49" s="6">
        <f t="shared" si="67"/>
        <v>0</v>
      </c>
      <c r="DR49" s="6">
        <f t="shared" si="67"/>
        <v>0</v>
      </c>
      <c r="DS49" s="6">
        <f t="shared" si="67"/>
        <v>0</v>
      </c>
      <c r="DT49" s="6">
        <f t="shared" si="67"/>
        <v>0</v>
      </c>
      <c r="DU49" s="6">
        <f t="shared" si="67"/>
        <v>0</v>
      </c>
      <c r="DV49" s="6">
        <f t="shared" si="67"/>
        <v>0</v>
      </c>
      <c r="DW49" s="6">
        <f t="shared" si="67"/>
        <v>0</v>
      </c>
      <c r="ER49" s="13">
        <v>47</v>
      </c>
      <c r="ES49" s="6">
        <f t="shared" si="74"/>
        <v>2035</v>
      </c>
      <c r="ET49" s="6" t="str">
        <f t="shared" si="60"/>
        <v>W</v>
      </c>
      <c r="EU49" s="6">
        <f>SUMIFS('Turbine &amp; Engine Cap and Energy'!$I:$I,'Turbine &amp; Engine Cap and Energy'!$G:$G,'DO NOT CHANGE'!ES49,'Turbine &amp; Engine Cap and Energy'!$H:$H,'DO NOT CHANGE'!ET49)</f>
        <v>666.47779860068795</v>
      </c>
      <c r="EV49" s="6" t="str">
        <f t="shared" si="59"/>
        <v>2035W</v>
      </c>
      <c r="EX49" s="10" t="s">
        <v>149</v>
      </c>
      <c r="EY49" s="6">
        <f t="shared" si="68"/>
        <v>0</v>
      </c>
      <c r="EZ49" s="6">
        <f t="shared" si="68"/>
        <v>0</v>
      </c>
      <c r="FA49" s="6">
        <f t="shared" si="68"/>
        <v>0</v>
      </c>
      <c r="FB49" s="6">
        <f t="shared" si="68"/>
        <v>0</v>
      </c>
      <c r="FC49" s="6">
        <f t="shared" si="68"/>
        <v>0</v>
      </c>
      <c r="FD49" s="6">
        <f t="shared" si="68"/>
        <v>0</v>
      </c>
      <c r="FE49" s="6">
        <f t="shared" si="68"/>
        <v>0</v>
      </c>
      <c r="FF49" s="6">
        <f t="shared" si="68"/>
        <v>0</v>
      </c>
      <c r="FG49" s="6">
        <f t="shared" si="68"/>
        <v>0</v>
      </c>
      <c r="FH49" s="6">
        <f t="shared" si="68"/>
        <v>0</v>
      </c>
      <c r="FI49" s="6">
        <f t="shared" si="69"/>
        <v>0</v>
      </c>
      <c r="FJ49" s="6">
        <f t="shared" si="69"/>
        <v>0</v>
      </c>
      <c r="FK49" s="6">
        <f t="shared" si="69"/>
        <v>0</v>
      </c>
      <c r="FL49" s="6">
        <f t="shared" si="69"/>
        <v>0</v>
      </c>
      <c r="FM49" s="6">
        <f t="shared" si="69"/>
        <v>0</v>
      </c>
      <c r="FN49" s="6">
        <f t="shared" si="69"/>
        <v>0</v>
      </c>
      <c r="FO49" s="6">
        <f t="shared" si="69"/>
        <v>0</v>
      </c>
      <c r="FP49" s="6">
        <f t="shared" si="69"/>
        <v>0</v>
      </c>
      <c r="FQ49" s="6">
        <f t="shared" si="69"/>
        <v>0</v>
      </c>
      <c r="FR49" s="6">
        <f t="shared" si="69"/>
        <v>0</v>
      </c>
      <c r="FS49" s="6">
        <f t="shared" si="70"/>
        <v>0</v>
      </c>
      <c r="FT49" s="6">
        <f t="shared" si="70"/>
        <v>0</v>
      </c>
      <c r="FU49" s="6">
        <f t="shared" si="70"/>
        <v>0</v>
      </c>
      <c r="FV49" s="6">
        <f t="shared" si="70"/>
        <v>0</v>
      </c>
      <c r="FW49" s="6">
        <f t="shared" si="70"/>
        <v>0</v>
      </c>
      <c r="FX49" s="6">
        <f t="shared" si="70"/>
        <v>0</v>
      </c>
      <c r="FY49" s="6">
        <f t="shared" si="70"/>
        <v>0</v>
      </c>
      <c r="FZ49" s="6">
        <f t="shared" si="70"/>
        <v>0</v>
      </c>
      <c r="GA49" s="6">
        <f t="shared" si="70"/>
        <v>0</v>
      </c>
      <c r="GB49" s="6">
        <f t="shared" si="70"/>
        <v>0</v>
      </c>
      <c r="GC49" s="6">
        <f t="shared" si="71"/>
        <v>0</v>
      </c>
      <c r="GD49" s="6">
        <f t="shared" si="71"/>
        <v>0</v>
      </c>
      <c r="GE49" s="6">
        <f t="shared" si="71"/>
        <v>0</v>
      </c>
      <c r="GF49" s="6">
        <f t="shared" si="71"/>
        <v>0</v>
      </c>
      <c r="GG49" s="6">
        <f t="shared" si="71"/>
        <v>0</v>
      </c>
      <c r="GH49" s="6">
        <f t="shared" si="71"/>
        <v>0</v>
      </c>
      <c r="GI49" s="6">
        <f t="shared" si="71"/>
        <v>0</v>
      </c>
      <c r="GJ49" s="6">
        <f t="shared" si="71"/>
        <v>0</v>
      </c>
      <c r="GK49" s="6">
        <f t="shared" si="71"/>
        <v>0</v>
      </c>
      <c r="GL49" s="6">
        <f t="shared" si="71"/>
        <v>0</v>
      </c>
      <c r="GM49" s="6">
        <f t="shared" si="72"/>
        <v>0</v>
      </c>
      <c r="GN49" s="6">
        <f t="shared" si="72"/>
        <v>0</v>
      </c>
      <c r="GO49" s="6">
        <f t="shared" si="72"/>
        <v>0</v>
      </c>
      <c r="GP49" s="6">
        <f t="shared" si="72"/>
        <v>0</v>
      </c>
      <c r="GQ49" s="6">
        <f t="shared" si="72"/>
        <v>0</v>
      </c>
      <c r="GR49" s="6">
        <f t="shared" si="72"/>
        <v>0</v>
      </c>
      <c r="GS49" s="6">
        <f t="shared" si="72"/>
        <v>0</v>
      </c>
      <c r="GT49" s="6">
        <f t="shared" si="72"/>
        <v>666.47779860068795</v>
      </c>
      <c r="GU49" s="6">
        <f t="shared" si="72"/>
        <v>0</v>
      </c>
      <c r="GV49" s="6">
        <f t="shared" si="72"/>
        <v>0</v>
      </c>
      <c r="GW49" s="6">
        <f t="shared" si="73"/>
        <v>0</v>
      </c>
      <c r="GX49" s="6">
        <f t="shared" si="73"/>
        <v>0</v>
      </c>
      <c r="GY49" s="6">
        <f t="shared" si="73"/>
        <v>0</v>
      </c>
      <c r="GZ49" s="6">
        <f t="shared" si="73"/>
        <v>0</v>
      </c>
      <c r="HA49" s="6">
        <f t="shared" si="73"/>
        <v>0</v>
      </c>
      <c r="HB49" s="6">
        <f t="shared" si="73"/>
        <v>0</v>
      </c>
      <c r="HC49" s="6">
        <f t="shared" si="73"/>
        <v>0</v>
      </c>
      <c r="HD49" s="6">
        <f t="shared" si="73"/>
        <v>0</v>
      </c>
      <c r="HE49" s="6">
        <f t="shared" si="73"/>
        <v>0</v>
      </c>
      <c r="HF49" s="6">
        <f t="shared" si="73"/>
        <v>0</v>
      </c>
    </row>
    <row r="50" spans="1:214" x14ac:dyDescent="0.35">
      <c r="A50" s="2">
        <f>'Total Elec Energy Consumed'!A50</f>
        <v>48</v>
      </c>
      <c r="B50">
        <f>'Total Elec Energy Consumed'!B50</f>
        <v>2040</v>
      </c>
      <c r="C50" t="str">
        <f>'Total Elec Energy Consumed'!C50</f>
        <v>F</v>
      </c>
      <c r="D50">
        <f>'Total Elec Energy Consumed'!D50</f>
        <v>40055.306727847063</v>
      </c>
      <c r="E50" t="str">
        <f t="shared" si="57"/>
        <v>2040F</v>
      </c>
      <c r="G50" s="2" t="s">
        <v>150</v>
      </c>
      <c r="H50">
        <f t="shared" si="61"/>
        <v>0</v>
      </c>
      <c r="I50">
        <f t="shared" si="61"/>
        <v>0</v>
      </c>
      <c r="J50">
        <f t="shared" si="61"/>
        <v>0</v>
      </c>
      <c r="K50">
        <f t="shared" si="61"/>
        <v>0</v>
      </c>
      <c r="L50">
        <f t="shared" si="61"/>
        <v>0</v>
      </c>
      <c r="M50">
        <f t="shared" si="61"/>
        <v>0</v>
      </c>
      <c r="N50">
        <f t="shared" si="61"/>
        <v>0</v>
      </c>
      <c r="O50">
        <f t="shared" si="61"/>
        <v>0</v>
      </c>
      <c r="P50">
        <f t="shared" si="61"/>
        <v>0</v>
      </c>
      <c r="Q50">
        <f t="shared" si="61"/>
        <v>0</v>
      </c>
      <c r="R50">
        <f t="shared" si="61"/>
        <v>0</v>
      </c>
      <c r="S50">
        <f t="shared" si="61"/>
        <v>0</v>
      </c>
      <c r="T50">
        <f t="shared" si="61"/>
        <v>40055.306727847063</v>
      </c>
      <c r="U50">
        <f t="shared" si="61"/>
        <v>0</v>
      </c>
      <c r="V50">
        <f t="shared" si="61"/>
        <v>0</v>
      </c>
      <c r="BI50" s="10">
        <v>48</v>
      </c>
      <c r="BJ50" s="6">
        <v>2040</v>
      </c>
      <c r="BK50" s="6" t="s">
        <v>6</v>
      </c>
      <c r="BL50" s="6">
        <f>SUMIFS('Elec Veh Energy'!$D:$D,'Elec Veh Energy'!$B:$B,'DO NOT CHANGE'!BJ50,'Elec Veh Energy'!$C:$C,'DO NOT CHANGE'!BK50)</f>
        <v>3857.872039316615</v>
      </c>
      <c r="BM50" s="6" t="str">
        <f t="shared" si="58"/>
        <v>2040F</v>
      </c>
      <c r="BO50" s="10" t="s">
        <v>150</v>
      </c>
      <c r="BP50" s="6">
        <f t="shared" si="62"/>
        <v>0</v>
      </c>
      <c r="BQ50" s="6">
        <f t="shared" si="62"/>
        <v>0</v>
      </c>
      <c r="BR50" s="6">
        <f t="shared" si="62"/>
        <v>0</v>
      </c>
      <c r="BS50" s="6">
        <f t="shared" si="62"/>
        <v>0</v>
      </c>
      <c r="BT50" s="6">
        <f t="shared" si="62"/>
        <v>0</v>
      </c>
      <c r="BU50" s="6">
        <f t="shared" si="62"/>
        <v>0</v>
      </c>
      <c r="BV50" s="6">
        <f t="shared" si="62"/>
        <v>0</v>
      </c>
      <c r="BW50" s="6">
        <f t="shared" si="62"/>
        <v>0</v>
      </c>
      <c r="BX50" s="6">
        <f t="shared" si="62"/>
        <v>0</v>
      </c>
      <c r="BY50" s="6">
        <f t="shared" si="62"/>
        <v>0</v>
      </c>
      <c r="BZ50" s="6">
        <f t="shared" si="63"/>
        <v>0</v>
      </c>
      <c r="CA50" s="6">
        <f t="shared" si="63"/>
        <v>0</v>
      </c>
      <c r="CB50" s="6">
        <f t="shared" si="63"/>
        <v>0</v>
      </c>
      <c r="CC50" s="6">
        <f t="shared" si="63"/>
        <v>0</v>
      </c>
      <c r="CD50" s="6">
        <f t="shared" si="63"/>
        <v>0</v>
      </c>
      <c r="CE50" s="6">
        <f t="shared" si="63"/>
        <v>0</v>
      </c>
      <c r="CF50" s="6">
        <f t="shared" si="63"/>
        <v>0</v>
      </c>
      <c r="CG50" s="6">
        <f t="shared" si="63"/>
        <v>0</v>
      </c>
      <c r="CH50" s="6">
        <f t="shared" si="63"/>
        <v>0</v>
      </c>
      <c r="CI50" s="6">
        <f t="shared" si="63"/>
        <v>0</v>
      </c>
      <c r="CJ50" s="6">
        <f t="shared" si="64"/>
        <v>0</v>
      </c>
      <c r="CK50" s="6">
        <f t="shared" si="64"/>
        <v>0</v>
      </c>
      <c r="CL50" s="6">
        <f t="shared" si="64"/>
        <v>0</v>
      </c>
      <c r="CM50" s="6">
        <f t="shared" si="64"/>
        <v>0</v>
      </c>
      <c r="CN50" s="6">
        <f t="shared" si="64"/>
        <v>0</v>
      </c>
      <c r="CO50" s="6">
        <f t="shared" si="64"/>
        <v>0</v>
      </c>
      <c r="CP50" s="6">
        <f t="shared" si="64"/>
        <v>0</v>
      </c>
      <c r="CQ50" s="6">
        <f t="shared" si="64"/>
        <v>0</v>
      </c>
      <c r="CR50" s="6">
        <f t="shared" si="64"/>
        <v>0</v>
      </c>
      <c r="CS50" s="6">
        <f t="shared" si="64"/>
        <v>0</v>
      </c>
      <c r="CT50" s="6">
        <f t="shared" si="65"/>
        <v>0</v>
      </c>
      <c r="CU50" s="6">
        <f t="shared" si="65"/>
        <v>0</v>
      </c>
      <c r="CV50" s="6">
        <f t="shared" si="65"/>
        <v>0</v>
      </c>
      <c r="CW50" s="6">
        <f t="shared" si="65"/>
        <v>0</v>
      </c>
      <c r="CX50" s="6">
        <f t="shared" si="65"/>
        <v>0</v>
      </c>
      <c r="CY50" s="6">
        <f t="shared" si="65"/>
        <v>0</v>
      </c>
      <c r="CZ50" s="6">
        <f t="shared" si="65"/>
        <v>0</v>
      </c>
      <c r="DA50" s="6">
        <f t="shared" si="65"/>
        <v>0</v>
      </c>
      <c r="DB50" s="6">
        <f t="shared" si="65"/>
        <v>0</v>
      </c>
      <c r="DC50" s="6">
        <f t="shared" si="65"/>
        <v>0</v>
      </c>
      <c r="DD50" s="6">
        <f t="shared" si="66"/>
        <v>0</v>
      </c>
      <c r="DE50" s="6">
        <f t="shared" si="66"/>
        <v>0</v>
      </c>
      <c r="DF50" s="6">
        <f t="shared" si="66"/>
        <v>0</v>
      </c>
      <c r="DG50" s="6">
        <f t="shared" si="66"/>
        <v>0</v>
      </c>
      <c r="DH50" s="6">
        <f t="shared" si="66"/>
        <v>0</v>
      </c>
      <c r="DI50" s="6">
        <f t="shared" si="66"/>
        <v>0</v>
      </c>
      <c r="DJ50" s="6">
        <f t="shared" si="66"/>
        <v>0</v>
      </c>
      <c r="DK50" s="6">
        <f t="shared" si="66"/>
        <v>0</v>
      </c>
      <c r="DL50" s="6">
        <f t="shared" si="66"/>
        <v>3857.872039316615</v>
      </c>
      <c r="DM50" s="6">
        <f t="shared" si="66"/>
        <v>0</v>
      </c>
      <c r="DN50" s="6">
        <f t="shared" si="67"/>
        <v>0</v>
      </c>
      <c r="DO50" s="6">
        <f t="shared" si="67"/>
        <v>0</v>
      </c>
      <c r="DP50" s="6">
        <f t="shared" si="67"/>
        <v>0</v>
      </c>
      <c r="DQ50" s="6">
        <f t="shared" si="67"/>
        <v>0</v>
      </c>
      <c r="DR50" s="6">
        <f t="shared" si="67"/>
        <v>0</v>
      </c>
      <c r="DS50" s="6">
        <f t="shared" si="67"/>
        <v>0</v>
      </c>
      <c r="DT50" s="6">
        <f t="shared" si="67"/>
        <v>0</v>
      </c>
      <c r="DU50" s="6">
        <f t="shared" si="67"/>
        <v>0</v>
      </c>
      <c r="DV50" s="6">
        <f t="shared" si="67"/>
        <v>0</v>
      </c>
      <c r="DW50" s="6">
        <f t="shared" si="67"/>
        <v>0</v>
      </c>
      <c r="ER50" s="10">
        <v>48</v>
      </c>
      <c r="ES50" s="6">
        <f t="shared" si="74"/>
        <v>2040</v>
      </c>
      <c r="ET50" s="6" t="str">
        <f t="shared" si="60"/>
        <v>F</v>
      </c>
      <c r="EU50" s="6">
        <f>SUMIFS('Turbine &amp; Engine Cap and Energy'!$I:$I,'Turbine &amp; Engine Cap and Energy'!$G:$G,'DO NOT CHANGE'!ES50,'Turbine &amp; Engine Cap and Energy'!$H:$H,'DO NOT CHANGE'!ET50)</f>
        <v>1384.5393078511884</v>
      </c>
      <c r="EV50" s="6" t="str">
        <f t="shared" si="59"/>
        <v>2040F</v>
      </c>
      <c r="EX50" s="10" t="s">
        <v>150</v>
      </c>
      <c r="EY50" s="6">
        <f t="shared" si="68"/>
        <v>0</v>
      </c>
      <c r="EZ50" s="6">
        <f t="shared" si="68"/>
        <v>0</v>
      </c>
      <c r="FA50" s="6">
        <f t="shared" si="68"/>
        <v>0</v>
      </c>
      <c r="FB50" s="6">
        <f t="shared" si="68"/>
        <v>0</v>
      </c>
      <c r="FC50" s="6">
        <f t="shared" si="68"/>
        <v>0</v>
      </c>
      <c r="FD50" s="6">
        <f t="shared" si="68"/>
        <v>0</v>
      </c>
      <c r="FE50" s="6">
        <f t="shared" si="68"/>
        <v>0</v>
      </c>
      <c r="FF50" s="6">
        <f t="shared" si="68"/>
        <v>0</v>
      </c>
      <c r="FG50" s="6">
        <f t="shared" si="68"/>
        <v>0</v>
      </c>
      <c r="FH50" s="6">
        <f t="shared" si="68"/>
        <v>0</v>
      </c>
      <c r="FI50" s="6">
        <f t="shared" si="69"/>
        <v>0</v>
      </c>
      <c r="FJ50" s="6">
        <f t="shared" si="69"/>
        <v>0</v>
      </c>
      <c r="FK50" s="6">
        <f t="shared" si="69"/>
        <v>0</v>
      </c>
      <c r="FL50" s="6">
        <f t="shared" si="69"/>
        <v>0</v>
      </c>
      <c r="FM50" s="6">
        <f t="shared" si="69"/>
        <v>0</v>
      </c>
      <c r="FN50" s="6">
        <f t="shared" si="69"/>
        <v>0</v>
      </c>
      <c r="FO50" s="6">
        <f t="shared" si="69"/>
        <v>0</v>
      </c>
      <c r="FP50" s="6">
        <f t="shared" si="69"/>
        <v>0</v>
      </c>
      <c r="FQ50" s="6">
        <f t="shared" si="69"/>
        <v>0</v>
      </c>
      <c r="FR50" s="6">
        <f t="shared" si="69"/>
        <v>0</v>
      </c>
      <c r="FS50" s="6">
        <f t="shared" si="70"/>
        <v>0</v>
      </c>
      <c r="FT50" s="6">
        <f t="shared" si="70"/>
        <v>0</v>
      </c>
      <c r="FU50" s="6">
        <f t="shared" si="70"/>
        <v>0</v>
      </c>
      <c r="FV50" s="6">
        <f t="shared" si="70"/>
        <v>0</v>
      </c>
      <c r="FW50" s="6">
        <f t="shared" si="70"/>
        <v>0</v>
      </c>
      <c r="FX50" s="6">
        <f t="shared" si="70"/>
        <v>0</v>
      </c>
      <c r="FY50" s="6">
        <f t="shared" si="70"/>
        <v>0</v>
      </c>
      <c r="FZ50" s="6">
        <f t="shared" si="70"/>
        <v>0</v>
      </c>
      <c r="GA50" s="6">
        <f t="shared" si="70"/>
        <v>0</v>
      </c>
      <c r="GB50" s="6">
        <f t="shared" si="70"/>
        <v>0</v>
      </c>
      <c r="GC50" s="6">
        <f t="shared" si="71"/>
        <v>0</v>
      </c>
      <c r="GD50" s="6">
        <f t="shared" si="71"/>
        <v>0</v>
      </c>
      <c r="GE50" s="6">
        <f t="shared" si="71"/>
        <v>0</v>
      </c>
      <c r="GF50" s="6">
        <f t="shared" si="71"/>
        <v>0</v>
      </c>
      <c r="GG50" s="6">
        <f t="shared" si="71"/>
        <v>0</v>
      </c>
      <c r="GH50" s="6">
        <f t="shared" si="71"/>
        <v>0</v>
      </c>
      <c r="GI50" s="6">
        <f t="shared" si="71"/>
        <v>0</v>
      </c>
      <c r="GJ50" s="6">
        <f t="shared" si="71"/>
        <v>0</v>
      </c>
      <c r="GK50" s="6">
        <f t="shared" si="71"/>
        <v>0</v>
      </c>
      <c r="GL50" s="6">
        <f t="shared" si="71"/>
        <v>0</v>
      </c>
      <c r="GM50" s="6">
        <f t="shared" si="72"/>
        <v>0</v>
      </c>
      <c r="GN50" s="6">
        <f t="shared" si="72"/>
        <v>0</v>
      </c>
      <c r="GO50" s="6">
        <f t="shared" si="72"/>
        <v>0</v>
      </c>
      <c r="GP50" s="6">
        <f t="shared" si="72"/>
        <v>0</v>
      </c>
      <c r="GQ50" s="6">
        <f t="shared" si="72"/>
        <v>0</v>
      </c>
      <c r="GR50" s="6">
        <f t="shared" si="72"/>
        <v>0</v>
      </c>
      <c r="GS50" s="6">
        <f t="shared" si="72"/>
        <v>0</v>
      </c>
      <c r="GT50" s="6">
        <f t="shared" si="72"/>
        <v>0</v>
      </c>
      <c r="GU50" s="6">
        <f t="shared" si="72"/>
        <v>1384.5393078511884</v>
      </c>
      <c r="GV50" s="6">
        <f t="shared" si="72"/>
        <v>0</v>
      </c>
      <c r="GW50" s="6">
        <f t="shared" si="73"/>
        <v>0</v>
      </c>
      <c r="GX50" s="6">
        <f t="shared" si="73"/>
        <v>0</v>
      </c>
      <c r="GY50" s="6">
        <f t="shared" si="73"/>
        <v>0</v>
      </c>
      <c r="GZ50" s="6">
        <f t="shared" si="73"/>
        <v>0</v>
      </c>
      <c r="HA50" s="6">
        <f t="shared" si="73"/>
        <v>0</v>
      </c>
      <c r="HB50" s="6">
        <f t="shared" si="73"/>
        <v>0</v>
      </c>
      <c r="HC50" s="6">
        <f t="shared" si="73"/>
        <v>0</v>
      </c>
      <c r="HD50" s="6">
        <f t="shared" si="73"/>
        <v>0</v>
      </c>
      <c r="HE50" s="6">
        <f t="shared" si="73"/>
        <v>0</v>
      </c>
      <c r="HF50" s="6">
        <f t="shared" si="73"/>
        <v>0</v>
      </c>
    </row>
    <row r="51" spans="1:214" x14ac:dyDescent="0.35">
      <c r="A51" s="2">
        <f>'Total Elec Energy Consumed'!A51</f>
        <v>49</v>
      </c>
      <c r="B51">
        <f>'Total Elec Energy Consumed'!B51</f>
        <v>2040</v>
      </c>
      <c r="C51" t="str">
        <f>'Total Elec Energy Consumed'!C51</f>
        <v>R</v>
      </c>
      <c r="D51">
        <f>'Total Elec Energy Consumed'!D51</f>
        <v>41813.864620461769</v>
      </c>
      <c r="E51" t="str">
        <f t="shared" si="57"/>
        <v>2040R</v>
      </c>
      <c r="G51" s="2" t="s">
        <v>151</v>
      </c>
      <c r="H51">
        <f t="shared" si="61"/>
        <v>0</v>
      </c>
      <c r="I51">
        <f t="shared" si="61"/>
        <v>0</v>
      </c>
      <c r="J51">
        <f t="shared" si="61"/>
        <v>0</v>
      </c>
      <c r="K51">
        <f t="shared" si="61"/>
        <v>0</v>
      </c>
      <c r="L51">
        <f t="shared" si="61"/>
        <v>0</v>
      </c>
      <c r="M51">
        <f t="shared" si="61"/>
        <v>0</v>
      </c>
      <c r="N51">
        <f t="shared" si="61"/>
        <v>0</v>
      </c>
      <c r="O51">
        <f t="shared" si="61"/>
        <v>0</v>
      </c>
      <c r="P51">
        <f t="shared" si="61"/>
        <v>0</v>
      </c>
      <c r="Q51">
        <f t="shared" si="61"/>
        <v>0</v>
      </c>
      <c r="R51">
        <f t="shared" si="61"/>
        <v>0</v>
      </c>
      <c r="S51">
        <f t="shared" si="61"/>
        <v>0</v>
      </c>
      <c r="T51">
        <f t="shared" si="61"/>
        <v>41813.864620461769</v>
      </c>
      <c r="U51">
        <f t="shared" si="61"/>
        <v>0</v>
      </c>
      <c r="V51">
        <f t="shared" si="61"/>
        <v>0</v>
      </c>
      <c r="BI51" s="10">
        <v>49</v>
      </c>
      <c r="BJ51" s="6">
        <v>2040</v>
      </c>
      <c r="BK51" s="6" t="s">
        <v>10</v>
      </c>
      <c r="BL51" s="6">
        <f>SUMIFS('Elec Veh Energy'!$D:$D,'Elec Veh Energy'!$B:$B,'DO NOT CHANGE'!BJ51,'Elec Veh Energy'!$C:$C,'DO NOT CHANGE'!BK51)</f>
        <v>3892.310749802547</v>
      </c>
      <c r="BM51" s="6" t="str">
        <f t="shared" si="58"/>
        <v>2040R</v>
      </c>
      <c r="BO51" s="10" t="s">
        <v>151</v>
      </c>
      <c r="BP51" s="6">
        <f t="shared" si="62"/>
        <v>0</v>
      </c>
      <c r="BQ51" s="6">
        <f t="shared" si="62"/>
        <v>0</v>
      </c>
      <c r="BR51" s="6">
        <f t="shared" si="62"/>
        <v>0</v>
      </c>
      <c r="BS51" s="6">
        <f t="shared" si="62"/>
        <v>0</v>
      </c>
      <c r="BT51" s="6">
        <f t="shared" si="62"/>
        <v>0</v>
      </c>
      <c r="BU51" s="6">
        <f t="shared" si="62"/>
        <v>0</v>
      </c>
      <c r="BV51" s="6">
        <f t="shared" si="62"/>
        <v>0</v>
      </c>
      <c r="BW51" s="6">
        <f t="shared" si="62"/>
        <v>0</v>
      </c>
      <c r="BX51" s="6">
        <f t="shared" si="62"/>
        <v>0</v>
      </c>
      <c r="BY51" s="6">
        <f t="shared" si="62"/>
        <v>0</v>
      </c>
      <c r="BZ51" s="6">
        <f t="shared" si="63"/>
        <v>0</v>
      </c>
      <c r="CA51" s="6">
        <f t="shared" si="63"/>
        <v>0</v>
      </c>
      <c r="CB51" s="6">
        <f t="shared" si="63"/>
        <v>0</v>
      </c>
      <c r="CC51" s="6">
        <f t="shared" si="63"/>
        <v>0</v>
      </c>
      <c r="CD51" s="6">
        <f t="shared" si="63"/>
        <v>0</v>
      </c>
      <c r="CE51" s="6">
        <f t="shared" si="63"/>
        <v>0</v>
      </c>
      <c r="CF51" s="6">
        <f t="shared" si="63"/>
        <v>0</v>
      </c>
      <c r="CG51" s="6">
        <f t="shared" si="63"/>
        <v>0</v>
      </c>
      <c r="CH51" s="6">
        <f t="shared" si="63"/>
        <v>0</v>
      </c>
      <c r="CI51" s="6">
        <f t="shared" si="63"/>
        <v>0</v>
      </c>
      <c r="CJ51" s="6">
        <f t="shared" si="64"/>
        <v>0</v>
      </c>
      <c r="CK51" s="6">
        <f t="shared" si="64"/>
        <v>0</v>
      </c>
      <c r="CL51" s="6">
        <f t="shared" si="64"/>
        <v>0</v>
      </c>
      <c r="CM51" s="6">
        <f t="shared" si="64"/>
        <v>0</v>
      </c>
      <c r="CN51" s="6">
        <f t="shared" si="64"/>
        <v>0</v>
      </c>
      <c r="CO51" s="6">
        <f t="shared" si="64"/>
        <v>0</v>
      </c>
      <c r="CP51" s="6">
        <f t="shared" si="64"/>
        <v>0</v>
      </c>
      <c r="CQ51" s="6">
        <f t="shared" si="64"/>
        <v>0</v>
      </c>
      <c r="CR51" s="6">
        <f t="shared" si="64"/>
        <v>0</v>
      </c>
      <c r="CS51" s="6">
        <f t="shared" si="64"/>
        <v>0</v>
      </c>
      <c r="CT51" s="6">
        <f t="shared" si="65"/>
        <v>0</v>
      </c>
      <c r="CU51" s="6">
        <f t="shared" si="65"/>
        <v>0</v>
      </c>
      <c r="CV51" s="6">
        <f t="shared" si="65"/>
        <v>0</v>
      </c>
      <c r="CW51" s="6">
        <f t="shared" si="65"/>
        <v>0</v>
      </c>
      <c r="CX51" s="6">
        <f t="shared" si="65"/>
        <v>0</v>
      </c>
      <c r="CY51" s="6">
        <f t="shared" si="65"/>
        <v>0</v>
      </c>
      <c r="CZ51" s="6">
        <f t="shared" si="65"/>
        <v>0</v>
      </c>
      <c r="DA51" s="6">
        <f t="shared" si="65"/>
        <v>0</v>
      </c>
      <c r="DB51" s="6">
        <f t="shared" si="65"/>
        <v>0</v>
      </c>
      <c r="DC51" s="6">
        <f t="shared" si="65"/>
        <v>0</v>
      </c>
      <c r="DD51" s="6">
        <f t="shared" si="66"/>
        <v>0</v>
      </c>
      <c r="DE51" s="6">
        <f t="shared" si="66"/>
        <v>0</v>
      </c>
      <c r="DF51" s="6">
        <f t="shared" si="66"/>
        <v>0</v>
      </c>
      <c r="DG51" s="6">
        <f t="shared" si="66"/>
        <v>0</v>
      </c>
      <c r="DH51" s="6">
        <f t="shared" si="66"/>
        <v>0</v>
      </c>
      <c r="DI51" s="6">
        <f t="shared" si="66"/>
        <v>0</v>
      </c>
      <c r="DJ51" s="6">
        <f t="shared" si="66"/>
        <v>0</v>
      </c>
      <c r="DK51" s="6">
        <f t="shared" si="66"/>
        <v>0</v>
      </c>
      <c r="DL51" s="6">
        <f t="shared" si="66"/>
        <v>0</v>
      </c>
      <c r="DM51" s="6">
        <f t="shared" si="66"/>
        <v>3892.310749802547</v>
      </c>
      <c r="DN51" s="6">
        <f t="shared" si="67"/>
        <v>0</v>
      </c>
      <c r="DO51" s="6">
        <f t="shared" si="67"/>
        <v>0</v>
      </c>
      <c r="DP51" s="6">
        <f t="shared" si="67"/>
        <v>0</v>
      </c>
      <c r="DQ51" s="6">
        <f t="shared" si="67"/>
        <v>0</v>
      </c>
      <c r="DR51" s="6">
        <f t="shared" si="67"/>
        <v>0</v>
      </c>
      <c r="DS51" s="6">
        <f t="shared" si="67"/>
        <v>0</v>
      </c>
      <c r="DT51" s="6">
        <f t="shared" si="67"/>
        <v>0</v>
      </c>
      <c r="DU51" s="6">
        <f t="shared" si="67"/>
        <v>0</v>
      </c>
      <c r="DV51" s="6">
        <f t="shared" si="67"/>
        <v>0</v>
      </c>
      <c r="DW51" s="6">
        <f t="shared" si="67"/>
        <v>0</v>
      </c>
      <c r="ER51" s="13">
        <v>49</v>
      </c>
      <c r="ES51" s="6">
        <f t="shared" si="74"/>
        <v>2040</v>
      </c>
      <c r="ET51" s="6" t="str">
        <f t="shared" si="60"/>
        <v>R</v>
      </c>
      <c r="EU51" s="6">
        <f>SUMIFS('Turbine &amp; Engine Cap and Energy'!$I:$I,'Turbine &amp; Engine Cap and Energy'!$G:$G,'DO NOT CHANGE'!ES51,'Turbine &amp; Engine Cap and Energy'!$H:$H,'DO NOT CHANGE'!ET51)</f>
        <v>1197.7220349576949</v>
      </c>
      <c r="EV51" s="6" t="str">
        <f t="shared" si="59"/>
        <v>2040R</v>
      </c>
      <c r="EX51" s="10" t="s">
        <v>151</v>
      </c>
      <c r="EY51" s="6">
        <f t="shared" si="68"/>
        <v>0</v>
      </c>
      <c r="EZ51" s="6">
        <f t="shared" si="68"/>
        <v>0</v>
      </c>
      <c r="FA51" s="6">
        <f t="shared" si="68"/>
        <v>0</v>
      </c>
      <c r="FB51" s="6">
        <f t="shared" si="68"/>
        <v>0</v>
      </c>
      <c r="FC51" s="6">
        <f t="shared" si="68"/>
        <v>0</v>
      </c>
      <c r="FD51" s="6">
        <f t="shared" si="68"/>
        <v>0</v>
      </c>
      <c r="FE51" s="6">
        <f t="shared" si="68"/>
        <v>0</v>
      </c>
      <c r="FF51" s="6">
        <f t="shared" si="68"/>
        <v>0</v>
      </c>
      <c r="FG51" s="6">
        <f t="shared" si="68"/>
        <v>0</v>
      </c>
      <c r="FH51" s="6">
        <f t="shared" si="68"/>
        <v>0</v>
      </c>
      <c r="FI51" s="6">
        <f t="shared" si="69"/>
        <v>0</v>
      </c>
      <c r="FJ51" s="6">
        <f t="shared" si="69"/>
        <v>0</v>
      </c>
      <c r="FK51" s="6">
        <f t="shared" si="69"/>
        <v>0</v>
      </c>
      <c r="FL51" s="6">
        <f t="shared" si="69"/>
        <v>0</v>
      </c>
      <c r="FM51" s="6">
        <f t="shared" si="69"/>
        <v>0</v>
      </c>
      <c r="FN51" s="6">
        <f t="shared" si="69"/>
        <v>0</v>
      </c>
      <c r="FO51" s="6">
        <f t="shared" si="69"/>
        <v>0</v>
      </c>
      <c r="FP51" s="6">
        <f t="shared" si="69"/>
        <v>0</v>
      </c>
      <c r="FQ51" s="6">
        <f t="shared" si="69"/>
        <v>0</v>
      </c>
      <c r="FR51" s="6">
        <f t="shared" si="69"/>
        <v>0</v>
      </c>
      <c r="FS51" s="6">
        <f t="shared" si="70"/>
        <v>0</v>
      </c>
      <c r="FT51" s="6">
        <f t="shared" si="70"/>
        <v>0</v>
      </c>
      <c r="FU51" s="6">
        <f t="shared" si="70"/>
        <v>0</v>
      </c>
      <c r="FV51" s="6">
        <f t="shared" si="70"/>
        <v>0</v>
      </c>
      <c r="FW51" s="6">
        <f t="shared" si="70"/>
        <v>0</v>
      </c>
      <c r="FX51" s="6">
        <f t="shared" si="70"/>
        <v>0</v>
      </c>
      <c r="FY51" s="6">
        <f t="shared" si="70"/>
        <v>0</v>
      </c>
      <c r="FZ51" s="6">
        <f t="shared" si="70"/>
        <v>0</v>
      </c>
      <c r="GA51" s="6">
        <f t="shared" si="70"/>
        <v>0</v>
      </c>
      <c r="GB51" s="6">
        <f t="shared" si="70"/>
        <v>0</v>
      </c>
      <c r="GC51" s="6">
        <f t="shared" si="71"/>
        <v>0</v>
      </c>
      <c r="GD51" s="6">
        <f t="shared" si="71"/>
        <v>0</v>
      </c>
      <c r="GE51" s="6">
        <f t="shared" si="71"/>
        <v>0</v>
      </c>
      <c r="GF51" s="6">
        <f t="shared" si="71"/>
        <v>0</v>
      </c>
      <c r="GG51" s="6">
        <f t="shared" si="71"/>
        <v>0</v>
      </c>
      <c r="GH51" s="6">
        <f t="shared" si="71"/>
        <v>0</v>
      </c>
      <c r="GI51" s="6">
        <f t="shared" si="71"/>
        <v>0</v>
      </c>
      <c r="GJ51" s="6">
        <f t="shared" si="71"/>
        <v>0</v>
      </c>
      <c r="GK51" s="6">
        <f t="shared" si="71"/>
        <v>0</v>
      </c>
      <c r="GL51" s="6">
        <f t="shared" si="71"/>
        <v>0</v>
      </c>
      <c r="GM51" s="6">
        <f t="shared" si="72"/>
        <v>0</v>
      </c>
      <c r="GN51" s="6">
        <f t="shared" si="72"/>
        <v>0</v>
      </c>
      <c r="GO51" s="6">
        <f t="shared" si="72"/>
        <v>0</v>
      </c>
      <c r="GP51" s="6">
        <f t="shared" si="72"/>
        <v>0</v>
      </c>
      <c r="GQ51" s="6">
        <f t="shared" si="72"/>
        <v>0</v>
      </c>
      <c r="GR51" s="6">
        <f t="shared" si="72"/>
        <v>0</v>
      </c>
      <c r="GS51" s="6">
        <f t="shared" si="72"/>
        <v>0</v>
      </c>
      <c r="GT51" s="6">
        <f t="shared" si="72"/>
        <v>0</v>
      </c>
      <c r="GU51" s="6">
        <f t="shared" si="72"/>
        <v>0</v>
      </c>
      <c r="GV51" s="6">
        <f t="shared" si="72"/>
        <v>1197.7220349576949</v>
      </c>
      <c r="GW51" s="6">
        <f t="shared" si="73"/>
        <v>0</v>
      </c>
      <c r="GX51" s="6">
        <f t="shared" si="73"/>
        <v>0</v>
      </c>
      <c r="GY51" s="6">
        <f t="shared" si="73"/>
        <v>0</v>
      </c>
      <c r="GZ51" s="6">
        <f t="shared" si="73"/>
        <v>0</v>
      </c>
      <c r="HA51" s="6">
        <f t="shared" si="73"/>
        <v>0</v>
      </c>
      <c r="HB51" s="6">
        <f t="shared" si="73"/>
        <v>0</v>
      </c>
      <c r="HC51" s="6">
        <f t="shared" si="73"/>
        <v>0</v>
      </c>
      <c r="HD51" s="6">
        <f t="shared" si="73"/>
        <v>0</v>
      </c>
      <c r="HE51" s="6">
        <f t="shared" si="73"/>
        <v>0</v>
      </c>
      <c r="HF51" s="6">
        <f t="shared" si="73"/>
        <v>0</v>
      </c>
    </row>
    <row r="52" spans="1:214" x14ac:dyDescent="0.35">
      <c r="A52" s="2">
        <f>'Total Elec Energy Consumed'!A52</f>
        <v>50</v>
      </c>
      <c r="B52">
        <f>'Total Elec Energy Consumed'!B52</f>
        <v>2040</v>
      </c>
      <c r="C52" t="str">
        <f>'Total Elec Energy Consumed'!C52</f>
        <v>S</v>
      </c>
      <c r="D52">
        <f>'Total Elec Energy Consumed'!D52</f>
        <v>41932.770292324589</v>
      </c>
      <c r="E52" t="str">
        <f t="shared" si="57"/>
        <v>2040S</v>
      </c>
      <c r="G52" s="2" t="s">
        <v>152</v>
      </c>
      <c r="H52">
        <f t="shared" ref="H52:V61" si="75">SUMIFS($D:$D,$B:$B,H$1,$E:$E,$G52)</f>
        <v>0</v>
      </c>
      <c r="I52">
        <f t="shared" si="75"/>
        <v>0</v>
      </c>
      <c r="J52">
        <f t="shared" si="75"/>
        <v>0</v>
      </c>
      <c r="K52">
        <f t="shared" si="75"/>
        <v>0</v>
      </c>
      <c r="L52">
        <f t="shared" si="75"/>
        <v>0</v>
      </c>
      <c r="M52">
        <f t="shared" si="75"/>
        <v>0</v>
      </c>
      <c r="N52">
        <f t="shared" si="75"/>
        <v>0</v>
      </c>
      <c r="O52">
        <f t="shared" si="75"/>
        <v>0</v>
      </c>
      <c r="P52">
        <f t="shared" si="75"/>
        <v>0</v>
      </c>
      <c r="Q52">
        <f t="shared" si="75"/>
        <v>0</v>
      </c>
      <c r="R52">
        <f t="shared" si="75"/>
        <v>0</v>
      </c>
      <c r="S52">
        <f t="shared" si="75"/>
        <v>0</v>
      </c>
      <c r="T52">
        <f t="shared" si="75"/>
        <v>41932.770292324589</v>
      </c>
      <c r="U52">
        <f t="shared" si="75"/>
        <v>0</v>
      </c>
      <c r="V52">
        <f t="shared" si="75"/>
        <v>0</v>
      </c>
      <c r="BI52" s="10">
        <v>50</v>
      </c>
      <c r="BJ52" s="6">
        <v>2040</v>
      </c>
      <c r="BK52" s="6" t="s">
        <v>14</v>
      </c>
      <c r="BL52" s="6">
        <f>SUMIFS('Elec Veh Energy'!$D:$D,'Elec Veh Energy'!$B:$B,'DO NOT CHANGE'!BJ52,'Elec Veh Energy'!$C:$C,'DO NOT CHANGE'!BK52)</f>
        <v>3859.298560744106</v>
      </c>
      <c r="BM52" s="6" t="str">
        <f t="shared" si="58"/>
        <v>2040S</v>
      </c>
      <c r="BO52" s="10" t="s">
        <v>152</v>
      </c>
      <c r="BP52" s="6">
        <f t="shared" ref="BP52:BY61" si="76">SUMIFS($BL:$BL,$BM:$BM,BP$1,$BM:$BM,$BO52)</f>
        <v>0</v>
      </c>
      <c r="BQ52" s="6">
        <f t="shared" si="76"/>
        <v>0</v>
      </c>
      <c r="BR52" s="6">
        <f t="shared" si="76"/>
        <v>0</v>
      </c>
      <c r="BS52" s="6">
        <f t="shared" si="76"/>
        <v>0</v>
      </c>
      <c r="BT52" s="6">
        <f t="shared" si="76"/>
        <v>0</v>
      </c>
      <c r="BU52" s="6">
        <f t="shared" si="76"/>
        <v>0</v>
      </c>
      <c r="BV52" s="6">
        <f t="shared" si="76"/>
        <v>0</v>
      </c>
      <c r="BW52" s="6">
        <f t="shared" si="76"/>
        <v>0</v>
      </c>
      <c r="BX52" s="6">
        <f t="shared" si="76"/>
        <v>0</v>
      </c>
      <c r="BY52" s="6">
        <f t="shared" si="76"/>
        <v>0</v>
      </c>
      <c r="BZ52" s="6">
        <f t="shared" ref="BZ52:CI61" si="77">SUMIFS($BL:$BL,$BM:$BM,BZ$1,$BM:$BM,$BO52)</f>
        <v>0</v>
      </c>
      <c r="CA52" s="6">
        <f t="shared" si="77"/>
        <v>0</v>
      </c>
      <c r="CB52" s="6">
        <f t="shared" si="77"/>
        <v>0</v>
      </c>
      <c r="CC52" s="6">
        <f t="shared" si="77"/>
        <v>0</v>
      </c>
      <c r="CD52" s="6">
        <f t="shared" si="77"/>
        <v>0</v>
      </c>
      <c r="CE52" s="6">
        <f t="shared" si="77"/>
        <v>0</v>
      </c>
      <c r="CF52" s="6">
        <f t="shared" si="77"/>
        <v>0</v>
      </c>
      <c r="CG52" s="6">
        <f t="shared" si="77"/>
        <v>0</v>
      </c>
      <c r="CH52" s="6">
        <f t="shared" si="77"/>
        <v>0</v>
      </c>
      <c r="CI52" s="6">
        <f t="shared" si="77"/>
        <v>0</v>
      </c>
      <c r="CJ52" s="6">
        <f t="shared" ref="CJ52:CS61" si="78">SUMIFS($BL:$BL,$BM:$BM,CJ$1,$BM:$BM,$BO52)</f>
        <v>0</v>
      </c>
      <c r="CK52" s="6">
        <f t="shared" si="78"/>
        <v>0</v>
      </c>
      <c r="CL52" s="6">
        <f t="shared" si="78"/>
        <v>0</v>
      </c>
      <c r="CM52" s="6">
        <f t="shared" si="78"/>
        <v>0</v>
      </c>
      <c r="CN52" s="6">
        <f t="shared" si="78"/>
        <v>0</v>
      </c>
      <c r="CO52" s="6">
        <f t="shared" si="78"/>
        <v>0</v>
      </c>
      <c r="CP52" s="6">
        <f t="shared" si="78"/>
        <v>0</v>
      </c>
      <c r="CQ52" s="6">
        <f t="shared" si="78"/>
        <v>0</v>
      </c>
      <c r="CR52" s="6">
        <f t="shared" si="78"/>
        <v>0</v>
      </c>
      <c r="CS52" s="6">
        <f t="shared" si="78"/>
        <v>0</v>
      </c>
      <c r="CT52" s="6">
        <f t="shared" ref="CT52:DC61" si="79">SUMIFS($BL:$BL,$BM:$BM,CT$1,$BM:$BM,$BO52)</f>
        <v>0</v>
      </c>
      <c r="CU52" s="6">
        <f t="shared" si="79"/>
        <v>0</v>
      </c>
      <c r="CV52" s="6">
        <f t="shared" si="79"/>
        <v>0</v>
      </c>
      <c r="CW52" s="6">
        <f t="shared" si="79"/>
        <v>0</v>
      </c>
      <c r="CX52" s="6">
        <f t="shared" si="79"/>
        <v>0</v>
      </c>
      <c r="CY52" s="6">
        <f t="shared" si="79"/>
        <v>0</v>
      </c>
      <c r="CZ52" s="6">
        <f t="shared" si="79"/>
        <v>0</v>
      </c>
      <c r="DA52" s="6">
        <f t="shared" si="79"/>
        <v>0</v>
      </c>
      <c r="DB52" s="6">
        <f t="shared" si="79"/>
        <v>0</v>
      </c>
      <c r="DC52" s="6">
        <f t="shared" si="79"/>
        <v>0</v>
      </c>
      <c r="DD52" s="6">
        <f t="shared" ref="DD52:DM61" si="80">SUMIFS($BL:$BL,$BM:$BM,DD$1,$BM:$BM,$BO52)</f>
        <v>0</v>
      </c>
      <c r="DE52" s="6">
        <f t="shared" si="80"/>
        <v>0</v>
      </c>
      <c r="DF52" s="6">
        <f t="shared" si="80"/>
        <v>0</v>
      </c>
      <c r="DG52" s="6">
        <f t="shared" si="80"/>
        <v>0</v>
      </c>
      <c r="DH52" s="6">
        <f t="shared" si="80"/>
        <v>0</v>
      </c>
      <c r="DI52" s="6">
        <f t="shared" si="80"/>
        <v>0</v>
      </c>
      <c r="DJ52" s="6">
        <f t="shared" si="80"/>
        <v>0</v>
      </c>
      <c r="DK52" s="6">
        <f t="shared" si="80"/>
        <v>0</v>
      </c>
      <c r="DL52" s="6">
        <f t="shared" si="80"/>
        <v>0</v>
      </c>
      <c r="DM52" s="6">
        <f t="shared" si="80"/>
        <v>0</v>
      </c>
      <c r="DN52" s="6">
        <f t="shared" ref="DN52:DW61" si="81">SUMIFS($BL:$BL,$BM:$BM,DN$1,$BM:$BM,$BO52)</f>
        <v>3859.298560744106</v>
      </c>
      <c r="DO52" s="6">
        <f t="shared" si="81"/>
        <v>0</v>
      </c>
      <c r="DP52" s="6">
        <f t="shared" si="81"/>
        <v>0</v>
      </c>
      <c r="DQ52" s="6">
        <f t="shared" si="81"/>
        <v>0</v>
      </c>
      <c r="DR52" s="6">
        <f t="shared" si="81"/>
        <v>0</v>
      </c>
      <c r="DS52" s="6">
        <f t="shared" si="81"/>
        <v>0</v>
      </c>
      <c r="DT52" s="6">
        <f t="shared" si="81"/>
        <v>0</v>
      </c>
      <c r="DU52" s="6">
        <f t="shared" si="81"/>
        <v>0</v>
      </c>
      <c r="DV52" s="6">
        <f t="shared" si="81"/>
        <v>0</v>
      </c>
      <c r="DW52" s="6">
        <f t="shared" si="81"/>
        <v>0</v>
      </c>
      <c r="ER52" s="10">
        <v>50</v>
      </c>
      <c r="ES52" s="6">
        <f t="shared" si="74"/>
        <v>2040</v>
      </c>
      <c r="ET52" s="6" t="str">
        <f t="shared" si="60"/>
        <v>S</v>
      </c>
      <c r="EU52" s="6">
        <f>SUMIFS('Turbine &amp; Engine Cap and Energy'!$I:$I,'Turbine &amp; Engine Cap and Energy'!$G:$G,'DO NOT CHANGE'!ES52,'Turbine &amp; Engine Cap and Energy'!$H:$H,'DO NOT CHANGE'!ET52)</f>
        <v>903.24082436188701</v>
      </c>
      <c r="EV52" s="6" t="str">
        <f t="shared" si="59"/>
        <v>2040S</v>
      </c>
      <c r="EX52" s="10" t="s">
        <v>152</v>
      </c>
      <c r="EY52" s="6">
        <f t="shared" ref="EY52:FH61" si="82">SUMIFS($EU:$EU,$EV:$EV,EY$1,$EV:$EV,$EX52)</f>
        <v>0</v>
      </c>
      <c r="EZ52" s="6">
        <f t="shared" si="82"/>
        <v>0</v>
      </c>
      <c r="FA52" s="6">
        <f t="shared" si="82"/>
        <v>0</v>
      </c>
      <c r="FB52" s="6">
        <f t="shared" si="82"/>
        <v>0</v>
      </c>
      <c r="FC52" s="6">
        <f t="shared" si="82"/>
        <v>0</v>
      </c>
      <c r="FD52" s="6">
        <f t="shared" si="82"/>
        <v>0</v>
      </c>
      <c r="FE52" s="6">
        <f t="shared" si="82"/>
        <v>0</v>
      </c>
      <c r="FF52" s="6">
        <f t="shared" si="82"/>
        <v>0</v>
      </c>
      <c r="FG52" s="6">
        <f t="shared" si="82"/>
        <v>0</v>
      </c>
      <c r="FH52" s="6">
        <f t="shared" si="82"/>
        <v>0</v>
      </c>
      <c r="FI52" s="6">
        <f t="shared" ref="FI52:FR61" si="83">SUMIFS($EU:$EU,$EV:$EV,FI$1,$EV:$EV,$EX52)</f>
        <v>0</v>
      </c>
      <c r="FJ52" s="6">
        <f t="shared" si="83"/>
        <v>0</v>
      </c>
      <c r="FK52" s="6">
        <f t="shared" si="83"/>
        <v>0</v>
      </c>
      <c r="FL52" s="6">
        <f t="shared" si="83"/>
        <v>0</v>
      </c>
      <c r="FM52" s="6">
        <f t="shared" si="83"/>
        <v>0</v>
      </c>
      <c r="FN52" s="6">
        <f t="shared" si="83"/>
        <v>0</v>
      </c>
      <c r="FO52" s="6">
        <f t="shared" si="83"/>
        <v>0</v>
      </c>
      <c r="FP52" s="6">
        <f t="shared" si="83"/>
        <v>0</v>
      </c>
      <c r="FQ52" s="6">
        <f t="shared" si="83"/>
        <v>0</v>
      </c>
      <c r="FR52" s="6">
        <f t="shared" si="83"/>
        <v>0</v>
      </c>
      <c r="FS52" s="6">
        <f t="shared" ref="FS52:GB61" si="84">SUMIFS($EU:$EU,$EV:$EV,FS$1,$EV:$EV,$EX52)</f>
        <v>0</v>
      </c>
      <c r="FT52" s="6">
        <f t="shared" si="84"/>
        <v>0</v>
      </c>
      <c r="FU52" s="6">
        <f t="shared" si="84"/>
        <v>0</v>
      </c>
      <c r="FV52" s="6">
        <f t="shared" si="84"/>
        <v>0</v>
      </c>
      <c r="FW52" s="6">
        <f t="shared" si="84"/>
        <v>0</v>
      </c>
      <c r="FX52" s="6">
        <f t="shared" si="84"/>
        <v>0</v>
      </c>
      <c r="FY52" s="6">
        <f t="shared" si="84"/>
        <v>0</v>
      </c>
      <c r="FZ52" s="6">
        <f t="shared" si="84"/>
        <v>0</v>
      </c>
      <c r="GA52" s="6">
        <f t="shared" si="84"/>
        <v>0</v>
      </c>
      <c r="GB52" s="6">
        <f t="shared" si="84"/>
        <v>0</v>
      </c>
      <c r="GC52" s="6">
        <f t="shared" ref="GC52:GL61" si="85">SUMIFS($EU:$EU,$EV:$EV,GC$1,$EV:$EV,$EX52)</f>
        <v>0</v>
      </c>
      <c r="GD52" s="6">
        <f t="shared" si="85"/>
        <v>0</v>
      </c>
      <c r="GE52" s="6">
        <f t="shared" si="85"/>
        <v>0</v>
      </c>
      <c r="GF52" s="6">
        <f t="shared" si="85"/>
        <v>0</v>
      </c>
      <c r="GG52" s="6">
        <f t="shared" si="85"/>
        <v>0</v>
      </c>
      <c r="GH52" s="6">
        <f t="shared" si="85"/>
        <v>0</v>
      </c>
      <c r="GI52" s="6">
        <f t="shared" si="85"/>
        <v>0</v>
      </c>
      <c r="GJ52" s="6">
        <f t="shared" si="85"/>
        <v>0</v>
      </c>
      <c r="GK52" s="6">
        <f t="shared" si="85"/>
        <v>0</v>
      </c>
      <c r="GL52" s="6">
        <f t="shared" si="85"/>
        <v>0</v>
      </c>
      <c r="GM52" s="6">
        <f t="shared" ref="GM52:GV61" si="86">SUMIFS($EU:$EU,$EV:$EV,GM$1,$EV:$EV,$EX52)</f>
        <v>0</v>
      </c>
      <c r="GN52" s="6">
        <f t="shared" si="86"/>
        <v>0</v>
      </c>
      <c r="GO52" s="6">
        <f t="shared" si="86"/>
        <v>0</v>
      </c>
      <c r="GP52" s="6">
        <f t="shared" si="86"/>
        <v>0</v>
      </c>
      <c r="GQ52" s="6">
        <f t="shared" si="86"/>
        <v>0</v>
      </c>
      <c r="GR52" s="6">
        <f t="shared" si="86"/>
        <v>0</v>
      </c>
      <c r="GS52" s="6">
        <f t="shared" si="86"/>
        <v>0</v>
      </c>
      <c r="GT52" s="6">
        <f t="shared" si="86"/>
        <v>0</v>
      </c>
      <c r="GU52" s="6">
        <f t="shared" si="86"/>
        <v>0</v>
      </c>
      <c r="GV52" s="6">
        <f t="shared" si="86"/>
        <v>0</v>
      </c>
      <c r="GW52" s="6">
        <f t="shared" ref="GW52:HF61" si="87">SUMIFS($EU:$EU,$EV:$EV,GW$1,$EV:$EV,$EX52)</f>
        <v>903.24082436188701</v>
      </c>
      <c r="GX52" s="6">
        <f t="shared" si="87"/>
        <v>0</v>
      </c>
      <c r="GY52" s="6">
        <f t="shared" si="87"/>
        <v>0</v>
      </c>
      <c r="GZ52" s="6">
        <f t="shared" si="87"/>
        <v>0</v>
      </c>
      <c r="HA52" s="6">
        <f t="shared" si="87"/>
        <v>0</v>
      </c>
      <c r="HB52" s="6">
        <f t="shared" si="87"/>
        <v>0</v>
      </c>
      <c r="HC52" s="6">
        <f t="shared" si="87"/>
        <v>0</v>
      </c>
      <c r="HD52" s="6">
        <f t="shared" si="87"/>
        <v>0</v>
      </c>
      <c r="HE52" s="6">
        <f t="shared" si="87"/>
        <v>0</v>
      </c>
      <c r="HF52" s="6">
        <f t="shared" si="87"/>
        <v>0</v>
      </c>
    </row>
    <row r="53" spans="1:214" x14ac:dyDescent="0.35">
      <c r="A53" s="2">
        <f>'Total Elec Energy Consumed'!A53</f>
        <v>51</v>
      </c>
      <c r="B53">
        <f>'Total Elec Energy Consumed'!B53</f>
        <v>2040</v>
      </c>
      <c r="C53" t="str">
        <f>'Total Elec Energy Consumed'!C53</f>
        <v>W</v>
      </c>
      <c r="D53">
        <f>'Total Elec Energy Consumed'!D53</f>
        <v>48350.291014125978</v>
      </c>
      <c r="E53" t="str">
        <f t="shared" si="57"/>
        <v>2040W</v>
      </c>
      <c r="G53" s="2" t="s">
        <v>153</v>
      </c>
      <c r="H53">
        <f t="shared" si="75"/>
        <v>0</v>
      </c>
      <c r="I53">
        <f t="shared" si="75"/>
        <v>0</v>
      </c>
      <c r="J53">
        <f t="shared" si="75"/>
        <v>0</v>
      </c>
      <c r="K53">
        <f t="shared" si="75"/>
        <v>0</v>
      </c>
      <c r="L53">
        <f t="shared" si="75"/>
        <v>0</v>
      </c>
      <c r="M53">
        <f t="shared" si="75"/>
        <v>0</v>
      </c>
      <c r="N53">
        <f t="shared" si="75"/>
        <v>0</v>
      </c>
      <c r="O53">
        <f t="shared" si="75"/>
        <v>0</v>
      </c>
      <c r="P53">
        <f t="shared" si="75"/>
        <v>0</v>
      </c>
      <c r="Q53">
        <f t="shared" si="75"/>
        <v>0</v>
      </c>
      <c r="R53">
        <f t="shared" si="75"/>
        <v>0</v>
      </c>
      <c r="S53">
        <f t="shared" si="75"/>
        <v>0</v>
      </c>
      <c r="T53">
        <f t="shared" si="75"/>
        <v>48350.291014125978</v>
      </c>
      <c r="U53">
        <f t="shared" si="75"/>
        <v>0</v>
      </c>
      <c r="V53">
        <f t="shared" si="75"/>
        <v>0</v>
      </c>
      <c r="BI53" s="10">
        <v>51</v>
      </c>
      <c r="BJ53" s="6">
        <v>2040</v>
      </c>
      <c r="BK53" s="6" t="s">
        <v>18</v>
      </c>
      <c r="BL53" s="6">
        <f>SUMIFS('Elec Veh Energy'!$D:$D,'Elec Veh Energy'!$B:$B,'DO NOT CHANGE'!BJ53,'Elec Veh Energy'!$C:$C,'DO NOT CHANGE'!BK53)</f>
        <v>3815.467959465198</v>
      </c>
      <c r="BM53" s="6" t="str">
        <f t="shared" si="58"/>
        <v>2040W</v>
      </c>
      <c r="BO53" s="10" t="s">
        <v>153</v>
      </c>
      <c r="BP53" s="6">
        <f t="shared" si="76"/>
        <v>0</v>
      </c>
      <c r="BQ53" s="6">
        <f t="shared" si="76"/>
        <v>0</v>
      </c>
      <c r="BR53" s="6">
        <f t="shared" si="76"/>
        <v>0</v>
      </c>
      <c r="BS53" s="6">
        <f t="shared" si="76"/>
        <v>0</v>
      </c>
      <c r="BT53" s="6">
        <f t="shared" si="76"/>
        <v>0</v>
      </c>
      <c r="BU53" s="6">
        <f t="shared" si="76"/>
        <v>0</v>
      </c>
      <c r="BV53" s="6">
        <f t="shared" si="76"/>
        <v>0</v>
      </c>
      <c r="BW53" s="6">
        <f t="shared" si="76"/>
        <v>0</v>
      </c>
      <c r="BX53" s="6">
        <f t="shared" si="76"/>
        <v>0</v>
      </c>
      <c r="BY53" s="6">
        <f t="shared" si="76"/>
        <v>0</v>
      </c>
      <c r="BZ53" s="6">
        <f t="shared" si="77"/>
        <v>0</v>
      </c>
      <c r="CA53" s="6">
        <f t="shared" si="77"/>
        <v>0</v>
      </c>
      <c r="CB53" s="6">
        <f t="shared" si="77"/>
        <v>0</v>
      </c>
      <c r="CC53" s="6">
        <f t="shared" si="77"/>
        <v>0</v>
      </c>
      <c r="CD53" s="6">
        <f t="shared" si="77"/>
        <v>0</v>
      </c>
      <c r="CE53" s="6">
        <f t="shared" si="77"/>
        <v>0</v>
      </c>
      <c r="CF53" s="6">
        <f t="shared" si="77"/>
        <v>0</v>
      </c>
      <c r="CG53" s="6">
        <f t="shared" si="77"/>
        <v>0</v>
      </c>
      <c r="CH53" s="6">
        <f t="shared" si="77"/>
        <v>0</v>
      </c>
      <c r="CI53" s="6">
        <f t="shared" si="77"/>
        <v>0</v>
      </c>
      <c r="CJ53" s="6">
        <f t="shared" si="78"/>
        <v>0</v>
      </c>
      <c r="CK53" s="6">
        <f t="shared" si="78"/>
        <v>0</v>
      </c>
      <c r="CL53" s="6">
        <f t="shared" si="78"/>
        <v>0</v>
      </c>
      <c r="CM53" s="6">
        <f t="shared" si="78"/>
        <v>0</v>
      </c>
      <c r="CN53" s="6">
        <f t="shared" si="78"/>
        <v>0</v>
      </c>
      <c r="CO53" s="6">
        <f t="shared" si="78"/>
        <v>0</v>
      </c>
      <c r="CP53" s="6">
        <f t="shared" si="78"/>
        <v>0</v>
      </c>
      <c r="CQ53" s="6">
        <f t="shared" si="78"/>
        <v>0</v>
      </c>
      <c r="CR53" s="6">
        <f t="shared" si="78"/>
        <v>0</v>
      </c>
      <c r="CS53" s="6">
        <f t="shared" si="78"/>
        <v>0</v>
      </c>
      <c r="CT53" s="6">
        <f t="shared" si="79"/>
        <v>0</v>
      </c>
      <c r="CU53" s="6">
        <f t="shared" si="79"/>
        <v>0</v>
      </c>
      <c r="CV53" s="6">
        <f t="shared" si="79"/>
        <v>0</v>
      </c>
      <c r="CW53" s="6">
        <f t="shared" si="79"/>
        <v>0</v>
      </c>
      <c r="CX53" s="6">
        <f t="shared" si="79"/>
        <v>0</v>
      </c>
      <c r="CY53" s="6">
        <f t="shared" si="79"/>
        <v>0</v>
      </c>
      <c r="CZ53" s="6">
        <f t="shared" si="79"/>
        <v>0</v>
      </c>
      <c r="DA53" s="6">
        <f t="shared" si="79"/>
        <v>0</v>
      </c>
      <c r="DB53" s="6">
        <f t="shared" si="79"/>
        <v>0</v>
      </c>
      <c r="DC53" s="6">
        <f t="shared" si="79"/>
        <v>0</v>
      </c>
      <c r="DD53" s="6">
        <f t="shared" si="80"/>
        <v>0</v>
      </c>
      <c r="DE53" s="6">
        <f t="shared" si="80"/>
        <v>0</v>
      </c>
      <c r="DF53" s="6">
        <f t="shared" si="80"/>
        <v>0</v>
      </c>
      <c r="DG53" s="6">
        <f t="shared" si="80"/>
        <v>0</v>
      </c>
      <c r="DH53" s="6">
        <f t="shared" si="80"/>
        <v>0</v>
      </c>
      <c r="DI53" s="6">
        <f t="shared" si="80"/>
        <v>0</v>
      </c>
      <c r="DJ53" s="6">
        <f t="shared" si="80"/>
        <v>0</v>
      </c>
      <c r="DK53" s="6">
        <f t="shared" si="80"/>
        <v>0</v>
      </c>
      <c r="DL53" s="6">
        <f t="shared" si="80"/>
        <v>0</v>
      </c>
      <c r="DM53" s="6">
        <f t="shared" si="80"/>
        <v>0</v>
      </c>
      <c r="DN53" s="6">
        <f t="shared" si="81"/>
        <v>0</v>
      </c>
      <c r="DO53" s="6">
        <f t="shared" si="81"/>
        <v>3815.467959465198</v>
      </c>
      <c r="DP53" s="6">
        <f t="shared" si="81"/>
        <v>0</v>
      </c>
      <c r="DQ53" s="6">
        <f t="shared" si="81"/>
        <v>0</v>
      </c>
      <c r="DR53" s="6">
        <f t="shared" si="81"/>
        <v>0</v>
      </c>
      <c r="DS53" s="6">
        <f t="shared" si="81"/>
        <v>0</v>
      </c>
      <c r="DT53" s="6">
        <f t="shared" si="81"/>
        <v>0</v>
      </c>
      <c r="DU53" s="6">
        <f t="shared" si="81"/>
        <v>0</v>
      </c>
      <c r="DV53" s="6">
        <f t="shared" si="81"/>
        <v>0</v>
      </c>
      <c r="DW53" s="6">
        <f t="shared" si="81"/>
        <v>0</v>
      </c>
      <c r="ER53" s="13">
        <v>51</v>
      </c>
      <c r="ES53" s="6">
        <f t="shared" si="74"/>
        <v>2040</v>
      </c>
      <c r="ET53" s="6" t="str">
        <f t="shared" si="60"/>
        <v>W</v>
      </c>
      <c r="EU53" s="6">
        <f>SUMIFS('Turbine &amp; Engine Cap and Energy'!$I:$I,'Turbine &amp; Engine Cap and Energy'!$G:$G,'DO NOT CHANGE'!ES53,'Turbine &amp; Engine Cap and Energy'!$H:$H,'DO NOT CHANGE'!ET53)</f>
        <v>1452.6094259058275</v>
      </c>
      <c r="EV53" s="6" t="str">
        <f t="shared" si="59"/>
        <v>2040W</v>
      </c>
      <c r="EX53" s="10" t="s">
        <v>153</v>
      </c>
      <c r="EY53" s="6">
        <f t="shared" si="82"/>
        <v>0</v>
      </c>
      <c r="EZ53" s="6">
        <f t="shared" si="82"/>
        <v>0</v>
      </c>
      <c r="FA53" s="6">
        <f t="shared" si="82"/>
        <v>0</v>
      </c>
      <c r="FB53" s="6">
        <f t="shared" si="82"/>
        <v>0</v>
      </c>
      <c r="FC53" s="6">
        <f t="shared" si="82"/>
        <v>0</v>
      </c>
      <c r="FD53" s="6">
        <f t="shared" si="82"/>
        <v>0</v>
      </c>
      <c r="FE53" s="6">
        <f t="shared" si="82"/>
        <v>0</v>
      </c>
      <c r="FF53" s="6">
        <f t="shared" si="82"/>
        <v>0</v>
      </c>
      <c r="FG53" s="6">
        <f t="shared" si="82"/>
        <v>0</v>
      </c>
      <c r="FH53" s="6">
        <f t="shared" si="82"/>
        <v>0</v>
      </c>
      <c r="FI53" s="6">
        <f t="shared" si="83"/>
        <v>0</v>
      </c>
      <c r="FJ53" s="6">
        <f t="shared" si="83"/>
        <v>0</v>
      </c>
      <c r="FK53" s="6">
        <f t="shared" si="83"/>
        <v>0</v>
      </c>
      <c r="FL53" s="6">
        <f t="shared" si="83"/>
        <v>0</v>
      </c>
      <c r="FM53" s="6">
        <f t="shared" si="83"/>
        <v>0</v>
      </c>
      <c r="FN53" s="6">
        <f t="shared" si="83"/>
        <v>0</v>
      </c>
      <c r="FO53" s="6">
        <f t="shared" si="83"/>
        <v>0</v>
      </c>
      <c r="FP53" s="6">
        <f t="shared" si="83"/>
        <v>0</v>
      </c>
      <c r="FQ53" s="6">
        <f t="shared" si="83"/>
        <v>0</v>
      </c>
      <c r="FR53" s="6">
        <f t="shared" si="83"/>
        <v>0</v>
      </c>
      <c r="FS53" s="6">
        <f t="shared" si="84"/>
        <v>0</v>
      </c>
      <c r="FT53" s="6">
        <f t="shared" si="84"/>
        <v>0</v>
      </c>
      <c r="FU53" s="6">
        <f t="shared" si="84"/>
        <v>0</v>
      </c>
      <c r="FV53" s="6">
        <f t="shared" si="84"/>
        <v>0</v>
      </c>
      <c r="FW53" s="6">
        <f t="shared" si="84"/>
        <v>0</v>
      </c>
      <c r="FX53" s="6">
        <f t="shared" si="84"/>
        <v>0</v>
      </c>
      <c r="FY53" s="6">
        <f t="shared" si="84"/>
        <v>0</v>
      </c>
      <c r="FZ53" s="6">
        <f t="shared" si="84"/>
        <v>0</v>
      </c>
      <c r="GA53" s="6">
        <f t="shared" si="84"/>
        <v>0</v>
      </c>
      <c r="GB53" s="6">
        <f t="shared" si="84"/>
        <v>0</v>
      </c>
      <c r="GC53" s="6">
        <f t="shared" si="85"/>
        <v>0</v>
      </c>
      <c r="GD53" s="6">
        <f t="shared" si="85"/>
        <v>0</v>
      </c>
      <c r="GE53" s="6">
        <f t="shared" si="85"/>
        <v>0</v>
      </c>
      <c r="GF53" s="6">
        <f t="shared" si="85"/>
        <v>0</v>
      </c>
      <c r="GG53" s="6">
        <f t="shared" si="85"/>
        <v>0</v>
      </c>
      <c r="GH53" s="6">
        <f t="shared" si="85"/>
        <v>0</v>
      </c>
      <c r="GI53" s="6">
        <f t="shared" si="85"/>
        <v>0</v>
      </c>
      <c r="GJ53" s="6">
        <f t="shared" si="85"/>
        <v>0</v>
      </c>
      <c r="GK53" s="6">
        <f t="shared" si="85"/>
        <v>0</v>
      </c>
      <c r="GL53" s="6">
        <f t="shared" si="85"/>
        <v>0</v>
      </c>
      <c r="GM53" s="6">
        <f t="shared" si="86"/>
        <v>0</v>
      </c>
      <c r="GN53" s="6">
        <f t="shared" si="86"/>
        <v>0</v>
      </c>
      <c r="GO53" s="6">
        <f t="shared" si="86"/>
        <v>0</v>
      </c>
      <c r="GP53" s="6">
        <f t="shared" si="86"/>
        <v>0</v>
      </c>
      <c r="GQ53" s="6">
        <f t="shared" si="86"/>
        <v>0</v>
      </c>
      <c r="GR53" s="6">
        <f t="shared" si="86"/>
        <v>0</v>
      </c>
      <c r="GS53" s="6">
        <f t="shared" si="86"/>
        <v>0</v>
      </c>
      <c r="GT53" s="6">
        <f t="shared" si="86"/>
        <v>0</v>
      </c>
      <c r="GU53" s="6">
        <f t="shared" si="86"/>
        <v>0</v>
      </c>
      <c r="GV53" s="6">
        <f t="shared" si="86"/>
        <v>0</v>
      </c>
      <c r="GW53" s="6">
        <f t="shared" si="87"/>
        <v>0</v>
      </c>
      <c r="GX53" s="6">
        <f t="shared" si="87"/>
        <v>1452.6094259058275</v>
      </c>
      <c r="GY53" s="6">
        <f t="shared" si="87"/>
        <v>0</v>
      </c>
      <c r="GZ53" s="6">
        <f t="shared" si="87"/>
        <v>0</v>
      </c>
      <c r="HA53" s="6">
        <f t="shared" si="87"/>
        <v>0</v>
      </c>
      <c r="HB53" s="6">
        <f t="shared" si="87"/>
        <v>0</v>
      </c>
      <c r="HC53" s="6">
        <f t="shared" si="87"/>
        <v>0</v>
      </c>
      <c r="HD53" s="6">
        <f t="shared" si="87"/>
        <v>0</v>
      </c>
      <c r="HE53" s="6">
        <f t="shared" si="87"/>
        <v>0</v>
      </c>
      <c r="HF53" s="6">
        <f t="shared" si="87"/>
        <v>0</v>
      </c>
    </row>
    <row r="54" spans="1:214" x14ac:dyDescent="0.35">
      <c r="A54" s="2">
        <f>'Total Elec Energy Consumed'!A54</f>
        <v>52</v>
      </c>
      <c r="B54">
        <f>'Total Elec Energy Consumed'!B54</f>
        <v>2045</v>
      </c>
      <c r="C54" t="str">
        <f>'Total Elec Energy Consumed'!C54</f>
        <v>F</v>
      </c>
      <c r="D54">
        <f>'Total Elec Energy Consumed'!D54</f>
        <v>38656.155891637187</v>
      </c>
      <c r="E54" t="str">
        <f t="shared" si="57"/>
        <v>2045F</v>
      </c>
      <c r="G54" s="2" t="s">
        <v>154</v>
      </c>
      <c r="H54">
        <f t="shared" si="75"/>
        <v>0</v>
      </c>
      <c r="I54">
        <f t="shared" si="75"/>
        <v>0</v>
      </c>
      <c r="J54">
        <f t="shared" si="75"/>
        <v>0</v>
      </c>
      <c r="K54">
        <f t="shared" si="75"/>
        <v>0</v>
      </c>
      <c r="L54">
        <f t="shared" si="75"/>
        <v>0</v>
      </c>
      <c r="M54">
        <f t="shared" si="75"/>
        <v>0</v>
      </c>
      <c r="N54">
        <f t="shared" si="75"/>
        <v>0</v>
      </c>
      <c r="O54">
        <f t="shared" si="75"/>
        <v>0</v>
      </c>
      <c r="P54">
        <f t="shared" si="75"/>
        <v>0</v>
      </c>
      <c r="Q54">
        <f t="shared" si="75"/>
        <v>0</v>
      </c>
      <c r="R54">
        <f t="shared" si="75"/>
        <v>0</v>
      </c>
      <c r="S54">
        <f t="shared" si="75"/>
        <v>0</v>
      </c>
      <c r="T54">
        <f t="shared" si="75"/>
        <v>0</v>
      </c>
      <c r="U54">
        <f t="shared" si="75"/>
        <v>38656.155891637187</v>
      </c>
      <c r="V54">
        <f t="shared" si="75"/>
        <v>0</v>
      </c>
      <c r="BI54" s="10">
        <v>52</v>
      </c>
      <c r="BJ54" s="6">
        <v>2045</v>
      </c>
      <c r="BK54" s="6" t="s">
        <v>6</v>
      </c>
      <c r="BL54" s="6">
        <f>SUMIFS('Elec Veh Energy'!$D:$D,'Elec Veh Energy'!$B:$B,'DO NOT CHANGE'!BJ54,'Elec Veh Energy'!$C:$C,'DO NOT CHANGE'!BK54)</f>
        <v>3816.6617853760181</v>
      </c>
      <c r="BM54" s="6" t="str">
        <f t="shared" si="58"/>
        <v>2045F</v>
      </c>
      <c r="BO54" s="10" t="s">
        <v>154</v>
      </c>
      <c r="BP54" s="6">
        <f t="shared" si="76"/>
        <v>0</v>
      </c>
      <c r="BQ54" s="6">
        <f t="shared" si="76"/>
        <v>0</v>
      </c>
      <c r="BR54" s="6">
        <f t="shared" si="76"/>
        <v>0</v>
      </c>
      <c r="BS54" s="6">
        <f t="shared" si="76"/>
        <v>0</v>
      </c>
      <c r="BT54" s="6">
        <f t="shared" si="76"/>
        <v>0</v>
      </c>
      <c r="BU54" s="6">
        <f t="shared" si="76"/>
        <v>0</v>
      </c>
      <c r="BV54" s="6">
        <f t="shared" si="76"/>
        <v>0</v>
      </c>
      <c r="BW54" s="6">
        <f t="shared" si="76"/>
        <v>0</v>
      </c>
      <c r="BX54" s="6">
        <f t="shared" si="76"/>
        <v>0</v>
      </c>
      <c r="BY54" s="6">
        <f t="shared" si="76"/>
        <v>0</v>
      </c>
      <c r="BZ54" s="6">
        <f t="shared" si="77"/>
        <v>0</v>
      </c>
      <c r="CA54" s="6">
        <f t="shared" si="77"/>
        <v>0</v>
      </c>
      <c r="CB54" s="6">
        <f t="shared" si="77"/>
        <v>0</v>
      </c>
      <c r="CC54" s="6">
        <f t="shared" si="77"/>
        <v>0</v>
      </c>
      <c r="CD54" s="6">
        <f t="shared" si="77"/>
        <v>0</v>
      </c>
      <c r="CE54" s="6">
        <f t="shared" si="77"/>
        <v>0</v>
      </c>
      <c r="CF54" s="6">
        <f t="shared" si="77"/>
        <v>0</v>
      </c>
      <c r="CG54" s="6">
        <f t="shared" si="77"/>
        <v>0</v>
      </c>
      <c r="CH54" s="6">
        <f t="shared" si="77"/>
        <v>0</v>
      </c>
      <c r="CI54" s="6">
        <f t="shared" si="77"/>
        <v>0</v>
      </c>
      <c r="CJ54" s="6">
        <f t="shared" si="78"/>
        <v>0</v>
      </c>
      <c r="CK54" s="6">
        <f t="shared" si="78"/>
        <v>0</v>
      </c>
      <c r="CL54" s="6">
        <f t="shared" si="78"/>
        <v>0</v>
      </c>
      <c r="CM54" s="6">
        <f t="shared" si="78"/>
        <v>0</v>
      </c>
      <c r="CN54" s="6">
        <f t="shared" si="78"/>
        <v>0</v>
      </c>
      <c r="CO54" s="6">
        <f t="shared" si="78"/>
        <v>0</v>
      </c>
      <c r="CP54" s="6">
        <f t="shared" si="78"/>
        <v>0</v>
      </c>
      <c r="CQ54" s="6">
        <f t="shared" si="78"/>
        <v>0</v>
      </c>
      <c r="CR54" s="6">
        <f t="shared" si="78"/>
        <v>0</v>
      </c>
      <c r="CS54" s="6">
        <f t="shared" si="78"/>
        <v>0</v>
      </c>
      <c r="CT54" s="6">
        <f t="shared" si="79"/>
        <v>0</v>
      </c>
      <c r="CU54" s="6">
        <f t="shared" si="79"/>
        <v>0</v>
      </c>
      <c r="CV54" s="6">
        <f t="shared" si="79"/>
        <v>0</v>
      </c>
      <c r="CW54" s="6">
        <f t="shared" si="79"/>
        <v>0</v>
      </c>
      <c r="CX54" s="6">
        <f t="shared" si="79"/>
        <v>0</v>
      </c>
      <c r="CY54" s="6">
        <f t="shared" si="79"/>
        <v>0</v>
      </c>
      <c r="CZ54" s="6">
        <f t="shared" si="79"/>
        <v>0</v>
      </c>
      <c r="DA54" s="6">
        <f t="shared" si="79"/>
        <v>0</v>
      </c>
      <c r="DB54" s="6">
        <f t="shared" si="79"/>
        <v>0</v>
      </c>
      <c r="DC54" s="6">
        <f t="shared" si="79"/>
        <v>0</v>
      </c>
      <c r="DD54" s="6">
        <f t="shared" si="80"/>
        <v>0</v>
      </c>
      <c r="DE54" s="6">
        <f t="shared" si="80"/>
        <v>0</v>
      </c>
      <c r="DF54" s="6">
        <f t="shared" si="80"/>
        <v>0</v>
      </c>
      <c r="DG54" s="6">
        <f t="shared" si="80"/>
        <v>0</v>
      </c>
      <c r="DH54" s="6">
        <f t="shared" si="80"/>
        <v>0</v>
      </c>
      <c r="DI54" s="6">
        <f t="shared" si="80"/>
        <v>0</v>
      </c>
      <c r="DJ54" s="6">
        <f t="shared" si="80"/>
        <v>0</v>
      </c>
      <c r="DK54" s="6">
        <f t="shared" si="80"/>
        <v>0</v>
      </c>
      <c r="DL54" s="6">
        <f t="shared" si="80"/>
        <v>0</v>
      </c>
      <c r="DM54" s="6">
        <f t="shared" si="80"/>
        <v>0</v>
      </c>
      <c r="DN54" s="6">
        <f t="shared" si="81"/>
        <v>0</v>
      </c>
      <c r="DO54" s="6">
        <f t="shared" si="81"/>
        <v>0</v>
      </c>
      <c r="DP54" s="6">
        <f t="shared" si="81"/>
        <v>3816.6617853760181</v>
      </c>
      <c r="DQ54" s="6">
        <f t="shared" si="81"/>
        <v>0</v>
      </c>
      <c r="DR54" s="6">
        <f t="shared" si="81"/>
        <v>0</v>
      </c>
      <c r="DS54" s="6">
        <f t="shared" si="81"/>
        <v>0</v>
      </c>
      <c r="DT54" s="6">
        <f t="shared" si="81"/>
        <v>0</v>
      </c>
      <c r="DU54" s="6">
        <f t="shared" si="81"/>
        <v>0</v>
      </c>
      <c r="DV54" s="6">
        <f t="shared" si="81"/>
        <v>0</v>
      </c>
      <c r="DW54" s="6">
        <f t="shared" si="81"/>
        <v>0</v>
      </c>
      <c r="ER54" s="10">
        <v>52</v>
      </c>
      <c r="ES54" s="6">
        <f t="shared" si="74"/>
        <v>2045</v>
      </c>
      <c r="ET54" s="6" t="str">
        <f t="shared" si="60"/>
        <v>F</v>
      </c>
      <c r="EU54" s="6">
        <f>SUMIFS('Turbine &amp; Engine Cap and Energy'!$I:$I,'Turbine &amp; Engine Cap and Energy'!$G:$G,'DO NOT CHANGE'!ES54,'Turbine &amp; Engine Cap and Energy'!$H:$H,'DO NOT CHANGE'!ET54)</f>
        <v>1014.5676842136918</v>
      </c>
      <c r="EV54" s="6" t="str">
        <f t="shared" si="59"/>
        <v>2045F</v>
      </c>
      <c r="EX54" s="10" t="s">
        <v>154</v>
      </c>
      <c r="EY54" s="6">
        <f t="shared" si="82"/>
        <v>0</v>
      </c>
      <c r="EZ54" s="6">
        <f t="shared" si="82"/>
        <v>0</v>
      </c>
      <c r="FA54" s="6">
        <f t="shared" si="82"/>
        <v>0</v>
      </c>
      <c r="FB54" s="6">
        <f t="shared" si="82"/>
        <v>0</v>
      </c>
      <c r="FC54" s="6">
        <f t="shared" si="82"/>
        <v>0</v>
      </c>
      <c r="FD54" s="6">
        <f t="shared" si="82"/>
        <v>0</v>
      </c>
      <c r="FE54" s="6">
        <f t="shared" si="82"/>
        <v>0</v>
      </c>
      <c r="FF54" s="6">
        <f t="shared" si="82"/>
        <v>0</v>
      </c>
      <c r="FG54" s="6">
        <f t="shared" si="82"/>
        <v>0</v>
      </c>
      <c r="FH54" s="6">
        <f t="shared" si="82"/>
        <v>0</v>
      </c>
      <c r="FI54" s="6">
        <f t="shared" si="83"/>
        <v>0</v>
      </c>
      <c r="FJ54" s="6">
        <f t="shared" si="83"/>
        <v>0</v>
      </c>
      <c r="FK54" s="6">
        <f t="shared" si="83"/>
        <v>0</v>
      </c>
      <c r="FL54" s="6">
        <f t="shared" si="83"/>
        <v>0</v>
      </c>
      <c r="FM54" s="6">
        <f t="shared" si="83"/>
        <v>0</v>
      </c>
      <c r="FN54" s="6">
        <f t="shared" si="83"/>
        <v>0</v>
      </c>
      <c r="FO54" s="6">
        <f t="shared" si="83"/>
        <v>0</v>
      </c>
      <c r="FP54" s="6">
        <f t="shared" si="83"/>
        <v>0</v>
      </c>
      <c r="FQ54" s="6">
        <f t="shared" si="83"/>
        <v>0</v>
      </c>
      <c r="FR54" s="6">
        <f t="shared" si="83"/>
        <v>0</v>
      </c>
      <c r="FS54" s="6">
        <f t="shared" si="84"/>
        <v>0</v>
      </c>
      <c r="FT54" s="6">
        <f t="shared" si="84"/>
        <v>0</v>
      </c>
      <c r="FU54" s="6">
        <f t="shared" si="84"/>
        <v>0</v>
      </c>
      <c r="FV54" s="6">
        <f t="shared" si="84"/>
        <v>0</v>
      </c>
      <c r="FW54" s="6">
        <f t="shared" si="84"/>
        <v>0</v>
      </c>
      <c r="FX54" s="6">
        <f t="shared" si="84"/>
        <v>0</v>
      </c>
      <c r="FY54" s="6">
        <f t="shared" si="84"/>
        <v>0</v>
      </c>
      <c r="FZ54" s="6">
        <f t="shared" si="84"/>
        <v>0</v>
      </c>
      <c r="GA54" s="6">
        <f t="shared" si="84"/>
        <v>0</v>
      </c>
      <c r="GB54" s="6">
        <f t="shared" si="84"/>
        <v>0</v>
      </c>
      <c r="GC54" s="6">
        <f t="shared" si="85"/>
        <v>0</v>
      </c>
      <c r="GD54" s="6">
        <f t="shared" si="85"/>
        <v>0</v>
      </c>
      <c r="GE54" s="6">
        <f t="shared" si="85"/>
        <v>0</v>
      </c>
      <c r="GF54" s="6">
        <f t="shared" si="85"/>
        <v>0</v>
      </c>
      <c r="GG54" s="6">
        <f t="shared" si="85"/>
        <v>0</v>
      </c>
      <c r="GH54" s="6">
        <f t="shared" si="85"/>
        <v>0</v>
      </c>
      <c r="GI54" s="6">
        <f t="shared" si="85"/>
        <v>0</v>
      </c>
      <c r="GJ54" s="6">
        <f t="shared" si="85"/>
        <v>0</v>
      </c>
      <c r="GK54" s="6">
        <f t="shared" si="85"/>
        <v>0</v>
      </c>
      <c r="GL54" s="6">
        <f t="shared" si="85"/>
        <v>0</v>
      </c>
      <c r="GM54" s="6">
        <f t="shared" si="86"/>
        <v>0</v>
      </c>
      <c r="GN54" s="6">
        <f t="shared" si="86"/>
        <v>0</v>
      </c>
      <c r="GO54" s="6">
        <f t="shared" si="86"/>
        <v>0</v>
      </c>
      <c r="GP54" s="6">
        <f t="shared" si="86"/>
        <v>0</v>
      </c>
      <c r="GQ54" s="6">
        <f t="shared" si="86"/>
        <v>0</v>
      </c>
      <c r="GR54" s="6">
        <f t="shared" si="86"/>
        <v>0</v>
      </c>
      <c r="GS54" s="6">
        <f t="shared" si="86"/>
        <v>0</v>
      </c>
      <c r="GT54" s="6">
        <f t="shared" si="86"/>
        <v>0</v>
      </c>
      <c r="GU54" s="6">
        <f t="shared" si="86"/>
        <v>0</v>
      </c>
      <c r="GV54" s="6">
        <f t="shared" si="86"/>
        <v>0</v>
      </c>
      <c r="GW54" s="6">
        <f t="shared" si="87"/>
        <v>0</v>
      </c>
      <c r="GX54" s="6">
        <f t="shared" si="87"/>
        <v>0</v>
      </c>
      <c r="GY54" s="6">
        <f t="shared" si="87"/>
        <v>1014.5676842136918</v>
      </c>
      <c r="GZ54" s="6">
        <f t="shared" si="87"/>
        <v>0</v>
      </c>
      <c r="HA54" s="6">
        <f t="shared" si="87"/>
        <v>0</v>
      </c>
      <c r="HB54" s="6">
        <f t="shared" si="87"/>
        <v>0</v>
      </c>
      <c r="HC54" s="6">
        <f t="shared" si="87"/>
        <v>0</v>
      </c>
      <c r="HD54" s="6">
        <f t="shared" si="87"/>
        <v>0</v>
      </c>
      <c r="HE54" s="6">
        <f t="shared" si="87"/>
        <v>0</v>
      </c>
      <c r="HF54" s="6">
        <f t="shared" si="87"/>
        <v>0</v>
      </c>
    </row>
    <row r="55" spans="1:214" x14ac:dyDescent="0.35">
      <c r="A55" s="2">
        <f>'Total Elec Energy Consumed'!A55</f>
        <v>53</v>
      </c>
      <c r="B55">
        <f>'Total Elec Energy Consumed'!B55</f>
        <v>2045</v>
      </c>
      <c r="C55" t="str">
        <f>'Total Elec Energy Consumed'!C55</f>
        <v>R</v>
      </c>
      <c r="D55">
        <f>'Total Elec Energy Consumed'!D55</f>
        <v>40794.271801857285</v>
      </c>
      <c r="E55" t="str">
        <f t="shared" si="57"/>
        <v>2045R</v>
      </c>
      <c r="G55" s="2" t="s">
        <v>155</v>
      </c>
      <c r="H55">
        <f t="shared" si="75"/>
        <v>0</v>
      </c>
      <c r="I55">
        <f t="shared" si="75"/>
        <v>0</v>
      </c>
      <c r="J55">
        <f t="shared" si="75"/>
        <v>0</v>
      </c>
      <c r="K55">
        <f t="shared" si="75"/>
        <v>0</v>
      </c>
      <c r="L55">
        <f t="shared" si="75"/>
        <v>0</v>
      </c>
      <c r="M55">
        <f t="shared" si="75"/>
        <v>0</v>
      </c>
      <c r="N55">
        <f t="shared" si="75"/>
        <v>0</v>
      </c>
      <c r="O55">
        <f t="shared" si="75"/>
        <v>0</v>
      </c>
      <c r="P55">
        <f t="shared" si="75"/>
        <v>0</v>
      </c>
      <c r="Q55">
        <f t="shared" si="75"/>
        <v>0</v>
      </c>
      <c r="R55">
        <f t="shared" si="75"/>
        <v>0</v>
      </c>
      <c r="S55">
        <f t="shared" si="75"/>
        <v>0</v>
      </c>
      <c r="T55">
        <f t="shared" si="75"/>
        <v>0</v>
      </c>
      <c r="U55">
        <f t="shared" si="75"/>
        <v>40794.271801857285</v>
      </c>
      <c r="V55">
        <f t="shared" si="75"/>
        <v>0</v>
      </c>
      <c r="BI55" s="10">
        <v>53</v>
      </c>
      <c r="BJ55" s="6">
        <v>2045</v>
      </c>
      <c r="BK55" s="6" t="s">
        <v>10</v>
      </c>
      <c r="BL55" s="6">
        <f>SUMIFS('Elec Veh Energy'!$D:$D,'Elec Veh Energy'!$B:$B,'DO NOT CHANGE'!BJ55,'Elec Veh Energy'!$C:$C,'DO NOT CHANGE'!BK55)</f>
        <v>3858.2415182492459</v>
      </c>
      <c r="BM55" s="6" t="str">
        <f t="shared" si="58"/>
        <v>2045R</v>
      </c>
      <c r="BO55" s="10" t="s">
        <v>155</v>
      </c>
      <c r="BP55" s="6">
        <f t="shared" si="76"/>
        <v>0</v>
      </c>
      <c r="BQ55" s="6">
        <f t="shared" si="76"/>
        <v>0</v>
      </c>
      <c r="BR55" s="6">
        <f t="shared" si="76"/>
        <v>0</v>
      </c>
      <c r="BS55" s="6">
        <f t="shared" si="76"/>
        <v>0</v>
      </c>
      <c r="BT55" s="6">
        <f t="shared" si="76"/>
        <v>0</v>
      </c>
      <c r="BU55" s="6">
        <f t="shared" si="76"/>
        <v>0</v>
      </c>
      <c r="BV55" s="6">
        <f t="shared" si="76"/>
        <v>0</v>
      </c>
      <c r="BW55" s="6">
        <f t="shared" si="76"/>
        <v>0</v>
      </c>
      <c r="BX55" s="6">
        <f t="shared" si="76"/>
        <v>0</v>
      </c>
      <c r="BY55" s="6">
        <f t="shared" si="76"/>
        <v>0</v>
      </c>
      <c r="BZ55" s="6">
        <f t="shared" si="77"/>
        <v>0</v>
      </c>
      <c r="CA55" s="6">
        <f t="shared" si="77"/>
        <v>0</v>
      </c>
      <c r="CB55" s="6">
        <f t="shared" si="77"/>
        <v>0</v>
      </c>
      <c r="CC55" s="6">
        <f t="shared" si="77"/>
        <v>0</v>
      </c>
      <c r="CD55" s="6">
        <f t="shared" si="77"/>
        <v>0</v>
      </c>
      <c r="CE55" s="6">
        <f t="shared" si="77"/>
        <v>0</v>
      </c>
      <c r="CF55" s="6">
        <f t="shared" si="77"/>
        <v>0</v>
      </c>
      <c r="CG55" s="6">
        <f t="shared" si="77"/>
        <v>0</v>
      </c>
      <c r="CH55" s="6">
        <f t="shared" si="77"/>
        <v>0</v>
      </c>
      <c r="CI55" s="6">
        <f t="shared" si="77"/>
        <v>0</v>
      </c>
      <c r="CJ55" s="6">
        <f t="shared" si="78"/>
        <v>0</v>
      </c>
      <c r="CK55" s="6">
        <f t="shared" si="78"/>
        <v>0</v>
      </c>
      <c r="CL55" s="6">
        <f t="shared" si="78"/>
        <v>0</v>
      </c>
      <c r="CM55" s="6">
        <f t="shared" si="78"/>
        <v>0</v>
      </c>
      <c r="CN55" s="6">
        <f t="shared" si="78"/>
        <v>0</v>
      </c>
      <c r="CO55" s="6">
        <f t="shared" si="78"/>
        <v>0</v>
      </c>
      <c r="CP55" s="6">
        <f t="shared" si="78"/>
        <v>0</v>
      </c>
      <c r="CQ55" s="6">
        <f t="shared" si="78"/>
        <v>0</v>
      </c>
      <c r="CR55" s="6">
        <f t="shared" si="78"/>
        <v>0</v>
      </c>
      <c r="CS55" s="6">
        <f t="shared" si="78"/>
        <v>0</v>
      </c>
      <c r="CT55" s="6">
        <f t="shared" si="79"/>
        <v>0</v>
      </c>
      <c r="CU55" s="6">
        <f t="shared" si="79"/>
        <v>0</v>
      </c>
      <c r="CV55" s="6">
        <f t="shared" si="79"/>
        <v>0</v>
      </c>
      <c r="CW55" s="6">
        <f t="shared" si="79"/>
        <v>0</v>
      </c>
      <c r="CX55" s="6">
        <f t="shared" si="79"/>
        <v>0</v>
      </c>
      <c r="CY55" s="6">
        <f t="shared" si="79"/>
        <v>0</v>
      </c>
      <c r="CZ55" s="6">
        <f t="shared" si="79"/>
        <v>0</v>
      </c>
      <c r="DA55" s="6">
        <f t="shared" si="79"/>
        <v>0</v>
      </c>
      <c r="DB55" s="6">
        <f t="shared" si="79"/>
        <v>0</v>
      </c>
      <c r="DC55" s="6">
        <f t="shared" si="79"/>
        <v>0</v>
      </c>
      <c r="DD55" s="6">
        <f t="shared" si="80"/>
        <v>0</v>
      </c>
      <c r="DE55" s="6">
        <f t="shared" si="80"/>
        <v>0</v>
      </c>
      <c r="DF55" s="6">
        <f t="shared" si="80"/>
        <v>0</v>
      </c>
      <c r="DG55" s="6">
        <f t="shared" si="80"/>
        <v>0</v>
      </c>
      <c r="DH55" s="6">
        <f t="shared" si="80"/>
        <v>0</v>
      </c>
      <c r="DI55" s="6">
        <f t="shared" si="80"/>
        <v>0</v>
      </c>
      <c r="DJ55" s="6">
        <f t="shared" si="80"/>
        <v>0</v>
      </c>
      <c r="DK55" s="6">
        <f t="shared" si="80"/>
        <v>0</v>
      </c>
      <c r="DL55" s="6">
        <f t="shared" si="80"/>
        <v>0</v>
      </c>
      <c r="DM55" s="6">
        <f t="shared" si="80"/>
        <v>0</v>
      </c>
      <c r="DN55" s="6">
        <f t="shared" si="81"/>
        <v>0</v>
      </c>
      <c r="DO55" s="6">
        <f t="shared" si="81"/>
        <v>0</v>
      </c>
      <c r="DP55" s="6">
        <f t="shared" si="81"/>
        <v>0</v>
      </c>
      <c r="DQ55" s="6">
        <f t="shared" si="81"/>
        <v>3858.2415182492459</v>
      </c>
      <c r="DR55" s="6">
        <f t="shared" si="81"/>
        <v>0</v>
      </c>
      <c r="DS55" s="6">
        <f t="shared" si="81"/>
        <v>0</v>
      </c>
      <c r="DT55" s="6">
        <f t="shared" si="81"/>
        <v>0</v>
      </c>
      <c r="DU55" s="6">
        <f t="shared" si="81"/>
        <v>0</v>
      </c>
      <c r="DV55" s="6">
        <f t="shared" si="81"/>
        <v>0</v>
      </c>
      <c r="DW55" s="6">
        <f t="shared" si="81"/>
        <v>0</v>
      </c>
      <c r="ER55" s="13">
        <v>53</v>
      </c>
      <c r="ES55" s="6">
        <f t="shared" si="74"/>
        <v>2045</v>
      </c>
      <c r="ET55" s="6" t="str">
        <f t="shared" si="60"/>
        <v>R</v>
      </c>
      <c r="EU55" s="6">
        <f>SUMIFS('Turbine &amp; Engine Cap and Energy'!$I:$I,'Turbine &amp; Engine Cap and Energy'!$G:$G,'DO NOT CHANGE'!ES55,'Turbine &amp; Engine Cap and Energy'!$H:$H,'DO NOT CHANGE'!ET55)</f>
        <v>986.35756405049972</v>
      </c>
      <c r="EV55" s="6" t="str">
        <f t="shared" si="59"/>
        <v>2045R</v>
      </c>
      <c r="EX55" s="10" t="s">
        <v>155</v>
      </c>
      <c r="EY55" s="6">
        <f t="shared" si="82"/>
        <v>0</v>
      </c>
      <c r="EZ55" s="6">
        <f t="shared" si="82"/>
        <v>0</v>
      </c>
      <c r="FA55" s="6">
        <f t="shared" si="82"/>
        <v>0</v>
      </c>
      <c r="FB55" s="6">
        <f t="shared" si="82"/>
        <v>0</v>
      </c>
      <c r="FC55" s="6">
        <f t="shared" si="82"/>
        <v>0</v>
      </c>
      <c r="FD55" s="6">
        <f t="shared" si="82"/>
        <v>0</v>
      </c>
      <c r="FE55" s="6">
        <f t="shared" si="82"/>
        <v>0</v>
      </c>
      <c r="FF55" s="6">
        <f t="shared" si="82"/>
        <v>0</v>
      </c>
      <c r="FG55" s="6">
        <f t="shared" si="82"/>
        <v>0</v>
      </c>
      <c r="FH55" s="6">
        <f t="shared" si="82"/>
        <v>0</v>
      </c>
      <c r="FI55" s="6">
        <f t="shared" si="83"/>
        <v>0</v>
      </c>
      <c r="FJ55" s="6">
        <f t="shared" si="83"/>
        <v>0</v>
      </c>
      <c r="FK55" s="6">
        <f t="shared" si="83"/>
        <v>0</v>
      </c>
      <c r="FL55" s="6">
        <f t="shared" si="83"/>
        <v>0</v>
      </c>
      <c r="FM55" s="6">
        <f t="shared" si="83"/>
        <v>0</v>
      </c>
      <c r="FN55" s="6">
        <f t="shared" si="83"/>
        <v>0</v>
      </c>
      <c r="FO55" s="6">
        <f t="shared" si="83"/>
        <v>0</v>
      </c>
      <c r="FP55" s="6">
        <f t="shared" si="83"/>
        <v>0</v>
      </c>
      <c r="FQ55" s="6">
        <f t="shared" si="83"/>
        <v>0</v>
      </c>
      <c r="FR55" s="6">
        <f t="shared" si="83"/>
        <v>0</v>
      </c>
      <c r="FS55" s="6">
        <f t="shared" si="84"/>
        <v>0</v>
      </c>
      <c r="FT55" s="6">
        <f t="shared" si="84"/>
        <v>0</v>
      </c>
      <c r="FU55" s="6">
        <f t="shared" si="84"/>
        <v>0</v>
      </c>
      <c r="FV55" s="6">
        <f t="shared" si="84"/>
        <v>0</v>
      </c>
      <c r="FW55" s="6">
        <f t="shared" si="84"/>
        <v>0</v>
      </c>
      <c r="FX55" s="6">
        <f t="shared" si="84"/>
        <v>0</v>
      </c>
      <c r="FY55" s="6">
        <f t="shared" si="84"/>
        <v>0</v>
      </c>
      <c r="FZ55" s="6">
        <f t="shared" si="84"/>
        <v>0</v>
      </c>
      <c r="GA55" s="6">
        <f t="shared" si="84"/>
        <v>0</v>
      </c>
      <c r="GB55" s="6">
        <f t="shared" si="84"/>
        <v>0</v>
      </c>
      <c r="GC55" s="6">
        <f t="shared" si="85"/>
        <v>0</v>
      </c>
      <c r="GD55" s="6">
        <f t="shared" si="85"/>
        <v>0</v>
      </c>
      <c r="GE55" s="6">
        <f t="shared" si="85"/>
        <v>0</v>
      </c>
      <c r="GF55" s="6">
        <f t="shared" si="85"/>
        <v>0</v>
      </c>
      <c r="GG55" s="6">
        <f t="shared" si="85"/>
        <v>0</v>
      </c>
      <c r="GH55" s="6">
        <f t="shared" si="85"/>
        <v>0</v>
      </c>
      <c r="GI55" s="6">
        <f t="shared" si="85"/>
        <v>0</v>
      </c>
      <c r="GJ55" s="6">
        <f t="shared" si="85"/>
        <v>0</v>
      </c>
      <c r="GK55" s="6">
        <f t="shared" si="85"/>
        <v>0</v>
      </c>
      <c r="GL55" s="6">
        <f t="shared" si="85"/>
        <v>0</v>
      </c>
      <c r="GM55" s="6">
        <f t="shared" si="86"/>
        <v>0</v>
      </c>
      <c r="GN55" s="6">
        <f t="shared" si="86"/>
        <v>0</v>
      </c>
      <c r="GO55" s="6">
        <f t="shared" si="86"/>
        <v>0</v>
      </c>
      <c r="GP55" s="6">
        <f t="shared" si="86"/>
        <v>0</v>
      </c>
      <c r="GQ55" s="6">
        <f t="shared" si="86"/>
        <v>0</v>
      </c>
      <c r="GR55" s="6">
        <f t="shared" si="86"/>
        <v>0</v>
      </c>
      <c r="GS55" s="6">
        <f t="shared" si="86"/>
        <v>0</v>
      </c>
      <c r="GT55" s="6">
        <f t="shared" si="86"/>
        <v>0</v>
      </c>
      <c r="GU55" s="6">
        <f t="shared" si="86"/>
        <v>0</v>
      </c>
      <c r="GV55" s="6">
        <f t="shared" si="86"/>
        <v>0</v>
      </c>
      <c r="GW55" s="6">
        <f t="shared" si="87"/>
        <v>0</v>
      </c>
      <c r="GX55" s="6">
        <f t="shared" si="87"/>
        <v>0</v>
      </c>
      <c r="GY55" s="6">
        <f t="shared" si="87"/>
        <v>0</v>
      </c>
      <c r="GZ55" s="6">
        <f t="shared" si="87"/>
        <v>986.35756405049972</v>
      </c>
      <c r="HA55" s="6">
        <f t="shared" si="87"/>
        <v>0</v>
      </c>
      <c r="HB55" s="6">
        <f t="shared" si="87"/>
        <v>0</v>
      </c>
      <c r="HC55" s="6">
        <f t="shared" si="87"/>
        <v>0</v>
      </c>
      <c r="HD55" s="6">
        <f t="shared" si="87"/>
        <v>0</v>
      </c>
      <c r="HE55" s="6">
        <f t="shared" si="87"/>
        <v>0</v>
      </c>
      <c r="HF55" s="6">
        <f t="shared" si="87"/>
        <v>0</v>
      </c>
    </row>
    <row r="56" spans="1:214" x14ac:dyDescent="0.35">
      <c r="A56" s="2">
        <f>'Total Elec Energy Consumed'!A56</f>
        <v>54</v>
      </c>
      <c r="B56">
        <f>'Total Elec Energy Consumed'!B56</f>
        <v>2045</v>
      </c>
      <c r="C56" t="str">
        <f>'Total Elec Energy Consumed'!C56</f>
        <v>S</v>
      </c>
      <c r="D56">
        <f>'Total Elec Energy Consumed'!D56</f>
        <v>41534.83959909276</v>
      </c>
      <c r="E56" t="str">
        <f t="shared" si="57"/>
        <v>2045S</v>
      </c>
      <c r="G56" s="2" t="s">
        <v>156</v>
      </c>
      <c r="H56">
        <f t="shared" si="75"/>
        <v>0</v>
      </c>
      <c r="I56">
        <f t="shared" si="75"/>
        <v>0</v>
      </c>
      <c r="J56">
        <f t="shared" si="75"/>
        <v>0</v>
      </c>
      <c r="K56">
        <f t="shared" si="75"/>
        <v>0</v>
      </c>
      <c r="L56">
        <f t="shared" si="75"/>
        <v>0</v>
      </c>
      <c r="M56">
        <f t="shared" si="75"/>
        <v>0</v>
      </c>
      <c r="N56">
        <f t="shared" si="75"/>
        <v>0</v>
      </c>
      <c r="O56">
        <f t="shared" si="75"/>
        <v>0</v>
      </c>
      <c r="P56">
        <f t="shared" si="75"/>
        <v>0</v>
      </c>
      <c r="Q56">
        <f t="shared" si="75"/>
        <v>0</v>
      </c>
      <c r="R56">
        <f t="shared" si="75"/>
        <v>0</v>
      </c>
      <c r="S56">
        <f t="shared" si="75"/>
        <v>0</v>
      </c>
      <c r="T56">
        <f t="shared" si="75"/>
        <v>0</v>
      </c>
      <c r="U56">
        <f t="shared" si="75"/>
        <v>41534.83959909276</v>
      </c>
      <c r="V56">
        <f t="shared" si="75"/>
        <v>0</v>
      </c>
      <c r="BI56" s="10">
        <v>54</v>
      </c>
      <c r="BJ56" s="6">
        <v>2045</v>
      </c>
      <c r="BK56" s="6" t="s">
        <v>14</v>
      </c>
      <c r="BL56" s="6">
        <f>SUMIFS('Elec Veh Energy'!$D:$D,'Elec Veh Energy'!$B:$B,'DO NOT CHANGE'!BJ56,'Elec Veh Energy'!$C:$C,'DO NOT CHANGE'!BK56)</f>
        <v>3857.7420107505318</v>
      </c>
      <c r="BM56" s="6" t="str">
        <f t="shared" si="58"/>
        <v>2045S</v>
      </c>
      <c r="BO56" s="10" t="s">
        <v>156</v>
      </c>
      <c r="BP56" s="6">
        <f t="shared" si="76"/>
        <v>0</v>
      </c>
      <c r="BQ56" s="6">
        <f t="shared" si="76"/>
        <v>0</v>
      </c>
      <c r="BR56" s="6">
        <f t="shared" si="76"/>
        <v>0</v>
      </c>
      <c r="BS56" s="6">
        <f t="shared" si="76"/>
        <v>0</v>
      </c>
      <c r="BT56" s="6">
        <f t="shared" si="76"/>
        <v>0</v>
      </c>
      <c r="BU56" s="6">
        <f t="shared" si="76"/>
        <v>0</v>
      </c>
      <c r="BV56" s="6">
        <f t="shared" si="76"/>
        <v>0</v>
      </c>
      <c r="BW56" s="6">
        <f t="shared" si="76"/>
        <v>0</v>
      </c>
      <c r="BX56" s="6">
        <f t="shared" si="76"/>
        <v>0</v>
      </c>
      <c r="BY56" s="6">
        <f t="shared" si="76"/>
        <v>0</v>
      </c>
      <c r="BZ56" s="6">
        <f t="shared" si="77"/>
        <v>0</v>
      </c>
      <c r="CA56" s="6">
        <f t="shared" si="77"/>
        <v>0</v>
      </c>
      <c r="CB56" s="6">
        <f t="shared" si="77"/>
        <v>0</v>
      </c>
      <c r="CC56" s="6">
        <f t="shared" si="77"/>
        <v>0</v>
      </c>
      <c r="CD56" s="6">
        <f t="shared" si="77"/>
        <v>0</v>
      </c>
      <c r="CE56" s="6">
        <f t="shared" si="77"/>
        <v>0</v>
      </c>
      <c r="CF56" s="6">
        <f t="shared" si="77"/>
        <v>0</v>
      </c>
      <c r="CG56" s="6">
        <f t="shared" si="77"/>
        <v>0</v>
      </c>
      <c r="CH56" s="6">
        <f t="shared" si="77"/>
        <v>0</v>
      </c>
      <c r="CI56" s="6">
        <f t="shared" si="77"/>
        <v>0</v>
      </c>
      <c r="CJ56" s="6">
        <f t="shared" si="78"/>
        <v>0</v>
      </c>
      <c r="CK56" s="6">
        <f t="shared" si="78"/>
        <v>0</v>
      </c>
      <c r="CL56" s="6">
        <f t="shared" si="78"/>
        <v>0</v>
      </c>
      <c r="CM56" s="6">
        <f t="shared" si="78"/>
        <v>0</v>
      </c>
      <c r="CN56" s="6">
        <f t="shared" si="78"/>
        <v>0</v>
      </c>
      <c r="CO56" s="6">
        <f t="shared" si="78"/>
        <v>0</v>
      </c>
      <c r="CP56" s="6">
        <f t="shared" si="78"/>
        <v>0</v>
      </c>
      <c r="CQ56" s="6">
        <f t="shared" si="78"/>
        <v>0</v>
      </c>
      <c r="CR56" s="6">
        <f t="shared" si="78"/>
        <v>0</v>
      </c>
      <c r="CS56" s="6">
        <f t="shared" si="78"/>
        <v>0</v>
      </c>
      <c r="CT56" s="6">
        <f t="shared" si="79"/>
        <v>0</v>
      </c>
      <c r="CU56" s="6">
        <f t="shared" si="79"/>
        <v>0</v>
      </c>
      <c r="CV56" s="6">
        <f t="shared" si="79"/>
        <v>0</v>
      </c>
      <c r="CW56" s="6">
        <f t="shared" si="79"/>
        <v>0</v>
      </c>
      <c r="CX56" s="6">
        <f t="shared" si="79"/>
        <v>0</v>
      </c>
      <c r="CY56" s="6">
        <f t="shared" si="79"/>
        <v>0</v>
      </c>
      <c r="CZ56" s="6">
        <f t="shared" si="79"/>
        <v>0</v>
      </c>
      <c r="DA56" s="6">
        <f t="shared" si="79"/>
        <v>0</v>
      </c>
      <c r="DB56" s="6">
        <f t="shared" si="79"/>
        <v>0</v>
      </c>
      <c r="DC56" s="6">
        <f t="shared" si="79"/>
        <v>0</v>
      </c>
      <c r="DD56" s="6">
        <f t="shared" si="80"/>
        <v>0</v>
      </c>
      <c r="DE56" s="6">
        <f t="shared" si="80"/>
        <v>0</v>
      </c>
      <c r="DF56" s="6">
        <f t="shared" si="80"/>
        <v>0</v>
      </c>
      <c r="DG56" s="6">
        <f t="shared" si="80"/>
        <v>0</v>
      </c>
      <c r="DH56" s="6">
        <f t="shared" si="80"/>
        <v>0</v>
      </c>
      <c r="DI56" s="6">
        <f t="shared" si="80"/>
        <v>0</v>
      </c>
      <c r="DJ56" s="6">
        <f t="shared" si="80"/>
        <v>0</v>
      </c>
      <c r="DK56" s="6">
        <f t="shared" si="80"/>
        <v>0</v>
      </c>
      <c r="DL56" s="6">
        <f t="shared" si="80"/>
        <v>0</v>
      </c>
      <c r="DM56" s="6">
        <f t="shared" si="80"/>
        <v>0</v>
      </c>
      <c r="DN56" s="6">
        <f t="shared" si="81"/>
        <v>0</v>
      </c>
      <c r="DO56" s="6">
        <f t="shared" si="81"/>
        <v>0</v>
      </c>
      <c r="DP56" s="6">
        <f t="shared" si="81"/>
        <v>0</v>
      </c>
      <c r="DQ56" s="6">
        <f t="shared" si="81"/>
        <v>0</v>
      </c>
      <c r="DR56" s="6">
        <f t="shared" si="81"/>
        <v>3857.7420107505318</v>
      </c>
      <c r="DS56" s="6">
        <f t="shared" si="81"/>
        <v>0</v>
      </c>
      <c r="DT56" s="6">
        <f t="shared" si="81"/>
        <v>0</v>
      </c>
      <c r="DU56" s="6">
        <f t="shared" si="81"/>
        <v>0</v>
      </c>
      <c r="DV56" s="6">
        <f t="shared" si="81"/>
        <v>0</v>
      </c>
      <c r="DW56" s="6">
        <f t="shared" si="81"/>
        <v>0</v>
      </c>
      <c r="ER56" s="10">
        <v>54</v>
      </c>
      <c r="ES56" s="6">
        <f t="shared" si="74"/>
        <v>2045</v>
      </c>
      <c r="ET56" s="6" t="str">
        <f t="shared" si="60"/>
        <v>S</v>
      </c>
      <c r="EU56" s="6">
        <f>SUMIFS('Turbine &amp; Engine Cap and Energy'!$I:$I,'Turbine &amp; Engine Cap and Energy'!$G:$G,'DO NOT CHANGE'!ES56,'Turbine &amp; Engine Cap and Energy'!$H:$H,'DO NOT CHANGE'!ET56)</f>
        <v>691.05544677413513</v>
      </c>
      <c r="EV56" s="6" t="str">
        <f t="shared" si="59"/>
        <v>2045S</v>
      </c>
      <c r="EX56" s="10" t="s">
        <v>156</v>
      </c>
      <c r="EY56" s="6">
        <f t="shared" si="82"/>
        <v>0</v>
      </c>
      <c r="EZ56" s="6">
        <f t="shared" si="82"/>
        <v>0</v>
      </c>
      <c r="FA56" s="6">
        <f t="shared" si="82"/>
        <v>0</v>
      </c>
      <c r="FB56" s="6">
        <f t="shared" si="82"/>
        <v>0</v>
      </c>
      <c r="FC56" s="6">
        <f t="shared" si="82"/>
        <v>0</v>
      </c>
      <c r="FD56" s="6">
        <f t="shared" si="82"/>
        <v>0</v>
      </c>
      <c r="FE56" s="6">
        <f t="shared" si="82"/>
        <v>0</v>
      </c>
      <c r="FF56" s="6">
        <f t="shared" si="82"/>
        <v>0</v>
      </c>
      <c r="FG56" s="6">
        <f t="shared" si="82"/>
        <v>0</v>
      </c>
      <c r="FH56" s="6">
        <f t="shared" si="82"/>
        <v>0</v>
      </c>
      <c r="FI56" s="6">
        <f t="shared" si="83"/>
        <v>0</v>
      </c>
      <c r="FJ56" s="6">
        <f t="shared" si="83"/>
        <v>0</v>
      </c>
      <c r="FK56" s="6">
        <f t="shared" si="83"/>
        <v>0</v>
      </c>
      <c r="FL56" s="6">
        <f t="shared" si="83"/>
        <v>0</v>
      </c>
      <c r="FM56" s="6">
        <f t="shared" si="83"/>
        <v>0</v>
      </c>
      <c r="FN56" s="6">
        <f t="shared" si="83"/>
        <v>0</v>
      </c>
      <c r="FO56" s="6">
        <f t="shared" si="83"/>
        <v>0</v>
      </c>
      <c r="FP56" s="6">
        <f t="shared" si="83"/>
        <v>0</v>
      </c>
      <c r="FQ56" s="6">
        <f t="shared" si="83"/>
        <v>0</v>
      </c>
      <c r="FR56" s="6">
        <f t="shared" si="83"/>
        <v>0</v>
      </c>
      <c r="FS56" s="6">
        <f t="shared" si="84"/>
        <v>0</v>
      </c>
      <c r="FT56" s="6">
        <f t="shared" si="84"/>
        <v>0</v>
      </c>
      <c r="FU56" s="6">
        <f t="shared" si="84"/>
        <v>0</v>
      </c>
      <c r="FV56" s="6">
        <f t="shared" si="84"/>
        <v>0</v>
      </c>
      <c r="FW56" s="6">
        <f t="shared" si="84"/>
        <v>0</v>
      </c>
      <c r="FX56" s="6">
        <f t="shared" si="84"/>
        <v>0</v>
      </c>
      <c r="FY56" s="6">
        <f t="shared" si="84"/>
        <v>0</v>
      </c>
      <c r="FZ56" s="6">
        <f t="shared" si="84"/>
        <v>0</v>
      </c>
      <c r="GA56" s="6">
        <f t="shared" si="84"/>
        <v>0</v>
      </c>
      <c r="GB56" s="6">
        <f t="shared" si="84"/>
        <v>0</v>
      </c>
      <c r="GC56" s="6">
        <f t="shared" si="85"/>
        <v>0</v>
      </c>
      <c r="GD56" s="6">
        <f t="shared" si="85"/>
        <v>0</v>
      </c>
      <c r="GE56" s="6">
        <f t="shared" si="85"/>
        <v>0</v>
      </c>
      <c r="GF56" s="6">
        <f t="shared" si="85"/>
        <v>0</v>
      </c>
      <c r="GG56" s="6">
        <f t="shared" si="85"/>
        <v>0</v>
      </c>
      <c r="GH56" s="6">
        <f t="shared" si="85"/>
        <v>0</v>
      </c>
      <c r="GI56" s="6">
        <f t="shared" si="85"/>
        <v>0</v>
      </c>
      <c r="GJ56" s="6">
        <f t="shared" si="85"/>
        <v>0</v>
      </c>
      <c r="GK56" s="6">
        <f t="shared" si="85"/>
        <v>0</v>
      </c>
      <c r="GL56" s="6">
        <f t="shared" si="85"/>
        <v>0</v>
      </c>
      <c r="GM56" s="6">
        <f t="shared" si="86"/>
        <v>0</v>
      </c>
      <c r="GN56" s="6">
        <f t="shared" si="86"/>
        <v>0</v>
      </c>
      <c r="GO56" s="6">
        <f t="shared" si="86"/>
        <v>0</v>
      </c>
      <c r="GP56" s="6">
        <f t="shared" si="86"/>
        <v>0</v>
      </c>
      <c r="GQ56" s="6">
        <f t="shared" si="86"/>
        <v>0</v>
      </c>
      <c r="GR56" s="6">
        <f t="shared" si="86"/>
        <v>0</v>
      </c>
      <c r="GS56" s="6">
        <f t="shared" si="86"/>
        <v>0</v>
      </c>
      <c r="GT56" s="6">
        <f t="shared" si="86"/>
        <v>0</v>
      </c>
      <c r="GU56" s="6">
        <f t="shared" si="86"/>
        <v>0</v>
      </c>
      <c r="GV56" s="6">
        <f t="shared" si="86"/>
        <v>0</v>
      </c>
      <c r="GW56" s="6">
        <f t="shared" si="87"/>
        <v>0</v>
      </c>
      <c r="GX56" s="6">
        <f t="shared" si="87"/>
        <v>0</v>
      </c>
      <c r="GY56" s="6">
        <f t="shared" si="87"/>
        <v>0</v>
      </c>
      <c r="GZ56" s="6">
        <f t="shared" si="87"/>
        <v>0</v>
      </c>
      <c r="HA56" s="6">
        <f t="shared" si="87"/>
        <v>691.05544677413513</v>
      </c>
      <c r="HB56" s="6">
        <f t="shared" si="87"/>
        <v>0</v>
      </c>
      <c r="HC56" s="6">
        <f t="shared" si="87"/>
        <v>0</v>
      </c>
      <c r="HD56" s="6">
        <f t="shared" si="87"/>
        <v>0</v>
      </c>
      <c r="HE56" s="6">
        <f t="shared" si="87"/>
        <v>0</v>
      </c>
      <c r="HF56" s="6">
        <f t="shared" si="87"/>
        <v>0</v>
      </c>
    </row>
    <row r="57" spans="1:214" x14ac:dyDescent="0.35">
      <c r="A57" s="2">
        <f>'Total Elec Energy Consumed'!A57</f>
        <v>55</v>
      </c>
      <c r="B57">
        <f>'Total Elec Energy Consumed'!B57</f>
        <v>2045</v>
      </c>
      <c r="C57" t="str">
        <f>'Total Elec Energy Consumed'!C57</f>
        <v>W</v>
      </c>
      <c r="D57">
        <f>'Total Elec Energy Consumed'!D57</f>
        <v>45382.101535661765</v>
      </c>
      <c r="E57" t="str">
        <f t="shared" si="57"/>
        <v>2045W</v>
      </c>
      <c r="G57" s="2" t="s">
        <v>157</v>
      </c>
      <c r="H57">
        <f t="shared" si="75"/>
        <v>0</v>
      </c>
      <c r="I57">
        <f t="shared" si="75"/>
        <v>0</v>
      </c>
      <c r="J57">
        <f t="shared" si="75"/>
        <v>0</v>
      </c>
      <c r="K57">
        <f t="shared" si="75"/>
        <v>0</v>
      </c>
      <c r="L57">
        <f t="shared" si="75"/>
        <v>0</v>
      </c>
      <c r="M57">
        <f t="shared" si="75"/>
        <v>0</v>
      </c>
      <c r="N57">
        <f t="shared" si="75"/>
        <v>0</v>
      </c>
      <c r="O57">
        <f t="shared" si="75"/>
        <v>0</v>
      </c>
      <c r="P57">
        <f t="shared" si="75"/>
        <v>0</v>
      </c>
      <c r="Q57">
        <f t="shared" si="75"/>
        <v>0</v>
      </c>
      <c r="R57">
        <f t="shared" si="75"/>
        <v>0</v>
      </c>
      <c r="S57">
        <f t="shared" si="75"/>
        <v>0</v>
      </c>
      <c r="T57">
        <f t="shared" si="75"/>
        <v>0</v>
      </c>
      <c r="U57">
        <f t="shared" si="75"/>
        <v>45382.101535661765</v>
      </c>
      <c r="V57">
        <f t="shared" si="75"/>
        <v>0</v>
      </c>
      <c r="BI57" s="10">
        <v>55</v>
      </c>
      <c r="BJ57" s="6">
        <v>2045</v>
      </c>
      <c r="BK57" s="6" t="s">
        <v>18</v>
      </c>
      <c r="BL57" s="6">
        <f>SUMIFS('Elec Veh Energy'!$D:$D,'Elec Veh Energy'!$B:$B,'DO NOT CHANGE'!BJ57,'Elec Veh Energy'!$C:$C,'DO NOT CHANGE'!BK57)</f>
        <v>3774.6835427064989</v>
      </c>
      <c r="BM57" s="6" t="str">
        <f t="shared" si="58"/>
        <v>2045W</v>
      </c>
      <c r="BO57" s="10" t="s">
        <v>157</v>
      </c>
      <c r="BP57" s="6">
        <f t="shared" si="76"/>
        <v>0</v>
      </c>
      <c r="BQ57" s="6">
        <f t="shared" si="76"/>
        <v>0</v>
      </c>
      <c r="BR57" s="6">
        <f t="shared" si="76"/>
        <v>0</v>
      </c>
      <c r="BS57" s="6">
        <f t="shared" si="76"/>
        <v>0</v>
      </c>
      <c r="BT57" s="6">
        <f t="shared" si="76"/>
        <v>0</v>
      </c>
      <c r="BU57" s="6">
        <f t="shared" si="76"/>
        <v>0</v>
      </c>
      <c r="BV57" s="6">
        <f t="shared" si="76"/>
        <v>0</v>
      </c>
      <c r="BW57" s="6">
        <f t="shared" si="76"/>
        <v>0</v>
      </c>
      <c r="BX57" s="6">
        <f t="shared" si="76"/>
        <v>0</v>
      </c>
      <c r="BY57" s="6">
        <f t="shared" si="76"/>
        <v>0</v>
      </c>
      <c r="BZ57" s="6">
        <f t="shared" si="77"/>
        <v>0</v>
      </c>
      <c r="CA57" s="6">
        <f t="shared" si="77"/>
        <v>0</v>
      </c>
      <c r="CB57" s="6">
        <f t="shared" si="77"/>
        <v>0</v>
      </c>
      <c r="CC57" s="6">
        <f t="shared" si="77"/>
        <v>0</v>
      </c>
      <c r="CD57" s="6">
        <f t="shared" si="77"/>
        <v>0</v>
      </c>
      <c r="CE57" s="6">
        <f t="shared" si="77"/>
        <v>0</v>
      </c>
      <c r="CF57" s="6">
        <f t="shared" si="77"/>
        <v>0</v>
      </c>
      <c r="CG57" s="6">
        <f t="shared" si="77"/>
        <v>0</v>
      </c>
      <c r="CH57" s="6">
        <f t="shared" si="77"/>
        <v>0</v>
      </c>
      <c r="CI57" s="6">
        <f t="shared" si="77"/>
        <v>0</v>
      </c>
      <c r="CJ57" s="6">
        <f t="shared" si="78"/>
        <v>0</v>
      </c>
      <c r="CK57" s="6">
        <f t="shared" si="78"/>
        <v>0</v>
      </c>
      <c r="CL57" s="6">
        <f t="shared" si="78"/>
        <v>0</v>
      </c>
      <c r="CM57" s="6">
        <f t="shared" si="78"/>
        <v>0</v>
      </c>
      <c r="CN57" s="6">
        <f t="shared" si="78"/>
        <v>0</v>
      </c>
      <c r="CO57" s="6">
        <f t="shared" si="78"/>
        <v>0</v>
      </c>
      <c r="CP57" s="6">
        <f t="shared" si="78"/>
        <v>0</v>
      </c>
      <c r="CQ57" s="6">
        <f t="shared" si="78"/>
        <v>0</v>
      </c>
      <c r="CR57" s="6">
        <f t="shared" si="78"/>
        <v>0</v>
      </c>
      <c r="CS57" s="6">
        <f t="shared" si="78"/>
        <v>0</v>
      </c>
      <c r="CT57" s="6">
        <f t="shared" si="79"/>
        <v>0</v>
      </c>
      <c r="CU57" s="6">
        <f t="shared" si="79"/>
        <v>0</v>
      </c>
      <c r="CV57" s="6">
        <f t="shared" si="79"/>
        <v>0</v>
      </c>
      <c r="CW57" s="6">
        <f t="shared" si="79"/>
        <v>0</v>
      </c>
      <c r="CX57" s="6">
        <f t="shared" si="79"/>
        <v>0</v>
      </c>
      <c r="CY57" s="6">
        <f t="shared" si="79"/>
        <v>0</v>
      </c>
      <c r="CZ57" s="6">
        <f t="shared" si="79"/>
        <v>0</v>
      </c>
      <c r="DA57" s="6">
        <f t="shared" si="79"/>
        <v>0</v>
      </c>
      <c r="DB57" s="6">
        <f t="shared" si="79"/>
        <v>0</v>
      </c>
      <c r="DC57" s="6">
        <f t="shared" si="79"/>
        <v>0</v>
      </c>
      <c r="DD57" s="6">
        <f t="shared" si="80"/>
        <v>0</v>
      </c>
      <c r="DE57" s="6">
        <f t="shared" si="80"/>
        <v>0</v>
      </c>
      <c r="DF57" s="6">
        <f t="shared" si="80"/>
        <v>0</v>
      </c>
      <c r="DG57" s="6">
        <f t="shared" si="80"/>
        <v>0</v>
      </c>
      <c r="DH57" s="6">
        <f t="shared" si="80"/>
        <v>0</v>
      </c>
      <c r="DI57" s="6">
        <f t="shared" si="80"/>
        <v>0</v>
      </c>
      <c r="DJ57" s="6">
        <f t="shared" si="80"/>
        <v>0</v>
      </c>
      <c r="DK57" s="6">
        <f t="shared" si="80"/>
        <v>0</v>
      </c>
      <c r="DL57" s="6">
        <f t="shared" si="80"/>
        <v>0</v>
      </c>
      <c r="DM57" s="6">
        <f t="shared" si="80"/>
        <v>0</v>
      </c>
      <c r="DN57" s="6">
        <f t="shared" si="81"/>
        <v>0</v>
      </c>
      <c r="DO57" s="6">
        <f t="shared" si="81"/>
        <v>0</v>
      </c>
      <c r="DP57" s="6">
        <f t="shared" si="81"/>
        <v>0</v>
      </c>
      <c r="DQ57" s="6">
        <f t="shared" si="81"/>
        <v>0</v>
      </c>
      <c r="DR57" s="6">
        <f t="shared" si="81"/>
        <v>0</v>
      </c>
      <c r="DS57" s="6">
        <f t="shared" si="81"/>
        <v>3774.6835427064989</v>
      </c>
      <c r="DT57" s="6">
        <f t="shared" si="81"/>
        <v>0</v>
      </c>
      <c r="DU57" s="6">
        <f t="shared" si="81"/>
        <v>0</v>
      </c>
      <c r="DV57" s="6">
        <f t="shared" si="81"/>
        <v>0</v>
      </c>
      <c r="DW57" s="6">
        <f t="shared" si="81"/>
        <v>0</v>
      </c>
      <c r="ER57" s="13">
        <v>55</v>
      </c>
      <c r="ES57" s="6">
        <f t="shared" si="74"/>
        <v>2045</v>
      </c>
      <c r="ET57" s="6" t="str">
        <f t="shared" si="60"/>
        <v>W</v>
      </c>
      <c r="EU57" s="6">
        <f>SUMIFS('Turbine &amp; Engine Cap and Energy'!$I:$I,'Turbine &amp; Engine Cap and Energy'!$G:$G,'DO NOT CHANGE'!ES57,'Turbine &amp; Engine Cap and Energy'!$H:$H,'DO NOT CHANGE'!ET57)</f>
        <v>1212.2324095993611</v>
      </c>
      <c r="EV57" s="6" t="str">
        <f t="shared" si="59"/>
        <v>2045W</v>
      </c>
      <c r="EX57" s="10" t="s">
        <v>157</v>
      </c>
      <c r="EY57" s="6">
        <f t="shared" si="82"/>
        <v>0</v>
      </c>
      <c r="EZ57" s="6">
        <f t="shared" si="82"/>
        <v>0</v>
      </c>
      <c r="FA57" s="6">
        <f t="shared" si="82"/>
        <v>0</v>
      </c>
      <c r="FB57" s="6">
        <f t="shared" si="82"/>
        <v>0</v>
      </c>
      <c r="FC57" s="6">
        <f t="shared" si="82"/>
        <v>0</v>
      </c>
      <c r="FD57" s="6">
        <f t="shared" si="82"/>
        <v>0</v>
      </c>
      <c r="FE57" s="6">
        <f t="shared" si="82"/>
        <v>0</v>
      </c>
      <c r="FF57" s="6">
        <f t="shared" si="82"/>
        <v>0</v>
      </c>
      <c r="FG57" s="6">
        <f t="shared" si="82"/>
        <v>0</v>
      </c>
      <c r="FH57" s="6">
        <f t="shared" si="82"/>
        <v>0</v>
      </c>
      <c r="FI57" s="6">
        <f t="shared" si="83"/>
        <v>0</v>
      </c>
      <c r="FJ57" s="6">
        <f t="shared" si="83"/>
        <v>0</v>
      </c>
      <c r="FK57" s="6">
        <f t="shared" si="83"/>
        <v>0</v>
      </c>
      <c r="FL57" s="6">
        <f t="shared" si="83"/>
        <v>0</v>
      </c>
      <c r="FM57" s="6">
        <f t="shared" si="83"/>
        <v>0</v>
      </c>
      <c r="FN57" s="6">
        <f t="shared" si="83"/>
        <v>0</v>
      </c>
      <c r="FO57" s="6">
        <f t="shared" si="83"/>
        <v>0</v>
      </c>
      <c r="FP57" s="6">
        <f t="shared" si="83"/>
        <v>0</v>
      </c>
      <c r="FQ57" s="6">
        <f t="shared" si="83"/>
        <v>0</v>
      </c>
      <c r="FR57" s="6">
        <f t="shared" si="83"/>
        <v>0</v>
      </c>
      <c r="FS57" s="6">
        <f t="shared" si="84"/>
        <v>0</v>
      </c>
      <c r="FT57" s="6">
        <f t="shared" si="84"/>
        <v>0</v>
      </c>
      <c r="FU57" s="6">
        <f t="shared" si="84"/>
        <v>0</v>
      </c>
      <c r="FV57" s="6">
        <f t="shared" si="84"/>
        <v>0</v>
      </c>
      <c r="FW57" s="6">
        <f t="shared" si="84"/>
        <v>0</v>
      </c>
      <c r="FX57" s="6">
        <f t="shared" si="84"/>
        <v>0</v>
      </c>
      <c r="FY57" s="6">
        <f t="shared" si="84"/>
        <v>0</v>
      </c>
      <c r="FZ57" s="6">
        <f t="shared" si="84"/>
        <v>0</v>
      </c>
      <c r="GA57" s="6">
        <f t="shared" si="84"/>
        <v>0</v>
      </c>
      <c r="GB57" s="6">
        <f t="shared" si="84"/>
        <v>0</v>
      </c>
      <c r="GC57" s="6">
        <f t="shared" si="85"/>
        <v>0</v>
      </c>
      <c r="GD57" s="6">
        <f t="shared" si="85"/>
        <v>0</v>
      </c>
      <c r="GE57" s="6">
        <f t="shared" si="85"/>
        <v>0</v>
      </c>
      <c r="GF57" s="6">
        <f t="shared" si="85"/>
        <v>0</v>
      </c>
      <c r="GG57" s="6">
        <f t="shared" si="85"/>
        <v>0</v>
      </c>
      <c r="GH57" s="6">
        <f t="shared" si="85"/>
        <v>0</v>
      </c>
      <c r="GI57" s="6">
        <f t="shared" si="85"/>
        <v>0</v>
      </c>
      <c r="GJ57" s="6">
        <f t="shared" si="85"/>
        <v>0</v>
      </c>
      <c r="GK57" s="6">
        <f t="shared" si="85"/>
        <v>0</v>
      </c>
      <c r="GL57" s="6">
        <f t="shared" si="85"/>
        <v>0</v>
      </c>
      <c r="GM57" s="6">
        <f t="shared" si="86"/>
        <v>0</v>
      </c>
      <c r="GN57" s="6">
        <f t="shared" si="86"/>
        <v>0</v>
      </c>
      <c r="GO57" s="6">
        <f t="shared" si="86"/>
        <v>0</v>
      </c>
      <c r="GP57" s="6">
        <f t="shared" si="86"/>
        <v>0</v>
      </c>
      <c r="GQ57" s="6">
        <f t="shared" si="86"/>
        <v>0</v>
      </c>
      <c r="GR57" s="6">
        <f t="shared" si="86"/>
        <v>0</v>
      </c>
      <c r="GS57" s="6">
        <f t="shared" si="86"/>
        <v>0</v>
      </c>
      <c r="GT57" s="6">
        <f t="shared" si="86"/>
        <v>0</v>
      </c>
      <c r="GU57" s="6">
        <f t="shared" si="86"/>
        <v>0</v>
      </c>
      <c r="GV57" s="6">
        <f t="shared" si="86"/>
        <v>0</v>
      </c>
      <c r="GW57" s="6">
        <f t="shared" si="87"/>
        <v>0</v>
      </c>
      <c r="GX57" s="6">
        <f t="shared" si="87"/>
        <v>0</v>
      </c>
      <c r="GY57" s="6">
        <f t="shared" si="87"/>
        <v>0</v>
      </c>
      <c r="GZ57" s="6">
        <f t="shared" si="87"/>
        <v>0</v>
      </c>
      <c r="HA57" s="6">
        <f t="shared" si="87"/>
        <v>0</v>
      </c>
      <c r="HB57" s="6">
        <f t="shared" si="87"/>
        <v>1212.2324095993611</v>
      </c>
      <c r="HC57" s="6">
        <f t="shared" si="87"/>
        <v>0</v>
      </c>
      <c r="HD57" s="6">
        <f t="shared" si="87"/>
        <v>0</v>
      </c>
      <c r="HE57" s="6">
        <f t="shared" si="87"/>
        <v>0</v>
      </c>
      <c r="HF57" s="6">
        <f t="shared" si="87"/>
        <v>0</v>
      </c>
    </row>
    <row r="58" spans="1:214" x14ac:dyDescent="0.35">
      <c r="A58" s="2">
        <f>'Total Elec Energy Consumed'!A58</f>
        <v>56</v>
      </c>
      <c r="B58">
        <f>'Total Elec Energy Consumed'!B58</f>
        <v>2050</v>
      </c>
      <c r="C58" t="str">
        <f>'Total Elec Energy Consumed'!C58</f>
        <v>F</v>
      </c>
      <c r="D58">
        <f>'Total Elec Energy Consumed'!D58</f>
        <v>38342.334704749788</v>
      </c>
      <c r="E58" t="str">
        <f t="shared" si="57"/>
        <v>2050F</v>
      </c>
      <c r="G58" s="2" t="s">
        <v>158</v>
      </c>
      <c r="H58">
        <f t="shared" si="75"/>
        <v>0</v>
      </c>
      <c r="I58">
        <f t="shared" si="75"/>
        <v>0</v>
      </c>
      <c r="J58">
        <f t="shared" si="75"/>
        <v>0</v>
      </c>
      <c r="K58">
        <f t="shared" si="75"/>
        <v>0</v>
      </c>
      <c r="L58">
        <f t="shared" si="75"/>
        <v>0</v>
      </c>
      <c r="M58">
        <f t="shared" si="75"/>
        <v>0</v>
      </c>
      <c r="N58">
        <f t="shared" si="75"/>
        <v>0</v>
      </c>
      <c r="O58">
        <f t="shared" si="75"/>
        <v>0</v>
      </c>
      <c r="P58">
        <f t="shared" si="75"/>
        <v>0</v>
      </c>
      <c r="Q58">
        <f t="shared" si="75"/>
        <v>0</v>
      </c>
      <c r="R58">
        <f t="shared" si="75"/>
        <v>0</v>
      </c>
      <c r="S58">
        <f t="shared" si="75"/>
        <v>0</v>
      </c>
      <c r="T58">
        <f t="shared" si="75"/>
        <v>0</v>
      </c>
      <c r="U58">
        <f t="shared" si="75"/>
        <v>0</v>
      </c>
      <c r="V58">
        <f t="shared" si="75"/>
        <v>38342.334704749788</v>
      </c>
      <c r="BI58" s="10">
        <v>56</v>
      </c>
      <c r="BJ58" s="6">
        <v>2050</v>
      </c>
      <c r="BK58" s="6" t="s">
        <v>6</v>
      </c>
      <c r="BL58" s="6">
        <f>SUMIFS('Elec Veh Energy'!$D:$D,'Elec Veh Energy'!$B:$B,'DO NOT CHANGE'!BJ58,'Elec Veh Energy'!$C:$C,'DO NOT CHANGE'!BK58)</f>
        <v>3610.3453733308988</v>
      </c>
      <c r="BM58" s="6" t="str">
        <f t="shared" si="58"/>
        <v>2050F</v>
      </c>
      <c r="BO58" s="10" t="s">
        <v>158</v>
      </c>
      <c r="BP58" s="6">
        <f t="shared" si="76"/>
        <v>0</v>
      </c>
      <c r="BQ58" s="6">
        <f t="shared" si="76"/>
        <v>0</v>
      </c>
      <c r="BR58" s="6">
        <f t="shared" si="76"/>
        <v>0</v>
      </c>
      <c r="BS58" s="6">
        <f t="shared" si="76"/>
        <v>0</v>
      </c>
      <c r="BT58" s="6">
        <f t="shared" si="76"/>
        <v>0</v>
      </c>
      <c r="BU58" s="6">
        <f t="shared" si="76"/>
        <v>0</v>
      </c>
      <c r="BV58" s="6">
        <f t="shared" si="76"/>
        <v>0</v>
      </c>
      <c r="BW58" s="6">
        <f t="shared" si="76"/>
        <v>0</v>
      </c>
      <c r="BX58" s="6">
        <f t="shared" si="76"/>
        <v>0</v>
      </c>
      <c r="BY58" s="6">
        <f t="shared" si="76"/>
        <v>0</v>
      </c>
      <c r="BZ58" s="6">
        <f t="shared" si="77"/>
        <v>0</v>
      </c>
      <c r="CA58" s="6">
        <f t="shared" si="77"/>
        <v>0</v>
      </c>
      <c r="CB58" s="6">
        <f t="shared" si="77"/>
        <v>0</v>
      </c>
      <c r="CC58" s="6">
        <f t="shared" si="77"/>
        <v>0</v>
      </c>
      <c r="CD58" s="6">
        <f t="shared" si="77"/>
        <v>0</v>
      </c>
      <c r="CE58" s="6">
        <f t="shared" si="77"/>
        <v>0</v>
      </c>
      <c r="CF58" s="6">
        <f t="shared" si="77"/>
        <v>0</v>
      </c>
      <c r="CG58" s="6">
        <f t="shared" si="77"/>
        <v>0</v>
      </c>
      <c r="CH58" s="6">
        <f t="shared" si="77"/>
        <v>0</v>
      </c>
      <c r="CI58" s="6">
        <f t="shared" si="77"/>
        <v>0</v>
      </c>
      <c r="CJ58" s="6">
        <f t="shared" si="78"/>
        <v>0</v>
      </c>
      <c r="CK58" s="6">
        <f t="shared" si="78"/>
        <v>0</v>
      </c>
      <c r="CL58" s="6">
        <f t="shared" si="78"/>
        <v>0</v>
      </c>
      <c r="CM58" s="6">
        <f t="shared" si="78"/>
        <v>0</v>
      </c>
      <c r="CN58" s="6">
        <f t="shared" si="78"/>
        <v>0</v>
      </c>
      <c r="CO58" s="6">
        <f t="shared" si="78"/>
        <v>0</v>
      </c>
      <c r="CP58" s="6">
        <f t="shared" si="78"/>
        <v>0</v>
      </c>
      <c r="CQ58" s="6">
        <f t="shared" si="78"/>
        <v>0</v>
      </c>
      <c r="CR58" s="6">
        <f t="shared" si="78"/>
        <v>0</v>
      </c>
      <c r="CS58" s="6">
        <f t="shared" si="78"/>
        <v>0</v>
      </c>
      <c r="CT58" s="6">
        <f t="shared" si="79"/>
        <v>0</v>
      </c>
      <c r="CU58" s="6">
        <f t="shared" si="79"/>
        <v>0</v>
      </c>
      <c r="CV58" s="6">
        <f t="shared" si="79"/>
        <v>0</v>
      </c>
      <c r="CW58" s="6">
        <f t="shared" si="79"/>
        <v>0</v>
      </c>
      <c r="CX58" s="6">
        <f t="shared" si="79"/>
        <v>0</v>
      </c>
      <c r="CY58" s="6">
        <f t="shared" si="79"/>
        <v>0</v>
      </c>
      <c r="CZ58" s="6">
        <f t="shared" si="79"/>
        <v>0</v>
      </c>
      <c r="DA58" s="6">
        <f t="shared" si="79"/>
        <v>0</v>
      </c>
      <c r="DB58" s="6">
        <f t="shared" si="79"/>
        <v>0</v>
      </c>
      <c r="DC58" s="6">
        <f t="shared" si="79"/>
        <v>0</v>
      </c>
      <c r="DD58" s="6">
        <f t="shared" si="80"/>
        <v>0</v>
      </c>
      <c r="DE58" s="6">
        <f t="shared" si="80"/>
        <v>0</v>
      </c>
      <c r="DF58" s="6">
        <f t="shared" si="80"/>
        <v>0</v>
      </c>
      <c r="DG58" s="6">
        <f t="shared" si="80"/>
        <v>0</v>
      </c>
      <c r="DH58" s="6">
        <f t="shared" si="80"/>
        <v>0</v>
      </c>
      <c r="DI58" s="6">
        <f t="shared" si="80"/>
        <v>0</v>
      </c>
      <c r="DJ58" s="6">
        <f t="shared" si="80"/>
        <v>0</v>
      </c>
      <c r="DK58" s="6">
        <f t="shared" si="80"/>
        <v>0</v>
      </c>
      <c r="DL58" s="6">
        <f t="shared" si="80"/>
        <v>0</v>
      </c>
      <c r="DM58" s="6">
        <f t="shared" si="80"/>
        <v>0</v>
      </c>
      <c r="DN58" s="6">
        <f t="shared" si="81"/>
        <v>0</v>
      </c>
      <c r="DO58" s="6">
        <f t="shared" si="81"/>
        <v>0</v>
      </c>
      <c r="DP58" s="6">
        <f t="shared" si="81"/>
        <v>0</v>
      </c>
      <c r="DQ58" s="6">
        <f t="shared" si="81"/>
        <v>0</v>
      </c>
      <c r="DR58" s="6">
        <f t="shared" si="81"/>
        <v>0</v>
      </c>
      <c r="DS58" s="6">
        <f t="shared" si="81"/>
        <v>0</v>
      </c>
      <c r="DT58" s="6">
        <f t="shared" si="81"/>
        <v>3610.3453733308988</v>
      </c>
      <c r="DU58" s="6">
        <f t="shared" si="81"/>
        <v>0</v>
      </c>
      <c r="DV58" s="6">
        <f t="shared" si="81"/>
        <v>0</v>
      </c>
      <c r="DW58" s="6">
        <f t="shared" si="81"/>
        <v>0</v>
      </c>
      <c r="ER58" s="10">
        <v>56</v>
      </c>
      <c r="ES58" s="6">
        <f t="shared" si="74"/>
        <v>2050</v>
      </c>
      <c r="ET58" s="6" t="str">
        <f t="shared" si="60"/>
        <v>F</v>
      </c>
      <c r="EU58" s="6">
        <f>SUMIFS('Turbine &amp; Engine Cap and Energy'!$I:$I,'Turbine &amp; Engine Cap and Energy'!$G:$G,'DO NOT CHANGE'!ES58,'Turbine &amp; Engine Cap and Energy'!$H:$H,'DO NOT CHANGE'!ET58)</f>
        <v>262.03970672892677</v>
      </c>
      <c r="EV58" s="6" t="str">
        <f t="shared" si="59"/>
        <v>2050F</v>
      </c>
      <c r="EX58" s="10" t="s">
        <v>158</v>
      </c>
      <c r="EY58" s="6">
        <f t="shared" si="82"/>
        <v>0</v>
      </c>
      <c r="EZ58" s="6">
        <f t="shared" si="82"/>
        <v>0</v>
      </c>
      <c r="FA58" s="6">
        <f t="shared" si="82"/>
        <v>0</v>
      </c>
      <c r="FB58" s="6">
        <f t="shared" si="82"/>
        <v>0</v>
      </c>
      <c r="FC58" s="6">
        <f t="shared" si="82"/>
        <v>0</v>
      </c>
      <c r="FD58" s="6">
        <f t="shared" si="82"/>
        <v>0</v>
      </c>
      <c r="FE58" s="6">
        <f t="shared" si="82"/>
        <v>0</v>
      </c>
      <c r="FF58" s="6">
        <f t="shared" si="82"/>
        <v>0</v>
      </c>
      <c r="FG58" s="6">
        <f t="shared" si="82"/>
        <v>0</v>
      </c>
      <c r="FH58" s="6">
        <f t="shared" si="82"/>
        <v>0</v>
      </c>
      <c r="FI58" s="6">
        <f t="shared" si="83"/>
        <v>0</v>
      </c>
      <c r="FJ58" s="6">
        <f t="shared" si="83"/>
        <v>0</v>
      </c>
      <c r="FK58" s="6">
        <f t="shared" si="83"/>
        <v>0</v>
      </c>
      <c r="FL58" s="6">
        <f t="shared" si="83"/>
        <v>0</v>
      </c>
      <c r="FM58" s="6">
        <f t="shared" si="83"/>
        <v>0</v>
      </c>
      <c r="FN58" s="6">
        <f t="shared" si="83"/>
        <v>0</v>
      </c>
      <c r="FO58" s="6">
        <f t="shared" si="83"/>
        <v>0</v>
      </c>
      <c r="FP58" s="6">
        <f t="shared" si="83"/>
        <v>0</v>
      </c>
      <c r="FQ58" s="6">
        <f t="shared" si="83"/>
        <v>0</v>
      </c>
      <c r="FR58" s="6">
        <f t="shared" si="83"/>
        <v>0</v>
      </c>
      <c r="FS58" s="6">
        <f t="shared" si="84"/>
        <v>0</v>
      </c>
      <c r="FT58" s="6">
        <f t="shared" si="84"/>
        <v>0</v>
      </c>
      <c r="FU58" s="6">
        <f t="shared" si="84"/>
        <v>0</v>
      </c>
      <c r="FV58" s="6">
        <f t="shared" si="84"/>
        <v>0</v>
      </c>
      <c r="FW58" s="6">
        <f t="shared" si="84"/>
        <v>0</v>
      </c>
      <c r="FX58" s="6">
        <f t="shared" si="84"/>
        <v>0</v>
      </c>
      <c r="FY58" s="6">
        <f t="shared" si="84"/>
        <v>0</v>
      </c>
      <c r="FZ58" s="6">
        <f t="shared" si="84"/>
        <v>0</v>
      </c>
      <c r="GA58" s="6">
        <f t="shared" si="84"/>
        <v>0</v>
      </c>
      <c r="GB58" s="6">
        <f t="shared" si="84"/>
        <v>0</v>
      </c>
      <c r="GC58" s="6">
        <f t="shared" si="85"/>
        <v>0</v>
      </c>
      <c r="GD58" s="6">
        <f t="shared" si="85"/>
        <v>0</v>
      </c>
      <c r="GE58" s="6">
        <f t="shared" si="85"/>
        <v>0</v>
      </c>
      <c r="GF58" s="6">
        <f t="shared" si="85"/>
        <v>0</v>
      </c>
      <c r="GG58" s="6">
        <f t="shared" si="85"/>
        <v>0</v>
      </c>
      <c r="GH58" s="6">
        <f t="shared" si="85"/>
        <v>0</v>
      </c>
      <c r="GI58" s="6">
        <f t="shared" si="85"/>
        <v>0</v>
      </c>
      <c r="GJ58" s="6">
        <f t="shared" si="85"/>
        <v>0</v>
      </c>
      <c r="GK58" s="6">
        <f t="shared" si="85"/>
        <v>0</v>
      </c>
      <c r="GL58" s="6">
        <f t="shared" si="85"/>
        <v>0</v>
      </c>
      <c r="GM58" s="6">
        <f t="shared" si="86"/>
        <v>0</v>
      </c>
      <c r="GN58" s="6">
        <f t="shared" si="86"/>
        <v>0</v>
      </c>
      <c r="GO58" s="6">
        <f t="shared" si="86"/>
        <v>0</v>
      </c>
      <c r="GP58" s="6">
        <f t="shared" si="86"/>
        <v>0</v>
      </c>
      <c r="GQ58" s="6">
        <f t="shared" si="86"/>
        <v>0</v>
      </c>
      <c r="GR58" s="6">
        <f t="shared" si="86"/>
        <v>0</v>
      </c>
      <c r="GS58" s="6">
        <f t="shared" si="86"/>
        <v>0</v>
      </c>
      <c r="GT58" s="6">
        <f t="shared" si="86"/>
        <v>0</v>
      </c>
      <c r="GU58" s="6">
        <f t="shared" si="86"/>
        <v>0</v>
      </c>
      <c r="GV58" s="6">
        <f t="shared" si="86"/>
        <v>0</v>
      </c>
      <c r="GW58" s="6">
        <f t="shared" si="87"/>
        <v>0</v>
      </c>
      <c r="GX58" s="6">
        <f t="shared" si="87"/>
        <v>0</v>
      </c>
      <c r="GY58" s="6">
        <f t="shared" si="87"/>
        <v>0</v>
      </c>
      <c r="GZ58" s="6">
        <f t="shared" si="87"/>
        <v>0</v>
      </c>
      <c r="HA58" s="6">
        <f t="shared" si="87"/>
        <v>0</v>
      </c>
      <c r="HB58" s="6">
        <f t="shared" si="87"/>
        <v>0</v>
      </c>
      <c r="HC58" s="6">
        <f t="shared" si="87"/>
        <v>262.03970672892677</v>
      </c>
      <c r="HD58" s="6">
        <f t="shared" si="87"/>
        <v>0</v>
      </c>
      <c r="HE58" s="6">
        <f t="shared" si="87"/>
        <v>0</v>
      </c>
      <c r="HF58" s="6">
        <f t="shared" si="87"/>
        <v>0</v>
      </c>
    </row>
    <row r="59" spans="1:214" x14ac:dyDescent="0.35">
      <c r="A59" s="2">
        <f>'Total Elec Energy Consumed'!A59</f>
        <v>57</v>
      </c>
      <c r="B59">
        <f>'Total Elec Energy Consumed'!B59</f>
        <v>2050</v>
      </c>
      <c r="C59" t="str">
        <f>'Total Elec Energy Consumed'!C59</f>
        <v>R</v>
      </c>
      <c r="D59">
        <f>'Total Elec Energy Consumed'!D59</f>
        <v>41514.709087513547</v>
      </c>
      <c r="E59" t="str">
        <f t="shared" si="57"/>
        <v>2050R</v>
      </c>
      <c r="G59" s="2" t="s">
        <v>159</v>
      </c>
      <c r="H59">
        <f t="shared" si="75"/>
        <v>0</v>
      </c>
      <c r="I59">
        <f t="shared" si="75"/>
        <v>0</v>
      </c>
      <c r="J59">
        <f t="shared" si="75"/>
        <v>0</v>
      </c>
      <c r="K59">
        <f t="shared" si="75"/>
        <v>0</v>
      </c>
      <c r="L59">
        <f t="shared" si="75"/>
        <v>0</v>
      </c>
      <c r="M59">
        <f t="shared" si="75"/>
        <v>0</v>
      </c>
      <c r="N59">
        <f t="shared" si="75"/>
        <v>0</v>
      </c>
      <c r="O59">
        <f t="shared" si="75"/>
        <v>0</v>
      </c>
      <c r="P59">
        <f t="shared" si="75"/>
        <v>0</v>
      </c>
      <c r="Q59">
        <f t="shared" si="75"/>
        <v>0</v>
      </c>
      <c r="R59">
        <f t="shared" si="75"/>
        <v>0</v>
      </c>
      <c r="S59">
        <f t="shared" si="75"/>
        <v>0</v>
      </c>
      <c r="T59">
        <f t="shared" si="75"/>
        <v>0</v>
      </c>
      <c r="U59">
        <f t="shared" si="75"/>
        <v>0</v>
      </c>
      <c r="V59">
        <f t="shared" si="75"/>
        <v>41514.709087513547</v>
      </c>
      <c r="BI59" s="10">
        <v>57</v>
      </c>
      <c r="BJ59" s="6">
        <v>2050</v>
      </c>
      <c r="BK59" s="6" t="s">
        <v>10</v>
      </c>
      <c r="BL59" s="6">
        <f>SUMIFS('Elec Veh Energy'!$D:$D,'Elec Veh Energy'!$B:$B,'DO NOT CHANGE'!BJ59,'Elec Veh Energy'!$C:$C,'DO NOT CHANGE'!BK59)</f>
        <v>3649.3886528518169</v>
      </c>
      <c r="BM59" s="6" t="str">
        <f t="shared" si="58"/>
        <v>2050R</v>
      </c>
      <c r="BO59" s="10" t="s">
        <v>159</v>
      </c>
      <c r="BP59" s="6">
        <f t="shared" si="76"/>
        <v>0</v>
      </c>
      <c r="BQ59" s="6">
        <f t="shared" si="76"/>
        <v>0</v>
      </c>
      <c r="BR59" s="6">
        <f t="shared" si="76"/>
        <v>0</v>
      </c>
      <c r="BS59" s="6">
        <f t="shared" si="76"/>
        <v>0</v>
      </c>
      <c r="BT59" s="6">
        <f t="shared" si="76"/>
        <v>0</v>
      </c>
      <c r="BU59" s="6">
        <f t="shared" si="76"/>
        <v>0</v>
      </c>
      <c r="BV59" s="6">
        <f t="shared" si="76"/>
        <v>0</v>
      </c>
      <c r="BW59" s="6">
        <f t="shared" si="76"/>
        <v>0</v>
      </c>
      <c r="BX59" s="6">
        <f t="shared" si="76"/>
        <v>0</v>
      </c>
      <c r="BY59" s="6">
        <f t="shared" si="76"/>
        <v>0</v>
      </c>
      <c r="BZ59" s="6">
        <f t="shared" si="77"/>
        <v>0</v>
      </c>
      <c r="CA59" s="6">
        <f t="shared" si="77"/>
        <v>0</v>
      </c>
      <c r="CB59" s="6">
        <f t="shared" si="77"/>
        <v>0</v>
      </c>
      <c r="CC59" s="6">
        <f t="shared" si="77"/>
        <v>0</v>
      </c>
      <c r="CD59" s="6">
        <f t="shared" si="77"/>
        <v>0</v>
      </c>
      <c r="CE59" s="6">
        <f t="shared" si="77"/>
        <v>0</v>
      </c>
      <c r="CF59" s="6">
        <f t="shared" si="77"/>
        <v>0</v>
      </c>
      <c r="CG59" s="6">
        <f t="shared" si="77"/>
        <v>0</v>
      </c>
      <c r="CH59" s="6">
        <f t="shared" si="77"/>
        <v>0</v>
      </c>
      <c r="CI59" s="6">
        <f t="shared" si="77"/>
        <v>0</v>
      </c>
      <c r="CJ59" s="6">
        <f t="shared" si="78"/>
        <v>0</v>
      </c>
      <c r="CK59" s="6">
        <f t="shared" si="78"/>
        <v>0</v>
      </c>
      <c r="CL59" s="6">
        <f t="shared" si="78"/>
        <v>0</v>
      </c>
      <c r="CM59" s="6">
        <f t="shared" si="78"/>
        <v>0</v>
      </c>
      <c r="CN59" s="6">
        <f t="shared" si="78"/>
        <v>0</v>
      </c>
      <c r="CO59" s="6">
        <f t="shared" si="78"/>
        <v>0</v>
      </c>
      <c r="CP59" s="6">
        <f t="shared" si="78"/>
        <v>0</v>
      </c>
      <c r="CQ59" s="6">
        <f t="shared" si="78"/>
        <v>0</v>
      </c>
      <c r="CR59" s="6">
        <f t="shared" si="78"/>
        <v>0</v>
      </c>
      <c r="CS59" s="6">
        <f t="shared" si="78"/>
        <v>0</v>
      </c>
      <c r="CT59" s="6">
        <f t="shared" si="79"/>
        <v>0</v>
      </c>
      <c r="CU59" s="6">
        <f t="shared" si="79"/>
        <v>0</v>
      </c>
      <c r="CV59" s="6">
        <f t="shared" si="79"/>
        <v>0</v>
      </c>
      <c r="CW59" s="6">
        <f t="shared" si="79"/>
        <v>0</v>
      </c>
      <c r="CX59" s="6">
        <f t="shared" si="79"/>
        <v>0</v>
      </c>
      <c r="CY59" s="6">
        <f t="shared" si="79"/>
        <v>0</v>
      </c>
      <c r="CZ59" s="6">
        <f t="shared" si="79"/>
        <v>0</v>
      </c>
      <c r="DA59" s="6">
        <f t="shared" si="79"/>
        <v>0</v>
      </c>
      <c r="DB59" s="6">
        <f t="shared" si="79"/>
        <v>0</v>
      </c>
      <c r="DC59" s="6">
        <f t="shared" si="79"/>
        <v>0</v>
      </c>
      <c r="DD59" s="6">
        <f t="shared" si="80"/>
        <v>0</v>
      </c>
      <c r="DE59" s="6">
        <f t="shared" si="80"/>
        <v>0</v>
      </c>
      <c r="DF59" s="6">
        <f t="shared" si="80"/>
        <v>0</v>
      </c>
      <c r="DG59" s="6">
        <f t="shared" si="80"/>
        <v>0</v>
      </c>
      <c r="DH59" s="6">
        <f t="shared" si="80"/>
        <v>0</v>
      </c>
      <c r="DI59" s="6">
        <f t="shared" si="80"/>
        <v>0</v>
      </c>
      <c r="DJ59" s="6">
        <f t="shared" si="80"/>
        <v>0</v>
      </c>
      <c r="DK59" s="6">
        <f t="shared" si="80"/>
        <v>0</v>
      </c>
      <c r="DL59" s="6">
        <f t="shared" si="80"/>
        <v>0</v>
      </c>
      <c r="DM59" s="6">
        <f t="shared" si="80"/>
        <v>0</v>
      </c>
      <c r="DN59" s="6">
        <f t="shared" si="81"/>
        <v>0</v>
      </c>
      <c r="DO59" s="6">
        <f t="shared" si="81"/>
        <v>0</v>
      </c>
      <c r="DP59" s="6">
        <f t="shared" si="81"/>
        <v>0</v>
      </c>
      <c r="DQ59" s="6">
        <f t="shared" si="81"/>
        <v>0</v>
      </c>
      <c r="DR59" s="6">
        <f t="shared" si="81"/>
        <v>0</v>
      </c>
      <c r="DS59" s="6">
        <f t="shared" si="81"/>
        <v>0</v>
      </c>
      <c r="DT59" s="6">
        <f t="shared" si="81"/>
        <v>0</v>
      </c>
      <c r="DU59" s="6">
        <f t="shared" si="81"/>
        <v>3649.3886528518169</v>
      </c>
      <c r="DV59" s="6">
        <f t="shared" si="81"/>
        <v>0</v>
      </c>
      <c r="DW59" s="6">
        <f t="shared" si="81"/>
        <v>0</v>
      </c>
      <c r="ER59" s="13">
        <v>57</v>
      </c>
      <c r="ES59" s="6">
        <f t="shared" si="74"/>
        <v>2050</v>
      </c>
      <c r="ET59" s="6" t="str">
        <f t="shared" si="60"/>
        <v>R</v>
      </c>
      <c r="EU59" s="6">
        <f>SUMIFS('Turbine &amp; Engine Cap and Energy'!$I:$I,'Turbine &amp; Engine Cap and Energy'!$G:$G,'DO NOT CHANGE'!ES59,'Turbine &amp; Engine Cap and Energy'!$H:$H,'DO NOT CHANGE'!ET59)</f>
        <v>238.62649136020715</v>
      </c>
      <c r="EV59" s="6" t="str">
        <f t="shared" si="59"/>
        <v>2050R</v>
      </c>
      <c r="EX59" s="10" t="s">
        <v>159</v>
      </c>
      <c r="EY59" s="6">
        <f t="shared" si="82"/>
        <v>0</v>
      </c>
      <c r="EZ59" s="6">
        <f t="shared" si="82"/>
        <v>0</v>
      </c>
      <c r="FA59" s="6">
        <f t="shared" si="82"/>
        <v>0</v>
      </c>
      <c r="FB59" s="6">
        <f t="shared" si="82"/>
        <v>0</v>
      </c>
      <c r="FC59" s="6">
        <f t="shared" si="82"/>
        <v>0</v>
      </c>
      <c r="FD59" s="6">
        <f t="shared" si="82"/>
        <v>0</v>
      </c>
      <c r="FE59" s="6">
        <f t="shared" si="82"/>
        <v>0</v>
      </c>
      <c r="FF59" s="6">
        <f t="shared" si="82"/>
        <v>0</v>
      </c>
      <c r="FG59" s="6">
        <f t="shared" si="82"/>
        <v>0</v>
      </c>
      <c r="FH59" s="6">
        <f t="shared" si="82"/>
        <v>0</v>
      </c>
      <c r="FI59" s="6">
        <f t="shared" si="83"/>
        <v>0</v>
      </c>
      <c r="FJ59" s="6">
        <f t="shared" si="83"/>
        <v>0</v>
      </c>
      <c r="FK59" s="6">
        <f t="shared" si="83"/>
        <v>0</v>
      </c>
      <c r="FL59" s="6">
        <f t="shared" si="83"/>
        <v>0</v>
      </c>
      <c r="FM59" s="6">
        <f t="shared" si="83"/>
        <v>0</v>
      </c>
      <c r="FN59" s="6">
        <f t="shared" si="83"/>
        <v>0</v>
      </c>
      <c r="FO59" s="6">
        <f t="shared" si="83"/>
        <v>0</v>
      </c>
      <c r="FP59" s="6">
        <f t="shared" si="83"/>
        <v>0</v>
      </c>
      <c r="FQ59" s="6">
        <f t="shared" si="83"/>
        <v>0</v>
      </c>
      <c r="FR59" s="6">
        <f t="shared" si="83"/>
        <v>0</v>
      </c>
      <c r="FS59" s="6">
        <f t="shared" si="84"/>
        <v>0</v>
      </c>
      <c r="FT59" s="6">
        <f t="shared" si="84"/>
        <v>0</v>
      </c>
      <c r="FU59" s="6">
        <f t="shared" si="84"/>
        <v>0</v>
      </c>
      <c r="FV59" s="6">
        <f t="shared" si="84"/>
        <v>0</v>
      </c>
      <c r="FW59" s="6">
        <f t="shared" si="84"/>
        <v>0</v>
      </c>
      <c r="FX59" s="6">
        <f t="shared" si="84"/>
        <v>0</v>
      </c>
      <c r="FY59" s="6">
        <f t="shared" si="84"/>
        <v>0</v>
      </c>
      <c r="FZ59" s="6">
        <f t="shared" si="84"/>
        <v>0</v>
      </c>
      <c r="GA59" s="6">
        <f t="shared" si="84"/>
        <v>0</v>
      </c>
      <c r="GB59" s="6">
        <f t="shared" si="84"/>
        <v>0</v>
      </c>
      <c r="GC59" s="6">
        <f t="shared" si="85"/>
        <v>0</v>
      </c>
      <c r="GD59" s="6">
        <f t="shared" si="85"/>
        <v>0</v>
      </c>
      <c r="GE59" s="6">
        <f t="shared" si="85"/>
        <v>0</v>
      </c>
      <c r="GF59" s="6">
        <f t="shared" si="85"/>
        <v>0</v>
      </c>
      <c r="GG59" s="6">
        <f t="shared" si="85"/>
        <v>0</v>
      </c>
      <c r="GH59" s="6">
        <f t="shared" si="85"/>
        <v>0</v>
      </c>
      <c r="GI59" s="6">
        <f t="shared" si="85"/>
        <v>0</v>
      </c>
      <c r="GJ59" s="6">
        <f t="shared" si="85"/>
        <v>0</v>
      </c>
      <c r="GK59" s="6">
        <f t="shared" si="85"/>
        <v>0</v>
      </c>
      <c r="GL59" s="6">
        <f t="shared" si="85"/>
        <v>0</v>
      </c>
      <c r="GM59" s="6">
        <f t="shared" si="86"/>
        <v>0</v>
      </c>
      <c r="GN59" s="6">
        <f t="shared" si="86"/>
        <v>0</v>
      </c>
      <c r="GO59" s="6">
        <f t="shared" si="86"/>
        <v>0</v>
      </c>
      <c r="GP59" s="6">
        <f t="shared" si="86"/>
        <v>0</v>
      </c>
      <c r="GQ59" s="6">
        <f t="shared" si="86"/>
        <v>0</v>
      </c>
      <c r="GR59" s="6">
        <f t="shared" si="86"/>
        <v>0</v>
      </c>
      <c r="GS59" s="6">
        <f t="shared" si="86"/>
        <v>0</v>
      </c>
      <c r="GT59" s="6">
        <f t="shared" si="86"/>
        <v>0</v>
      </c>
      <c r="GU59" s="6">
        <f t="shared" si="86"/>
        <v>0</v>
      </c>
      <c r="GV59" s="6">
        <f t="shared" si="86"/>
        <v>0</v>
      </c>
      <c r="GW59" s="6">
        <f t="shared" si="87"/>
        <v>0</v>
      </c>
      <c r="GX59" s="6">
        <f t="shared" si="87"/>
        <v>0</v>
      </c>
      <c r="GY59" s="6">
        <f t="shared" si="87"/>
        <v>0</v>
      </c>
      <c r="GZ59" s="6">
        <f t="shared" si="87"/>
        <v>0</v>
      </c>
      <c r="HA59" s="6">
        <f t="shared" si="87"/>
        <v>0</v>
      </c>
      <c r="HB59" s="6">
        <f t="shared" si="87"/>
        <v>0</v>
      </c>
      <c r="HC59" s="6">
        <f t="shared" si="87"/>
        <v>0</v>
      </c>
      <c r="HD59" s="6">
        <f t="shared" si="87"/>
        <v>238.62649136020715</v>
      </c>
      <c r="HE59" s="6">
        <f t="shared" si="87"/>
        <v>0</v>
      </c>
      <c r="HF59" s="6">
        <f t="shared" si="87"/>
        <v>0</v>
      </c>
    </row>
    <row r="60" spans="1:214" x14ac:dyDescent="0.35">
      <c r="A60" s="2">
        <f>'Total Elec Energy Consumed'!A60</f>
        <v>58</v>
      </c>
      <c r="B60">
        <f>'Total Elec Energy Consumed'!B60</f>
        <v>2050</v>
      </c>
      <c r="C60" t="str">
        <f>'Total Elec Energy Consumed'!C60</f>
        <v>S</v>
      </c>
      <c r="D60">
        <f>'Total Elec Energy Consumed'!D60</f>
        <v>43106.208514545397</v>
      </c>
      <c r="E60" t="str">
        <f t="shared" si="57"/>
        <v>2050S</v>
      </c>
      <c r="G60" s="2" t="s">
        <v>160</v>
      </c>
      <c r="H60">
        <f t="shared" si="75"/>
        <v>0</v>
      </c>
      <c r="I60">
        <f t="shared" si="75"/>
        <v>0</v>
      </c>
      <c r="J60">
        <f t="shared" si="75"/>
        <v>0</v>
      </c>
      <c r="K60">
        <f t="shared" si="75"/>
        <v>0</v>
      </c>
      <c r="L60">
        <f t="shared" si="75"/>
        <v>0</v>
      </c>
      <c r="M60">
        <f t="shared" si="75"/>
        <v>0</v>
      </c>
      <c r="N60">
        <f t="shared" si="75"/>
        <v>0</v>
      </c>
      <c r="O60">
        <f t="shared" si="75"/>
        <v>0</v>
      </c>
      <c r="P60">
        <f t="shared" si="75"/>
        <v>0</v>
      </c>
      <c r="Q60">
        <f t="shared" si="75"/>
        <v>0</v>
      </c>
      <c r="R60">
        <f t="shared" si="75"/>
        <v>0</v>
      </c>
      <c r="S60">
        <f t="shared" si="75"/>
        <v>0</v>
      </c>
      <c r="T60">
        <f t="shared" si="75"/>
        <v>0</v>
      </c>
      <c r="U60">
        <f t="shared" si="75"/>
        <v>0</v>
      </c>
      <c r="V60">
        <f t="shared" si="75"/>
        <v>43106.208514545397</v>
      </c>
      <c r="BI60" s="10">
        <v>58</v>
      </c>
      <c r="BJ60" s="6">
        <v>2050</v>
      </c>
      <c r="BK60" s="6" t="s">
        <v>14</v>
      </c>
      <c r="BL60" s="6">
        <f>SUMIFS('Elec Veh Energy'!$D:$D,'Elec Veh Energy'!$B:$B,'DO NOT CHANGE'!BJ60,'Elec Veh Energy'!$C:$C,'DO NOT CHANGE'!BK60)</f>
        <v>3648.9909340104582</v>
      </c>
      <c r="BM60" s="6" t="str">
        <f t="shared" si="58"/>
        <v>2050S</v>
      </c>
      <c r="BO60" s="10" t="s">
        <v>160</v>
      </c>
      <c r="BP60" s="6">
        <f t="shared" si="76"/>
        <v>0</v>
      </c>
      <c r="BQ60" s="6">
        <f t="shared" si="76"/>
        <v>0</v>
      </c>
      <c r="BR60" s="6">
        <f t="shared" si="76"/>
        <v>0</v>
      </c>
      <c r="BS60" s="6">
        <f t="shared" si="76"/>
        <v>0</v>
      </c>
      <c r="BT60" s="6">
        <f t="shared" si="76"/>
        <v>0</v>
      </c>
      <c r="BU60" s="6">
        <f t="shared" si="76"/>
        <v>0</v>
      </c>
      <c r="BV60" s="6">
        <f t="shared" si="76"/>
        <v>0</v>
      </c>
      <c r="BW60" s="6">
        <f t="shared" si="76"/>
        <v>0</v>
      </c>
      <c r="BX60" s="6">
        <f t="shared" si="76"/>
        <v>0</v>
      </c>
      <c r="BY60" s="6">
        <f t="shared" si="76"/>
        <v>0</v>
      </c>
      <c r="BZ60" s="6">
        <f t="shared" si="77"/>
        <v>0</v>
      </c>
      <c r="CA60" s="6">
        <f t="shared" si="77"/>
        <v>0</v>
      </c>
      <c r="CB60" s="6">
        <f t="shared" si="77"/>
        <v>0</v>
      </c>
      <c r="CC60" s="6">
        <f t="shared" si="77"/>
        <v>0</v>
      </c>
      <c r="CD60" s="6">
        <f t="shared" si="77"/>
        <v>0</v>
      </c>
      <c r="CE60" s="6">
        <f t="shared" si="77"/>
        <v>0</v>
      </c>
      <c r="CF60" s="6">
        <f t="shared" si="77"/>
        <v>0</v>
      </c>
      <c r="CG60" s="6">
        <f t="shared" si="77"/>
        <v>0</v>
      </c>
      <c r="CH60" s="6">
        <f t="shared" si="77"/>
        <v>0</v>
      </c>
      <c r="CI60" s="6">
        <f t="shared" si="77"/>
        <v>0</v>
      </c>
      <c r="CJ60" s="6">
        <f t="shared" si="78"/>
        <v>0</v>
      </c>
      <c r="CK60" s="6">
        <f t="shared" si="78"/>
        <v>0</v>
      </c>
      <c r="CL60" s="6">
        <f t="shared" si="78"/>
        <v>0</v>
      </c>
      <c r="CM60" s="6">
        <f t="shared" si="78"/>
        <v>0</v>
      </c>
      <c r="CN60" s="6">
        <f t="shared" si="78"/>
        <v>0</v>
      </c>
      <c r="CO60" s="6">
        <f t="shared" si="78"/>
        <v>0</v>
      </c>
      <c r="CP60" s="6">
        <f t="shared" si="78"/>
        <v>0</v>
      </c>
      <c r="CQ60" s="6">
        <f t="shared" si="78"/>
        <v>0</v>
      </c>
      <c r="CR60" s="6">
        <f t="shared" si="78"/>
        <v>0</v>
      </c>
      <c r="CS60" s="6">
        <f t="shared" si="78"/>
        <v>0</v>
      </c>
      <c r="CT60" s="6">
        <f t="shared" si="79"/>
        <v>0</v>
      </c>
      <c r="CU60" s="6">
        <f t="shared" si="79"/>
        <v>0</v>
      </c>
      <c r="CV60" s="6">
        <f t="shared" si="79"/>
        <v>0</v>
      </c>
      <c r="CW60" s="6">
        <f t="shared" si="79"/>
        <v>0</v>
      </c>
      <c r="CX60" s="6">
        <f t="shared" si="79"/>
        <v>0</v>
      </c>
      <c r="CY60" s="6">
        <f t="shared" si="79"/>
        <v>0</v>
      </c>
      <c r="CZ60" s="6">
        <f t="shared" si="79"/>
        <v>0</v>
      </c>
      <c r="DA60" s="6">
        <f t="shared" si="79"/>
        <v>0</v>
      </c>
      <c r="DB60" s="6">
        <f t="shared" si="79"/>
        <v>0</v>
      </c>
      <c r="DC60" s="6">
        <f t="shared" si="79"/>
        <v>0</v>
      </c>
      <c r="DD60" s="6">
        <f t="shared" si="80"/>
        <v>0</v>
      </c>
      <c r="DE60" s="6">
        <f t="shared" si="80"/>
        <v>0</v>
      </c>
      <c r="DF60" s="6">
        <f t="shared" si="80"/>
        <v>0</v>
      </c>
      <c r="DG60" s="6">
        <f t="shared" si="80"/>
        <v>0</v>
      </c>
      <c r="DH60" s="6">
        <f t="shared" si="80"/>
        <v>0</v>
      </c>
      <c r="DI60" s="6">
        <f t="shared" si="80"/>
        <v>0</v>
      </c>
      <c r="DJ60" s="6">
        <f t="shared" si="80"/>
        <v>0</v>
      </c>
      <c r="DK60" s="6">
        <f t="shared" si="80"/>
        <v>0</v>
      </c>
      <c r="DL60" s="6">
        <f t="shared" si="80"/>
        <v>0</v>
      </c>
      <c r="DM60" s="6">
        <f t="shared" si="80"/>
        <v>0</v>
      </c>
      <c r="DN60" s="6">
        <f t="shared" si="81"/>
        <v>0</v>
      </c>
      <c r="DO60" s="6">
        <f t="shared" si="81"/>
        <v>0</v>
      </c>
      <c r="DP60" s="6">
        <f t="shared" si="81"/>
        <v>0</v>
      </c>
      <c r="DQ60" s="6">
        <f t="shared" si="81"/>
        <v>0</v>
      </c>
      <c r="DR60" s="6">
        <f t="shared" si="81"/>
        <v>0</v>
      </c>
      <c r="DS60" s="6">
        <f t="shared" si="81"/>
        <v>0</v>
      </c>
      <c r="DT60" s="6">
        <f t="shared" si="81"/>
        <v>0</v>
      </c>
      <c r="DU60" s="6">
        <f t="shared" si="81"/>
        <v>0</v>
      </c>
      <c r="DV60" s="6">
        <f t="shared" si="81"/>
        <v>3648.9909340104582</v>
      </c>
      <c r="DW60" s="6">
        <f t="shared" si="81"/>
        <v>0</v>
      </c>
      <c r="ER60" s="10">
        <v>58</v>
      </c>
      <c r="ES60" s="6">
        <f t="shared" si="74"/>
        <v>2050</v>
      </c>
      <c r="ET60" s="6" t="str">
        <f t="shared" si="60"/>
        <v>S</v>
      </c>
      <c r="EU60" s="6">
        <f>SUMIFS('Turbine &amp; Engine Cap and Energy'!$I:$I,'Turbine &amp; Engine Cap and Energy'!$G:$G,'DO NOT CHANGE'!ES60,'Turbine &amp; Engine Cap and Energy'!$H:$H,'DO NOT CHANGE'!ET60)</f>
        <v>185.92695772444188</v>
      </c>
      <c r="EV60" s="6" t="str">
        <f t="shared" si="59"/>
        <v>2050S</v>
      </c>
      <c r="EX60" s="10" t="s">
        <v>160</v>
      </c>
      <c r="EY60" s="6">
        <f t="shared" si="82"/>
        <v>0</v>
      </c>
      <c r="EZ60" s="6">
        <f t="shared" si="82"/>
        <v>0</v>
      </c>
      <c r="FA60" s="6">
        <f t="shared" si="82"/>
        <v>0</v>
      </c>
      <c r="FB60" s="6">
        <f t="shared" si="82"/>
        <v>0</v>
      </c>
      <c r="FC60" s="6">
        <f t="shared" si="82"/>
        <v>0</v>
      </c>
      <c r="FD60" s="6">
        <f t="shared" si="82"/>
        <v>0</v>
      </c>
      <c r="FE60" s="6">
        <f t="shared" si="82"/>
        <v>0</v>
      </c>
      <c r="FF60" s="6">
        <f t="shared" si="82"/>
        <v>0</v>
      </c>
      <c r="FG60" s="6">
        <f t="shared" si="82"/>
        <v>0</v>
      </c>
      <c r="FH60" s="6">
        <f t="shared" si="82"/>
        <v>0</v>
      </c>
      <c r="FI60" s="6">
        <f t="shared" si="83"/>
        <v>0</v>
      </c>
      <c r="FJ60" s="6">
        <f t="shared" si="83"/>
        <v>0</v>
      </c>
      <c r="FK60" s="6">
        <f t="shared" si="83"/>
        <v>0</v>
      </c>
      <c r="FL60" s="6">
        <f t="shared" si="83"/>
        <v>0</v>
      </c>
      <c r="FM60" s="6">
        <f t="shared" si="83"/>
        <v>0</v>
      </c>
      <c r="FN60" s="6">
        <f t="shared" si="83"/>
        <v>0</v>
      </c>
      <c r="FO60" s="6">
        <f t="shared" si="83"/>
        <v>0</v>
      </c>
      <c r="FP60" s="6">
        <f t="shared" si="83"/>
        <v>0</v>
      </c>
      <c r="FQ60" s="6">
        <f t="shared" si="83"/>
        <v>0</v>
      </c>
      <c r="FR60" s="6">
        <f t="shared" si="83"/>
        <v>0</v>
      </c>
      <c r="FS60" s="6">
        <f t="shared" si="84"/>
        <v>0</v>
      </c>
      <c r="FT60" s="6">
        <f t="shared" si="84"/>
        <v>0</v>
      </c>
      <c r="FU60" s="6">
        <f t="shared" si="84"/>
        <v>0</v>
      </c>
      <c r="FV60" s="6">
        <f t="shared" si="84"/>
        <v>0</v>
      </c>
      <c r="FW60" s="6">
        <f t="shared" si="84"/>
        <v>0</v>
      </c>
      <c r="FX60" s="6">
        <f t="shared" si="84"/>
        <v>0</v>
      </c>
      <c r="FY60" s="6">
        <f t="shared" si="84"/>
        <v>0</v>
      </c>
      <c r="FZ60" s="6">
        <f t="shared" si="84"/>
        <v>0</v>
      </c>
      <c r="GA60" s="6">
        <f t="shared" si="84"/>
        <v>0</v>
      </c>
      <c r="GB60" s="6">
        <f t="shared" si="84"/>
        <v>0</v>
      </c>
      <c r="GC60" s="6">
        <f t="shared" si="85"/>
        <v>0</v>
      </c>
      <c r="GD60" s="6">
        <f t="shared" si="85"/>
        <v>0</v>
      </c>
      <c r="GE60" s="6">
        <f t="shared" si="85"/>
        <v>0</v>
      </c>
      <c r="GF60" s="6">
        <f t="shared" si="85"/>
        <v>0</v>
      </c>
      <c r="GG60" s="6">
        <f t="shared" si="85"/>
        <v>0</v>
      </c>
      <c r="GH60" s="6">
        <f t="shared" si="85"/>
        <v>0</v>
      </c>
      <c r="GI60" s="6">
        <f t="shared" si="85"/>
        <v>0</v>
      </c>
      <c r="GJ60" s="6">
        <f t="shared" si="85"/>
        <v>0</v>
      </c>
      <c r="GK60" s="6">
        <f t="shared" si="85"/>
        <v>0</v>
      </c>
      <c r="GL60" s="6">
        <f t="shared" si="85"/>
        <v>0</v>
      </c>
      <c r="GM60" s="6">
        <f t="shared" si="86"/>
        <v>0</v>
      </c>
      <c r="GN60" s="6">
        <f t="shared" si="86"/>
        <v>0</v>
      </c>
      <c r="GO60" s="6">
        <f t="shared" si="86"/>
        <v>0</v>
      </c>
      <c r="GP60" s="6">
        <f t="shared" si="86"/>
        <v>0</v>
      </c>
      <c r="GQ60" s="6">
        <f t="shared" si="86"/>
        <v>0</v>
      </c>
      <c r="GR60" s="6">
        <f t="shared" si="86"/>
        <v>0</v>
      </c>
      <c r="GS60" s="6">
        <f t="shared" si="86"/>
        <v>0</v>
      </c>
      <c r="GT60" s="6">
        <f t="shared" si="86"/>
        <v>0</v>
      </c>
      <c r="GU60" s="6">
        <f t="shared" si="86"/>
        <v>0</v>
      </c>
      <c r="GV60" s="6">
        <f t="shared" si="86"/>
        <v>0</v>
      </c>
      <c r="GW60" s="6">
        <f t="shared" si="87"/>
        <v>0</v>
      </c>
      <c r="GX60" s="6">
        <f t="shared" si="87"/>
        <v>0</v>
      </c>
      <c r="GY60" s="6">
        <f t="shared" si="87"/>
        <v>0</v>
      </c>
      <c r="GZ60" s="6">
        <f t="shared" si="87"/>
        <v>0</v>
      </c>
      <c r="HA60" s="6">
        <f t="shared" si="87"/>
        <v>0</v>
      </c>
      <c r="HB60" s="6">
        <f t="shared" si="87"/>
        <v>0</v>
      </c>
      <c r="HC60" s="6">
        <f t="shared" si="87"/>
        <v>0</v>
      </c>
      <c r="HD60" s="6">
        <f t="shared" si="87"/>
        <v>0</v>
      </c>
      <c r="HE60" s="6">
        <f t="shared" si="87"/>
        <v>185.92695772444188</v>
      </c>
      <c r="HF60" s="6">
        <f t="shared" si="87"/>
        <v>0</v>
      </c>
    </row>
    <row r="61" spans="1:214" x14ac:dyDescent="0.35">
      <c r="A61" s="2">
        <f>'Total Elec Energy Consumed'!A61</f>
        <v>59</v>
      </c>
      <c r="B61">
        <f>'Total Elec Energy Consumed'!B61</f>
        <v>2050</v>
      </c>
      <c r="C61" t="str">
        <f>'Total Elec Energy Consumed'!C61</f>
        <v>W</v>
      </c>
      <c r="D61">
        <f>'Total Elec Energy Consumed'!D61</f>
        <v>43288.258042783178</v>
      </c>
      <c r="E61" t="str">
        <f t="shared" si="57"/>
        <v>2050W</v>
      </c>
      <c r="G61" s="2" t="s">
        <v>161</v>
      </c>
      <c r="H61">
        <f t="shared" si="75"/>
        <v>0</v>
      </c>
      <c r="I61">
        <f t="shared" si="75"/>
        <v>0</v>
      </c>
      <c r="J61">
        <f t="shared" si="75"/>
        <v>0</v>
      </c>
      <c r="K61">
        <f t="shared" si="75"/>
        <v>0</v>
      </c>
      <c r="L61">
        <f t="shared" si="75"/>
        <v>0</v>
      </c>
      <c r="M61">
        <f t="shared" si="75"/>
        <v>0</v>
      </c>
      <c r="N61">
        <f t="shared" si="75"/>
        <v>0</v>
      </c>
      <c r="O61">
        <f t="shared" si="75"/>
        <v>0</v>
      </c>
      <c r="P61">
        <f t="shared" si="75"/>
        <v>0</v>
      </c>
      <c r="Q61">
        <f t="shared" si="75"/>
        <v>0</v>
      </c>
      <c r="R61">
        <f t="shared" si="75"/>
        <v>0</v>
      </c>
      <c r="S61">
        <f t="shared" si="75"/>
        <v>0</v>
      </c>
      <c r="T61">
        <f t="shared" si="75"/>
        <v>0</v>
      </c>
      <c r="U61">
        <f t="shared" si="75"/>
        <v>0</v>
      </c>
      <c r="V61">
        <f t="shared" si="75"/>
        <v>43288.258042783178</v>
      </c>
      <c r="BI61" s="10">
        <v>59</v>
      </c>
      <c r="BJ61" s="6">
        <v>2050</v>
      </c>
      <c r="BK61" s="6" t="s">
        <v>18</v>
      </c>
      <c r="BL61" s="6">
        <f>SUMIFS('Elec Veh Energy'!$D:$D,'Elec Veh Energy'!$B:$B,'DO NOT CHANGE'!BJ61,'Elec Veh Energy'!$C:$C,'DO NOT CHANGE'!BK61)</f>
        <v>3570.6275568498568</v>
      </c>
      <c r="BM61" s="6" t="str">
        <f t="shared" si="58"/>
        <v>2050W</v>
      </c>
      <c r="BO61" s="10" t="s">
        <v>161</v>
      </c>
      <c r="BP61" s="6">
        <f t="shared" si="76"/>
        <v>0</v>
      </c>
      <c r="BQ61" s="6">
        <f t="shared" si="76"/>
        <v>0</v>
      </c>
      <c r="BR61" s="6">
        <f t="shared" si="76"/>
        <v>0</v>
      </c>
      <c r="BS61" s="6">
        <f t="shared" si="76"/>
        <v>0</v>
      </c>
      <c r="BT61" s="6">
        <f t="shared" si="76"/>
        <v>0</v>
      </c>
      <c r="BU61" s="6">
        <f t="shared" si="76"/>
        <v>0</v>
      </c>
      <c r="BV61" s="6">
        <f t="shared" si="76"/>
        <v>0</v>
      </c>
      <c r="BW61" s="6">
        <f t="shared" si="76"/>
        <v>0</v>
      </c>
      <c r="BX61" s="6">
        <f t="shared" si="76"/>
        <v>0</v>
      </c>
      <c r="BY61" s="6">
        <f t="shared" si="76"/>
        <v>0</v>
      </c>
      <c r="BZ61" s="6">
        <f t="shared" si="77"/>
        <v>0</v>
      </c>
      <c r="CA61" s="6">
        <f t="shared" si="77"/>
        <v>0</v>
      </c>
      <c r="CB61" s="6">
        <f t="shared" si="77"/>
        <v>0</v>
      </c>
      <c r="CC61" s="6">
        <f t="shared" si="77"/>
        <v>0</v>
      </c>
      <c r="CD61" s="6">
        <f t="shared" si="77"/>
        <v>0</v>
      </c>
      <c r="CE61" s="6">
        <f t="shared" si="77"/>
        <v>0</v>
      </c>
      <c r="CF61" s="6">
        <f t="shared" si="77"/>
        <v>0</v>
      </c>
      <c r="CG61" s="6">
        <f t="shared" si="77"/>
        <v>0</v>
      </c>
      <c r="CH61" s="6">
        <f t="shared" si="77"/>
        <v>0</v>
      </c>
      <c r="CI61" s="6">
        <f t="shared" si="77"/>
        <v>0</v>
      </c>
      <c r="CJ61" s="6">
        <f t="shared" si="78"/>
        <v>0</v>
      </c>
      <c r="CK61" s="6">
        <f t="shared" si="78"/>
        <v>0</v>
      </c>
      <c r="CL61" s="6">
        <f t="shared" si="78"/>
        <v>0</v>
      </c>
      <c r="CM61" s="6">
        <f t="shared" si="78"/>
        <v>0</v>
      </c>
      <c r="CN61" s="6">
        <f t="shared" si="78"/>
        <v>0</v>
      </c>
      <c r="CO61" s="6">
        <f t="shared" si="78"/>
        <v>0</v>
      </c>
      <c r="CP61" s="6">
        <f t="shared" si="78"/>
        <v>0</v>
      </c>
      <c r="CQ61" s="6">
        <f t="shared" si="78"/>
        <v>0</v>
      </c>
      <c r="CR61" s="6">
        <f t="shared" si="78"/>
        <v>0</v>
      </c>
      <c r="CS61" s="6">
        <f t="shared" si="78"/>
        <v>0</v>
      </c>
      <c r="CT61" s="6">
        <f t="shared" si="79"/>
        <v>0</v>
      </c>
      <c r="CU61" s="6">
        <f t="shared" si="79"/>
        <v>0</v>
      </c>
      <c r="CV61" s="6">
        <f t="shared" si="79"/>
        <v>0</v>
      </c>
      <c r="CW61" s="6">
        <f t="shared" si="79"/>
        <v>0</v>
      </c>
      <c r="CX61" s="6">
        <f t="shared" si="79"/>
        <v>0</v>
      </c>
      <c r="CY61" s="6">
        <f t="shared" si="79"/>
        <v>0</v>
      </c>
      <c r="CZ61" s="6">
        <f t="shared" si="79"/>
        <v>0</v>
      </c>
      <c r="DA61" s="6">
        <f t="shared" si="79"/>
        <v>0</v>
      </c>
      <c r="DB61" s="6">
        <f t="shared" si="79"/>
        <v>0</v>
      </c>
      <c r="DC61" s="6">
        <f t="shared" si="79"/>
        <v>0</v>
      </c>
      <c r="DD61" s="6">
        <f t="shared" si="80"/>
        <v>0</v>
      </c>
      <c r="DE61" s="6">
        <f t="shared" si="80"/>
        <v>0</v>
      </c>
      <c r="DF61" s="6">
        <f t="shared" si="80"/>
        <v>0</v>
      </c>
      <c r="DG61" s="6">
        <f t="shared" si="80"/>
        <v>0</v>
      </c>
      <c r="DH61" s="6">
        <f t="shared" si="80"/>
        <v>0</v>
      </c>
      <c r="DI61" s="6">
        <f t="shared" si="80"/>
        <v>0</v>
      </c>
      <c r="DJ61" s="6">
        <f t="shared" si="80"/>
        <v>0</v>
      </c>
      <c r="DK61" s="6">
        <f t="shared" si="80"/>
        <v>0</v>
      </c>
      <c r="DL61" s="6">
        <f t="shared" si="80"/>
        <v>0</v>
      </c>
      <c r="DM61" s="6">
        <f t="shared" si="80"/>
        <v>0</v>
      </c>
      <c r="DN61" s="6">
        <f t="shared" si="81"/>
        <v>0</v>
      </c>
      <c r="DO61" s="6">
        <f t="shared" si="81"/>
        <v>0</v>
      </c>
      <c r="DP61" s="6">
        <f t="shared" si="81"/>
        <v>0</v>
      </c>
      <c r="DQ61" s="6">
        <f t="shared" si="81"/>
        <v>0</v>
      </c>
      <c r="DR61" s="6">
        <f t="shared" si="81"/>
        <v>0</v>
      </c>
      <c r="DS61" s="6">
        <f t="shared" si="81"/>
        <v>0</v>
      </c>
      <c r="DT61" s="6">
        <f t="shared" si="81"/>
        <v>0</v>
      </c>
      <c r="DU61" s="6">
        <f t="shared" si="81"/>
        <v>0</v>
      </c>
      <c r="DV61" s="6">
        <f t="shared" si="81"/>
        <v>0</v>
      </c>
      <c r="DW61" s="6">
        <f t="shared" si="81"/>
        <v>3570.6275568498568</v>
      </c>
      <c r="ER61" s="13">
        <v>59</v>
      </c>
      <c r="ES61" s="6">
        <f t="shared" si="74"/>
        <v>2050</v>
      </c>
      <c r="ET61" s="6" t="str">
        <f t="shared" si="60"/>
        <v>W</v>
      </c>
      <c r="EU61" s="6">
        <f>SUMIFS('Turbine &amp; Engine Cap and Energy'!$I:$I,'Turbine &amp; Engine Cap and Energy'!$G:$G,'DO NOT CHANGE'!ES61,'Turbine &amp; Engine Cap and Energy'!$H:$H,'DO NOT CHANGE'!ET61)</f>
        <v>267.27922521073492</v>
      </c>
      <c r="EV61" s="6" t="str">
        <f t="shared" si="59"/>
        <v>2050W</v>
      </c>
      <c r="EX61" s="10" t="s">
        <v>161</v>
      </c>
      <c r="EY61" s="6">
        <f t="shared" si="82"/>
        <v>0</v>
      </c>
      <c r="EZ61" s="6">
        <f t="shared" si="82"/>
        <v>0</v>
      </c>
      <c r="FA61" s="6">
        <f t="shared" si="82"/>
        <v>0</v>
      </c>
      <c r="FB61" s="6">
        <f t="shared" si="82"/>
        <v>0</v>
      </c>
      <c r="FC61" s="6">
        <f t="shared" si="82"/>
        <v>0</v>
      </c>
      <c r="FD61" s="6">
        <f t="shared" si="82"/>
        <v>0</v>
      </c>
      <c r="FE61" s="6">
        <f t="shared" si="82"/>
        <v>0</v>
      </c>
      <c r="FF61" s="6">
        <f t="shared" si="82"/>
        <v>0</v>
      </c>
      <c r="FG61" s="6">
        <f t="shared" si="82"/>
        <v>0</v>
      </c>
      <c r="FH61" s="6">
        <f t="shared" si="82"/>
        <v>0</v>
      </c>
      <c r="FI61" s="6">
        <f t="shared" si="83"/>
        <v>0</v>
      </c>
      <c r="FJ61" s="6">
        <f t="shared" si="83"/>
        <v>0</v>
      </c>
      <c r="FK61" s="6">
        <f t="shared" si="83"/>
        <v>0</v>
      </c>
      <c r="FL61" s="6">
        <f t="shared" si="83"/>
        <v>0</v>
      </c>
      <c r="FM61" s="6">
        <f t="shared" si="83"/>
        <v>0</v>
      </c>
      <c r="FN61" s="6">
        <f t="shared" si="83"/>
        <v>0</v>
      </c>
      <c r="FO61" s="6">
        <f t="shared" si="83"/>
        <v>0</v>
      </c>
      <c r="FP61" s="6">
        <f t="shared" si="83"/>
        <v>0</v>
      </c>
      <c r="FQ61" s="6">
        <f t="shared" si="83"/>
        <v>0</v>
      </c>
      <c r="FR61" s="6">
        <f t="shared" si="83"/>
        <v>0</v>
      </c>
      <c r="FS61" s="6">
        <f t="shared" si="84"/>
        <v>0</v>
      </c>
      <c r="FT61" s="6">
        <f t="shared" si="84"/>
        <v>0</v>
      </c>
      <c r="FU61" s="6">
        <f t="shared" si="84"/>
        <v>0</v>
      </c>
      <c r="FV61" s="6">
        <f t="shared" si="84"/>
        <v>0</v>
      </c>
      <c r="FW61" s="6">
        <f t="shared" si="84"/>
        <v>0</v>
      </c>
      <c r="FX61" s="6">
        <f t="shared" si="84"/>
        <v>0</v>
      </c>
      <c r="FY61" s="6">
        <f t="shared" si="84"/>
        <v>0</v>
      </c>
      <c r="FZ61" s="6">
        <f t="shared" si="84"/>
        <v>0</v>
      </c>
      <c r="GA61" s="6">
        <f t="shared" si="84"/>
        <v>0</v>
      </c>
      <c r="GB61" s="6">
        <f t="shared" si="84"/>
        <v>0</v>
      </c>
      <c r="GC61" s="6">
        <f t="shared" si="85"/>
        <v>0</v>
      </c>
      <c r="GD61" s="6">
        <f t="shared" si="85"/>
        <v>0</v>
      </c>
      <c r="GE61" s="6">
        <f t="shared" si="85"/>
        <v>0</v>
      </c>
      <c r="GF61" s="6">
        <f t="shared" si="85"/>
        <v>0</v>
      </c>
      <c r="GG61" s="6">
        <f t="shared" si="85"/>
        <v>0</v>
      </c>
      <c r="GH61" s="6">
        <f t="shared" si="85"/>
        <v>0</v>
      </c>
      <c r="GI61" s="6">
        <f t="shared" si="85"/>
        <v>0</v>
      </c>
      <c r="GJ61" s="6">
        <f t="shared" si="85"/>
        <v>0</v>
      </c>
      <c r="GK61" s="6">
        <f t="shared" si="85"/>
        <v>0</v>
      </c>
      <c r="GL61" s="6">
        <f t="shared" si="85"/>
        <v>0</v>
      </c>
      <c r="GM61" s="6">
        <f t="shared" si="86"/>
        <v>0</v>
      </c>
      <c r="GN61" s="6">
        <f t="shared" si="86"/>
        <v>0</v>
      </c>
      <c r="GO61" s="6">
        <f t="shared" si="86"/>
        <v>0</v>
      </c>
      <c r="GP61" s="6">
        <f t="shared" si="86"/>
        <v>0</v>
      </c>
      <c r="GQ61" s="6">
        <f t="shared" si="86"/>
        <v>0</v>
      </c>
      <c r="GR61" s="6">
        <f t="shared" si="86"/>
        <v>0</v>
      </c>
      <c r="GS61" s="6">
        <f t="shared" si="86"/>
        <v>0</v>
      </c>
      <c r="GT61" s="6">
        <f t="shared" si="86"/>
        <v>0</v>
      </c>
      <c r="GU61" s="6">
        <f t="shared" si="86"/>
        <v>0</v>
      </c>
      <c r="GV61" s="6">
        <f t="shared" si="86"/>
        <v>0</v>
      </c>
      <c r="GW61" s="6">
        <f t="shared" si="87"/>
        <v>0</v>
      </c>
      <c r="GX61" s="6">
        <f t="shared" si="87"/>
        <v>0</v>
      </c>
      <c r="GY61" s="6">
        <f t="shared" si="87"/>
        <v>0</v>
      </c>
      <c r="GZ61" s="6">
        <f t="shared" si="87"/>
        <v>0</v>
      </c>
      <c r="HA61" s="6">
        <f t="shared" si="87"/>
        <v>0</v>
      </c>
      <c r="HB61" s="6">
        <f t="shared" si="87"/>
        <v>0</v>
      </c>
      <c r="HC61" s="6">
        <f t="shared" si="87"/>
        <v>0</v>
      </c>
      <c r="HD61" s="6">
        <f t="shared" si="87"/>
        <v>0</v>
      </c>
      <c r="HE61" s="6">
        <f t="shared" si="87"/>
        <v>0</v>
      </c>
      <c r="HF61" s="6">
        <f t="shared" si="87"/>
        <v>267.27922521073492</v>
      </c>
    </row>
    <row r="62" spans="1:214" x14ac:dyDescent="0.35">
      <c r="A62" s="3"/>
    </row>
    <row r="63" spans="1:214" x14ac:dyDescent="0.35">
      <c r="A63" s="3"/>
    </row>
    <row r="64" spans="1:214" x14ac:dyDescent="0.35">
      <c r="A64" s="3"/>
    </row>
    <row r="65" spans="1:1" x14ac:dyDescent="0.35">
      <c r="A65" s="3"/>
    </row>
    <row r="66" spans="1:1" x14ac:dyDescent="0.35">
      <c r="A66" s="3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workbookViewId="0"/>
  </sheetViews>
  <sheetFormatPr defaultRowHeight="14.5" x14ac:dyDescent="0.35"/>
  <sheetData>
    <row r="1" spans="1:4" x14ac:dyDescent="0.35">
      <c r="B1" s="16" t="s">
        <v>80</v>
      </c>
      <c r="C1" s="16" t="s">
        <v>81</v>
      </c>
      <c r="D1" s="16" t="s">
        <v>82</v>
      </c>
    </row>
    <row r="2" spans="1:4" x14ac:dyDescent="0.35">
      <c r="A2" s="16">
        <v>0</v>
      </c>
      <c r="B2">
        <v>2023</v>
      </c>
      <c r="C2">
        <v>848.10632944845815</v>
      </c>
      <c r="D2" t="s">
        <v>83</v>
      </c>
    </row>
    <row r="3" spans="1:4" x14ac:dyDescent="0.35">
      <c r="A3" s="16">
        <v>1</v>
      </c>
      <c r="B3">
        <v>2023</v>
      </c>
      <c r="C3">
        <v>197.50759200510919</v>
      </c>
      <c r="D3" t="s">
        <v>84</v>
      </c>
    </row>
    <row r="4" spans="1:4" x14ac:dyDescent="0.35">
      <c r="A4" s="16">
        <v>2</v>
      </c>
      <c r="B4">
        <v>2024</v>
      </c>
      <c r="C4">
        <v>1017.719920368787</v>
      </c>
      <c r="D4" t="s">
        <v>83</v>
      </c>
    </row>
    <row r="5" spans="1:4" x14ac:dyDescent="0.35">
      <c r="A5" s="16">
        <v>3</v>
      </c>
      <c r="B5">
        <v>2024</v>
      </c>
      <c r="C5">
        <v>237.00731173424859</v>
      </c>
      <c r="D5" t="s">
        <v>84</v>
      </c>
    </row>
    <row r="6" spans="1:4" x14ac:dyDescent="0.35">
      <c r="A6" s="16">
        <v>4</v>
      </c>
      <c r="B6">
        <v>2025</v>
      </c>
      <c r="C6">
        <v>1221.2587028405351</v>
      </c>
      <c r="D6" t="s">
        <v>83</v>
      </c>
    </row>
    <row r="7" spans="1:4" x14ac:dyDescent="0.35">
      <c r="A7" s="16">
        <v>5</v>
      </c>
      <c r="B7">
        <v>2025</v>
      </c>
      <c r="C7">
        <v>284.40750824365159</v>
      </c>
      <c r="D7" t="s">
        <v>84</v>
      </c>
    </row>
    <row r="8" spans="1:4" x14ac:dyDescent="0.35">
      <c r="A8" s="16">
        <v>6</v>
      </c>
      <c r="B8">
        <v>2030</v>
      </c>
      <c r="C8">
        <v>3038.8559497495089</v>
      </c>
      <c r="D8" t="s">
        <v>83</v>
      </c>
    </row>
    <row r="9" spans="1:4" x14ac:dyDescent="0.35">
      <c r="A9" s="16">
        <v>7</v>
      </c>
      <c r="B9">
        <v>2030</v>
      </c>
      <c r="C9">
        <v>707.68437154489902</v>
      </c>
      <c r="D9" t="s">
        <v>84</v>
      </c>
    </row>
    <row r="10" spans="1:4" x14ac:dyDescent="0.35">
      <c r="A10" s="16">
        <v>8</v>
      </c>
      <c r="B10">
        <v>2035</v>
      </c>
      <c r="C10">
        <v>6191.0000746166797</v>
      </c>
      <c r="D10" t="s">
        <v>83</v>
      </c>
    </row>
    <row r="11" spans="1:4" x14ac:dyDescent="0.35">
      <c r="A11" s="16">
        <v>9</v>
      </c>
      <c r="B11">
        <v>2035</v>
      </c>
      <c r="C11">
        <v>1760.8932693835491</v>
      </c>
      <c r="D11" t="s">
        <v>84</v>
      </c>
    </row>
    <row r="12" spans="1:4" x14ac:dyDescent="0.35">
      <c r="A12" s="16">
        <v>10</v>
      </c>
      <c r="B12">
        <v>2040</v>
      </c>
      <c r="C12">
        <v>7299.6569066509319</v>
      </c>
      <c r="D12" t="s">
        <v>83</v>
      </c>
    </row>
    <row r="13" spans="1:4" x14ac:dyDescent="0.35">
      <c r="A13" s="16">
        <v>11</v>
      </c>
      <c r="B13">
        <v>2040</v>
      </c>
      <c r="C13">
        <v>1763.457859248246</v>
      </c>
      <c r="D13" t="s">
        <v>84</v>
      </c>
    </row>
    <row r="14" spans="1:4" x14ac:dyDescent="0.35">
      <c r="A14" s="16">
        <v>12</v>
      </c>
      <c r="B14">
        <v>2045</v>
      </c>
      <c r="C14">
        <v>7299.9112220347124</v>
      </c>
      <c r="D14" t="s">
        <v>83</v>
      </c>
    </row>
    <row r="15" spans="1:4" x14ac:dyDescent="0.35">
      <c r="A15" s="16">
        <v>13</v>
      </c>
      <c r="B15">
        <v>2045</v>
      </c>
      <c r="C15">
        <v>1769.463703216034</v>
      </c>
      <c r="D15" t="s">
        <v>84</v>
      </c>
    </row>
    <row r="16" spans="1:4" x14ac:dyDescent="0.35">
      <c r="A16" s="16">
        <v>14</v>
      </c>
      <c r="B16">
        <v>2050</v>
      </c>
      <c r="C16">
        <v>7299.9976767172511</v>
      </c>
      <c r="D16" t="s">
        <v>83</v>
      </c>
    </row>
    <row r="17" spans="1:4" x14ac:dyDescent="0.35">
      <c r="A17" s="16">
        <v>15</v>
      </c>
      <c r="B17">
        <v>2050</v>
      </c>
      <c r="C17">
        <v>1784.3688854762511</v>
      </c>
      <c r="D17" t="s">
        <v>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workbookViewId="0"/>
  </sheetViews>
  <sheetFormatPr defaultRowHeight="14.5" x14ac:dyDescent="0.35"/>
  <sheetData>
    <row r="1" spans="1:28" x14ac:dyDescent="0.35">
      <c r="B1" s="16" t="s">
        <v>80</v>
      </c>
      <c r="C1" s="16" t="s">
        <v>85</v>
      </c>
      <c r="D1" s="16" t="s">
        <v>86</v>
      </c>
      <c r="H1" s="16" t="s">
        <v>80</v>
      </c>
      <c r="I1" s="16" t="s">
        <v>85</v>
      </c>
      <c r="J1" s="16" t="s">
        <v>87</v>
      </c>
      <c r="N1" s="16" t="s">
        <v>80</v>
      </c>
      <c r="O1" s="16" t="s">
        <v>85</v>
      </c>
      <c r="P1" s="16" t="s">
        <v>88</v>
      </c>
      <c r="T1" s="16" t="s">
        <v>80</v>
      </c>
      <c r="U1" s="16" t="s">
        <v>85</v>
      </c>
      <c r="V1" s="16" t="s">
        <v>89</v>
      </c>
      <c r="Z1" s="16" t="s">
        <v>80</v>
      </c>
      <c r="AA1" s="16" t="s">
        <v>85</v>
      </c>
      <c r="AB1" s="16" t="s">
        <v>90</v>
      </c>
    </row>
    <row r="2" spans="1:28" x14ac:dyDescent="0.35">
      <c r="A2" s="16">
        <v>0</v>
      </c>
      <c r="B2">
        <v>2016</v>
      </c>
      <c r="C2" t="s">
        <v>6</v>
      </c>
      <c r="D2">
        <v>21719.205349947599</v>
      </c>
      <c r="G2" s="16">
        <v>0</v>
      </c>
      <c r="H2">
        <v>2016</v>
      </c>
      <c r="I2" t="s">
        <v>6</v>
      </c>
      <c r="J2">
        <v>810.43252460436236</v>
      </c>
      <c r="M2" s="16">
        <v>0</v>
      </c>
      <c r="N2">
        <v>2023</v>
      </c>
      <c r="O2" t="s">
        <v>6</v>
      </c>
      <c r="P2">
        <v>424.58734802978989</v>
      </c>
      <c r="S2" s="16">
        <v>0</v>
      </c>
      <c r="T2">
        <v>2023</v>
      </c>
      <c r="U2" t="s">
        <v>6</v>
      </c>
      <c r="V2">
        <v>133.70905204059551</v>
      </c>
      <c r="Y2" s="16">
        <v>0</v>
      </c>
      <c r="Z2">
        <v>2023</v>
      </c>
      <c r="AA2" t="s">
        <v>6</v>
      </c>
      <c r="AB2">
        <v>26.288932477386432</v>
      </c>
    </row>
    <row r="3" spans="1:28" x14ac:dyDescent="0.35">
      <c r="A3" s="16">
        <v>1</v>
      </c>
      <c r="B3">
        <v>2016</v>
      </c>
      <c r="C3" t="s">
        <v>10</v>
      </c>
      <c r="D3">
        <v>21446.693448965991</v>
      </c>
      <c r="G3" s="16">
        <v>1</v>
      </c>
      <c r="H3">
        <v>2016</v>
      </c>
      <c r="I3" t="s">
        <v>10</v>
      </c>
      <c r="J3">
        <v>819.33684941876606</v>
      </c>
      <c r="M3" s="16">
        <v>1</v>
      </c>
      <c r="N3">
        <v>2023</v>
      </c>
      <c r="O3" t="s">
        <v>10</v>
      </c>
      <c r="P3">
        <v>591.23487648485798</v>
      </c>
      <c r="S3" s="16">
        <v>1</v>
      </c>
      <c r="T3">
        <v>2023</v>
      </c>
      <c r="U3" t="s">
        <v>10</v>
      </c>
      <c r="V3">
        <v>151.16812282270601</v>
      </c>
      <c r="Y3" s="16">
        <v>1</v>
      </c>
      <c r="Z3">
        <v>2023</v>
      </c>
      <c r="AA3" t="s">
        <v>10</v>
      </c>
      <c r="AB3">
        <v>25.675575090597079</v>
      </c>
    </row>
    <row r="4" spans="1:28" x14ac:dyDescent="0.35">
      <c r="A4" s="16">
        <v>2</v>
      </c>
      <c r="B4">
        <v>2016</v>
      </c>
      <c r="C4" t="s">
        <v>14</v>
      </c>
      <c r="D4">
        <v>23125.453500052121</v>
      </c>
      <c r="G4" s="16">
        <v>2</v>
      </c>
      <c r="H4">
        <v>2016</v>
      </c>
      <c r="I4" t="s">
        <v>14</v>
      </c>
      <c r="J4">
        <v>819.33713277500192</v>
      </c>
      <c r="M4" s="16">
        <v>2</v>
      </c>
      <c r="N4">
        <v>2023</v>
      </c>
      <c r="O4" t="s">
        <v>14</v>
      </c>
      <c r="P4">
        <v>656.4536368548512</v>
      </c>
      <c r="S4" s="16">
        <v>2</v>
      </c>
      <c r="T4">
        <v>2023</v>
      </c>
      <c r="U4" t="s">
        <v>14</v>
      </c>
      <c r="V4">
        <v>136.376632983127</v>
      </c>
      <c r="Y4" s="16">
        <v>2</v>
      </c>
      <c r="Z4">
        <v>2023</v>
      </c>
      <c r="AA4" t="s">
        <v>14</v>
      </c>
      <c r="AB4">
        <v>23.246726624271819</v>
      </c>
    </row>
    <row r="5" spans="1:28" x14ac:dyDescent="0.35">
      <c r="A5" s="16">
        <v>3</v>
      </c>
      <c r="B5">
        <v>2016</v>
      </c>
      <c r="C5" t="s">
        <v>18</v>
      </c>
      <c r="D5">
        <v>23111.370544596932</v>
      </c>
      <c r="G5" s="16">
        <v>3</v>
      </c>
      <c r="H5">
        <v>2016</v>
      </c>
      <c r="I5" t="s">
        <v>18</v>
      </c>
      <c r="J5">
        <v>801.52819159669684</v>
      </c>
      <c r="M5" s="16">
        <v>3</v>
      </c>
      <c r="N5">
        <v>2023</v>
      </c>
      <c r="O5" t="s">
        <v>18</v>
      </c>
      <c r="P5">
        <v>476.15595964342231</v>
      </c>
      <c r="S5" s="16">
        <v>3</v>
      </c>
      <c r="T5">
        <v>2023</v>
      </c>
      <c r="U5" t="s">
        <v>18</v>
      </c>
      <c r="V5">
        <v>120.4369516953696</v>
      </c>
      <c r="Y5" s="16">
        <v>3</v>
      </c>
      <c r="Z5">
        <v>2023</v>
      </c>
      <c r="AA5" t="s">
        <v>18</v>
      </c>
      <c r="AB5">
        <v>27.476561664934671</v>
      </c>
    </row>
    <row r="6" spans="1:28" x14ac:dyDescent="0.35">
      <c r="A6" s="16">
        <v>4</v>
      </c>
      <c r="B6">
        <v>2017</v>
      </c>
      <c r="C6" t="s">
        <v>6</v>
      </c>
      <c r="D6">
        <v>21903.486945485161</v>
      </c>
      <c r="G6" s="16">
        <v>4</v>
      </c>
      <c r="H6">
        <v>2017</v>
      </c>
      <c r="I6" t="s">
        <v>6</v>
      </c>
      <c r="J6">
        <v>813.749086007448</v>
      </c>
      <c r="M6" s="16">
        <v>4</v>
      </c>
      <c r="N6">
        <v>2024</v>
      </c>
      <c r="O6" t="s">
        <v>6</v>
      </c>
      <c r="P6">
        <v>765.87910206527567</v>
      </c>
      <c r="S6" s="16">
        <v>4</v>
      </c>
      <c r="T6">
        <v>2024</v>
      </c>
      <c r="U6" t="s">
        <v>6</v>
      </c>
      <c r="V6">
        <v>154.82334888279431</v>
      </c>
      <c r="Y6" s="16">
        <v>4</v>
      </c>
      <c r="Z6">
        <v>2024</v>
      </c>
      <c r="AA6" t="s">
        <v>6</v>
      </c>
      <c r="AB6">
        <v>20.25586664739717</v>
      </c>
    </row>
    <row r="7" spans="1:28" x14ac:dyDescent="0.35">
      <c r="A7" s="16">
        <v>5</v>
      </c>
      <c r="B7">
        <v>2017</v>
      </c>
      <c r="C7" t="s">
        <v>10</v>
      </c>
      <c r="D7">
        <v>21574.07506107452</v>
      </c>
      <c r="G7" s="16">
        <v>5</v>
      </c>
      <c r="H7">
        <v>2017</v>
      </c>
      <c r="I7" t="s">
        <v>10</v>
      </c>
      <c r="J7">
        <v>822.68911524862688</v>
      </c>
      <c r="M7" s="16">
        <v>5</v>
      </c>
      <c r="N7">
        <v>2024</v>
      </c>
      <c r="O7" t="s">
        <v>10</v>
      </c>
      <c r="P7">
        <v>1096.3373151037961</v>
      </c>
      <c r="S7" s="16">
        <v>5</v>
      </c>
      <c r="T7">
        <v>2024</v>
      </c>
      <c r="U7" t="s">
        <v>10</v>
      </c>
      <c r="V7">
        <v>175.09551754140139</v>
      </c>
      <c r="Y7" s="16">
        <v>5</v>
      </c>
      <c r="Z7">
        <v>2024</v>
      </c>
      <c r="AA7" t="s">
        <v>10</v>
      </c>
      <c r="AB7">
        <v>20.479257625500139</v>
      </c>
    </row>
    <row r="8" spans="1:28" x14ac:dyDescent="0.35">
      <c r="A8" s="16">
        <v>6</v>
      </c>
      <c r="B8">
        <v>2017</v>
      </c>
      <c r="C8" t="s">
        <v>14</v>
      </c>
      <c r="D8">
        <v>23164.795677685419</v>
      </c>
      <c r="G8" s="16">
        <v>6</v>
      </c>
      <c r="H8">
        <v>2017</v>
      </c>
      <c r="I8" t="s">
        <v>14</v>
      </c>
      <c r="J8">
        <v>822.68923718592748</v>
      </c>
      <c r="M8" s="16">
        <v>6</v>
      </c>
      <c r="N8">
        <v>2024</v>
      </c>
      <c r="O8" t="s">
        <v>14</v>
      </c>
      <c r="P8">
        <v>1163.349396562023</v>
      </c>
      <c r="S8" s="16">
        <v>6</v>
      </c>
      <c r="T8">
        <v>2024</v>
      </c>
      <c r="U8" t="s">
        <v>14</v>
      </c>
      <c r="V8">
        <v>157.9604811063698</v>
      </c>
      <c r="Y8" s="16">
        <v>6</v>
      </c>
      <c r="Z8">
        <v>2024</v>
      </c>
      <c r="AA8" t="s">
        <v>14</v>
      </c>
      <c r="AB8">
        <v>20.347633304209602</v>
      </c>
    </row>
    <row r="9" spans="1:28" x14ac:dyDescent="0.35">
      <c r="A9" s="16">
        <v>7</v>
      </c>
      <c r="B9">
        <v>2017</v>
      </c>
      <c r="C9" t="s">
        <v>18</v>
      </c>
      <c r="D9">
        <v>23347.709675386341</v>
      </c>
      <c r="G9" s="16">
        <v>7</v>
      </c>
      <c r="H9">
        <v>2017</v>
      </c>
      <c r="I9" t="s">
        <v>18</v>
      </c>
      <c r="J9">
        <v>804.80904074263287</v>
      </c>
      <c r="M9" s="16">
        <v>7</v>
      </c>
      <c r="N9">
        <v>2024</v>
      </c>
      <c r="O9" t="s">
        <v>18</v>
      </c>
      <c r="P9">
        <v>916.2431974677537</v>
      </c>
      <c r="S9" s="16">
        <v>7</v>
      </c>
      <c r="T9">
        <v>2024</v>
      </c>
      <c r="U9" t="s">
        <v>18</v>
      </c>
      <c r="V9">
        <v>139.7702003148305</v>
      </c>
      <c r="Y9" s="16">
        <v>7</v>
      </c>
      <c r="Z9">
        <v>2024</v>
      </c>
      <c r="AA9" t="s">
        <v>18</v>
      </c>
      <c r="AB9">
        <v>20.15759976912922</v>
      </c>
    </row>
    <row r="10" spans="1:28" x14ac:dyDescent="0.35">
      <c r="A10" s="16">
        <v>8</v>
      </c>
      <c r="B10">
        <v>2018</v>
      </c>
      <c r="C10" t="s">
        <v>6</v>
      </c>
      <c r="D10">
        <v>22133.204005655771</v>
      </c>
      <c r="G10" s="16">
        <v>8</v>
      </c>
      <c r="H10">
        <v>2018</v>
      </c>
      <c r="I10" t="s">
        <v>6</v>
      </c>
      <c r="J10">
        <v>817.40767825058504</v>
      </c>
      <c r="M10" s="16">
        <v>8</v>
      </c>
      <c r="N10">
        <v>2025</v>
      </c>
      <c r="O10" t="s">
        <v>6</v>
      </c>
      <c r="P10">
        <v>1136.98416195702</v>
      </c>
      <c r="S10" s="16">
        <v>8</v>
      </c>
      <c r="T10">
        <v>2025</v>
      </c>
      <c r="U10" t="s">
        <v>6</v>
      </c>
      <c r="V10">
        <v>34.543557665556072</v>
      </c>
      <c r="Y10" s="16">
        <v>8</v>
      </c>
      <c r="Z10">
        <v>2025</v>
      </c>
      <c r="AA10" t="s">
        <v>6</v>
      </c>
      <c r="AB10">
        <v>81.017485104452263</v>
      </c>
    </row>
    <row r="11" spans="1:28" x14ac:dyDescent="0.35">
      <c r="A11" s="16">
        <v>9</v>
      </c>
      <c r="B11">
        <v>2018</v>
      </c>
      <c r="C11" t="s">
        <v>10</v>
      </c>
      <c r="D11">
        <v>21696.601285938461</v>
      </c>
      <c r="G11" s="16">
        <v>9</v>
      </c>
      <c r="H11">
        <v>2018</v>
      </c>
      <c r="I11" t="s">
        <v>10</v>
      </c>
      <c r="J11">
        <v>826.38653521935919</v>
      </c>
      <c r="M11" s="16">
        <v>9</v>
      </c>
      <c r="N11">
        <v>2025</v>
      </c>
      <c r="O11" t="s">
        <v>10</v>
      </c>
      <c r="P11">
        <v>1663.821069982157</v>
      </c>
      <c r="S11" s="16">
        <v>9</v>
      </c>
      <c r="T11">
        <v>2025</v>
      </c>
      <c r="U11" t="s">
        <v>10</v>
      </c>
      <c r="V11">
        <v>36.828226614731513</v>
      </c>
      <c r="Y11" s="16">
        <v>9</v>
      </c>
      <c r="Z11">
        <v>2025</v>
      </c>
      <c r="AA11" t="s">
        <v>10</v>
      </c>
      <c r="AB11">
        <v>80.53378189022078</v>
      </c>
    </row>
    <row r="12" spans="1:28" x14ac:dyDescent="0.35">
      <c r="A12" s="16">
        <v>10</v>
      </c>
      <c r="B12">
        <v>2018</v>
      </c>
      <c r="C12" t="s">
        <v>14</v>
      </c>
      <c r="D12">
        <v>23391.297668492771</v>
      </c>
      <c r="G12" s="16">
        <v>10</v>
      </c>
      <c r="H12">
        <v>2018</v>
      </c>
      <c r="I12" t="s">
        <v>14</v>
      </c>
      <c r="J12">
        <v>826.38658271735085</v>
      </c>
      <c r="M12" s="16">
        <v>10</v>
      </c>
      <c r="N12">
        <v>2025</v>
      </c>
      <c r="O12" t="s">
        <v>14</v>
      </c>
      <c r="P12">
        <v>1704.2553051740169</v>
      </c>
      <c r="S12" s="16">
        <v>10</v>
      </c>
      <c r="T12">
        <v>2025</v>
      </c>
      <c r="U12" t="s">
        <v>14</v>
      </c>
      <c r="V12">
        <v>35.155986714840161</v>
      </c>
      <c r="Y12" s="16">
        <v>10</v>
      </c>
      <c r="Z12">
        <v>2025</v>
      </c>
      <c r="AA12" t="s">
        <v>14</v>
      </c>
      <c r="AB12">
        <v>80.118693786242588</v>
      </c>
    </row>
    <row r="13" spans="1:28" x14ac:dyDescent="0.35">
      <c r="A13" s="16">
        <v>11</v>
      </c>
      <c r="B13">
        <v>2018</v>
      </c>
      <c r="C13" t="s">
        <v>18</v>
      </c>
      <c r="D13">
        <v>23766.570231758571</v>
      </c>
      <c r="G13" s="16">
        <v>11</v>
      </c>
      <c r="H13">
        <v>2018</v>
      </c>
      <c r="I13" t="s">
        <v>18</v>
      </c>
      <c r="J13">
        <v>808.42877859531939</v>
      </c>
      <c r="M13" s="16">
        <v>11</v>
      </c>
      <c r="N13">
        <v>2025</v>
      </c>
      <c r="O13" t="s">
        <v>18</v>
      </c>
      <c r="P13">
        <v>1372.3777294802469</v>
      </c>
      <c r="S13" s="16">
        <v>11</v>
      </c>
      <c r="T13">
        <v>2025</v>
      </c>
      <c r="U13" t="s">
        <v>18</v>
      </c>
      <c r="V13">
        <v>32.801898882925506</v>
      </c>
      <c r="Y13" s="16">
        <v>11</v>
      </c>
      <c r="Z13">
        <v>2025</v>
      </c>
      <c r="AA13" t="s">
        <v>18</v>
      </c>
      <c r="AB13">
        <v>81.926482615136948</v>
      </c>
    </row>
    <row r="14" spans="1:28" x14ac:dyDescent="0.35">
      <c r="A14" s="16">
        <v>12</v>
      </c>
      <c r="B14">
        <v>2019</v>
      </c>
      <c r="C14" t="s">
        <v>6</v>
      </c>
      <c r="D14">
        <v>22123.061255517481</v>
      </c>
      <c r="G14" s="16">
        <v>12</v>
      </c>
      <c r="H14">
        <v>2019</v>
      </c>
      <c r="I14" t="s">
        <v>6</v>
      </c>
      <c r="J14">
        <v>820.84361409340534</v>
      </c>
      <c r="M14" s="16">
        <v>12</v>
      </c>
      <c r="N14">
        <v>2030</v>
      </c>
      <c r="O14" t="s">
        <v>6</v>
      </c>
      <c r="P14">
        <v>4990.7869701282107</v>
      </c>
      <c r="S14" s="16">
        <v>12</v>
      </c>
      <c r="T14">
        <v>2030</v>
      </c>
      <c r="U14" t="s">
        <v>6</v>
      </c>
      <c r="V14">
        <v>3.8759299335459052</v>
      </c>
      <c r="Y14" s="16">
        <v>12</v>
      </c>
      <c r="Z14">
        <v>2030</v>
      </c>
      <c r="AA14" t="s">
        <v>6</v>
      </c>
      <c r="AB14">
        <v>270.70484708209341</v>
      </c>
    </row>
    <row r="15" spans="1:28" x14ac:dyDescent="0.35">
      <c r="A15" s="16">
        <v>13</v>
      </c>
      <c r="B15">
        <v>2019</v>
      </c>
      <c r="C15" t="s">
        <v>10</v>
      </c>
      <c r="D15">
        <v>21810.439039648889</v>
      </c>
      <c r="G15" s="16">
        <v>13</v>
      </c>
      <c r="H15">
        <v>2019</v>
      </c>
      <c r="I15" t="s">
        <v>10</v>
      </c>
      <c r="J15">
        <v>829.85971219444593</v>
      </c>
      <c r="M15" s="16">
        <v>13</v>
      </c>
      <c r="N15">
        <v>2030</v>
      </c>
      <c r="O15" t="s">
        <v>10</v>
      </c>
      <c r="P15">
        <v>7537.1689340715666</v>
      </c>
      <c r="S15" s="16">
        <v>13</v>
      </c>
      <c r="T15">
        <v>2030</v>
      </c>
      <c r="U15" t="s">
        <v>10</v>
      </c>
      <c r="V15">
        <v>364.16108090435529</v>
      </c>
      <c r="Y15" s="16">
        <v>13</v>
      </c>
      <c r="Z15">
        <v>2030</v>
      </c>
      <c r="AA15" t="s">
        <v>10</v>
      </c>
      <c r="AB15">
        <v>273.66812478783851</v>
      </c>
    </row>
    <row r="16" spans="1:28" x14ac:dyDescent="0.35">
      <c r="A16" s="16">
        <v>14</v>
      </c>
      <c r="B16">
        <v>2019</v>
      </c>
      <c r="C16" t="s">
        <v>14</v>
      </c>
      <c r="D16">
        <v>23535.239100174578</v>
      </c>
      <c r="G16" s="16">
        <v>14</v>
      </c>
      <c r="H16">
        <v>2019</v>
      </c>
      <c r="I16" t="s">
        <v>14</v>
      </c>
      <c r="J16">
        <v>829.85977743842818</v>
      </c>
      <c r="M16" s="16">
        <v>14</v>
      </c>
      <c r="N16">
        <v>2030</v>
      </c>
      <c r="O16" t="s">
        <v>14</v>
      </c>
      <c r="P16">
        <v>7847.8591470161382</v>
      </c>
      <c r="S16" s="16">
        <v>14</v>
      </c>
      <c r="T16">
        <v>2030</v>
      </c>
      <c r="U16" t="s">
        <v>14</v>
      </c>
      <c r="V16">
        <v>108.4748657853427</v>
      </c>
      <c r="Y16" s="16">
        <v>14</v>
      </c>
      <c r="Z16">
        <v>2030</v>
      </c>
      <c r="AA16" t="s">
        <v>14</v>
      </c>
      <c r="AB16">
        <v>273.6256676206437</v>
      </c>
    </row>
    <row r="17" spans="1:28" x14ac:dyDescent="0.35">
      <c r="A17" s="16">
        <v>15</v>
      </c>
      <c r="B17">
        <v>2019</v>
      </c>
      <c r="C17" t="s">
        <v>18</v>
      </c>
      <c r="D17">
        <v>23694.562003580191</v>
      </c>
      <c r="G17" s="16">
        <v>15</v>
      </c>
      <c r="H17">
        <v>2019</v>
      </c>
      <c r="I17" t="s">
        <v>18</v>
      </c>
      <c r="J17">
        <v>811.82748353098452</v>
      </c>
      <c r="M17" s="16">
        <v>15</v>
      </c>
      <c r="N17">
        <v>2030</v>
      </c>
      <c r="O17" t="s">
        <v>18</v>
      </c>
      <c r="P17">
        <v>6004.8532414819028</v>
      </c>
      <c r="S17" s="16">
        <v>15</v>
      </c>
      <c r="T17">
        <v>2030</v>
      </c>
      <c r="U17" t="s">
        <v>18</v>
      </c>
      <c r="V17">
        <v>3.875546333719635</v>
      </c>
      <c r="Y17" s="16">
        <v>15</v>
      </c>
      <c r="Z17">
        <v>2030</v>
      </c>
      <c r="AA17" t="s">
        <v>18</v>
      </c>
      <c r="AB17">
        <v>267.73803276045459</v>
      </c>
    </row>
    <row r="18" spans="1:28" x14ac:dyDescent="0.35">
      <c r="A18" s="16">
        <v>16</v>
      </c>
      <c r="B18">
        <v>2020</v>
      </c>
      <c r="C18" t="s">
        <v>6</v>
      </c>
      <c r="D18">
        <v>21960.68570492397</v>
      </c>
      <c r="G18" s="16">
        <v>16</v>
      </c>
      <c r="H18">
        <v>2020</v>
      </c>
      <c r="I18" t="s">
        <v>6</v>
      </c>
      <c r="J18">
        <v>843.94199940654732</v>
      </c>
      <c r="M18" s="16">
        <v>16</v>
      </c>
      <c r="N18">
        <v>2035</v>
      </c>
      <c r="O18" t="s">
        <v>6</v>
      </c>
      <c r="P18">
        <v>11572.55632637571</v>
      </c>
      <c r="S18" s="16">
        <v>16</v>
      </c>
      <c r="T18">
        <v>2035</v>
      </c>
      <c r="U18" t="s">
        <v>6</v>
      </c>
      <c r="V18">
        <v>839.71947880899995</v>
      </c>
      <c r="Y18" s="16">
        <v>16</v>
      </c>
      <c r="Z18">
        <v>2035</v>
      </c>
      <c r="AA18" t="s">
        <v>6</v>
      </c>
      <c r="AB18">
        <v>673.99989615345896</v>
      </c>
    </row>
    <row r="19" spans="1:28" x14ac:dyDescent="0.35">
      <c r="A19" s="16">
        <v>17</v>
      </c>
      <c r="B19">
        <v>2020</v>
      </c>
      <c r="C19" t="s">
        <v>10</v>
      </c>
      <c r="D19">
        <v>21482.700554951251</v>
      </c>
      <c r="G19" s="16">
        <v>17</v>
      </c>
      <c r="H19">
        <v>2020</v>
      </c>
      <c r="I19" t="s">
        <v>10</v>
      </c>
      <c r="J19">
        <v>853.21183049669082</v>
      </c>
      <c r="M19" s="16">
        <v>17</v>
      </c>
      <c r="N19">
        <v>2035</v>
      </c>
      <c r="O19" t="s">
        <v>10</v>
      </c>
      <c r="P19">
        <v>15620.28052448261</v>
      </c>
      <c r="S19" s="16">
        <v>17</v>
      </c>
      <c r="T19">
        <v>2035</v>
      </c>
      <c r="U19" t="s">
        <v>10</v>
      </c>
      <c r="V19">
        <v>1509.6343160236299</v>
      </c>
      <c r="Y19" s="16">
        <v>17</v>
      </c>
      <c r="Z19">
        <v>2035</v>
      </c>
      <c r="AA19" t="s">
        <v>10</v>
      </c>
      <c r="AB19">
        <v>586.52170460135835</v>
      </c>
    </row>
    <row r="20" spans="1:28" x14ac:dyDescent="0.35">
      <c r="A20" s="16">
        <v>18</v>
      </c>
      <c r="B20">
        <v>2020</v>
      </c>
      <c r="C20" t="s">
        <v>14</v>
      </c>
      <c r="D20">
        <v>23182.618681245509</v>
      </c>
      <c r="G20" s="16">
        <v>18</v>
      </c>
      <c r="H20">
        <v>2020</v>
      </c>
      <c r="I20" t="s">
        <v>14</v>
      </c>
      <c r="J20">
        <v>853.21192094482842</v>
      </c>
      <c r="M20" s="16">
        <v>18</v>
      </c>
      <c r="N20">
        <v>2035</v>
      </c>
      <c r="O20" t="s">
        <v>14</v>
      </c>
      <c r="P20">
        <v>16610.387775174891</v>
      </c>
      <c r="S20" s="16">
        <v>18</v>
      </c>
      <c r="T20">
        <v>2035</v>
      </c>
      <c r="U20" t="s">
        <v>14</v>
      </c>
      <c r="V20">
        <v>1556.544230887067</v>
      </c>
      <c r="Y20" s="16">
        <v>18</v>
      </c>
      <c r="Z20">
        <v>2035</v>
      </c>
      <c r="AA20" t="s">
        <v>14</v>
      </c>
      <c r="AB20">
        <v>543.93483560411369</v>
      </c>
    </row>
    <row r="21" spans="1:28" x14ac:dyDescent="0.35">
      <c r="A21" s="16">
        <v>19</v>
      </c>
      <c r="B21">
        <v>2020</v>
      </c>
      <c r="C21" t="s">
        <v>18</v>
      </c>
      <c r="D21">
        <v>23576.319615922679</v>
      </c>
      <c r="G21" s="16">
        <v>19</v>
      </c>
      <c r="H21">
        <v>2020</v>
      </c>
      <c r="I21" t="s">
        <v>18</v>
      </c>
      <c r="J21">
        <v>834.67211769170251</v>
      </c>
      <c r="M21" s="16">
        <v>19</v>
      </c>
      <c r="N21">
        <v>2035</v>
      </c>
      <c r="O21" t="s">
        <v>18</v>
      </c>
      <c r="P21">
        <v>13882.40243462228</v>
      </c>
      <c r="S21" s="16">
        <v>19</v>
      </c>
      <c r="T21">
        <v>2035</v>
      </c>
      <c r="U21" t="s">
        <v>18</v>
      </c>
      <c r="V21">
        <v>316.47189368551028</v>
      </c>
      <c r="Y21" s="16">
        <v>19</v>
      </c>
      <c r="Z21">
        <v>2035</v>
      </c>
      <c r="AA21" t="s">
        <v>18</v>
      </c>
      <c r="AB21">
        <v>666.47779860068852</v>
      </c>
    </row>
    <row r="22" spans="1:28" x14ac:dyDescent="0.35">
      <c r="A22" s="16">
        <v>20</v>
      </c>
      <c r="B22">
        <v>2021</v>
      </c>
      <c r="C22" t="s">
        <v>6</v>
      </c>
      <c r="D22">
        <v>22154.824347871061</v>
      </c>
      <c r="G22" s="16">
        <v>20</v>
      </c>
      <c r="H22">
        <v>2021</v>
      </c>
      <c r="I22" t="s">
        <v>6</v>
      </c>
      <c r="J22">
        <v>847.96978775586444</v>
      </c>
      <c r="M22" s="16">
        <v>20</v>
      </c>
      <c r="N22">
        <v>2040</v>
      </c>
      <c r="O22" t="s">
        <v>6</v>
      </c>
      <c r="P22">
        <v>12551.87136499163</v>
      </c>
      <c r="S22" s="16">
        <v>20</v>
      </c>
      <c r="T22">
        <v>2040</v>
      </c>
      <c r="U22" t="s">
        <v>6</v>
      </c>
      <c r="V22">
        <v>415.14063267760849</v>
      </c>
      <c r="Y22" s="16">
        <v>20</v>
      </c>
      <c r="Z22">
        <v>2040</v>
      </c>
      <c r="AA22" t="s">
        <v>6</v>
      </c>
      <c r="AB22">
        <v>1384.5393078511891</v>
      </c>
    </row>
    <row r="23" spans="1:28" x14ac:dyDescent="0.35">
      <c r="A23" s="16">
        <v>21</v>
      </c>
      <c r="B23">
        <v>2021</v>
      </c>
      <c r="C23" t="s">
        <v>10</v>
      </c>
      <c r="D23">
        <v>21642.8445407238</v>
      </c>
      <c r="G23" s="16">
        <v>21</v>
      </c>
      <c r="H23">
        <v>2021</v>
      </c>
      <c r="I23" t="s">
        <v>10</v>
      </c>
      <c r="J23">
        <v>857.27955860288728</v>
      </c>
      <c r="M23" s="16">
        <v>21</v>
      </c>
      <c r="N23">
        <v>2040</v>
      </c>
      <c r="O23" t="s">
        <v>10</v>
      </c>
      <c r="P23">
        <v>18456.004877219541</v>
      </c>
      <c r="S23" s="16">
        <v>21</v>
      </c>
      <c r="T23">
        <v>2040</v>
      </c>
      <c r="U23" t="s">
        <v>10</v>
      </c>
      <c r="V23">
        <v>2120.3595719143768</v>
      </c>
      <c r="Y23" s="16">
        <v>21</v>
      </c>
      <c r="Z23">
        <v>2040</v>
      </c>
      <c r="AA23" t="s">
        <v>10</v>
      </c>
      <c r="AB23">
        <v>1197.722034957696</v>
      </c>
    </row>
    <row r="24" spans="1:28" x14ac:dyDescent="0.35">
      <c r="A24" s="16">
        <v>22</v>
      </c>
      <c r="B24">
        <v>2021</v>
      </c>
      <c r="C24" t="s">
        <v>14</v>
      </c>
      <c r="D24">
        <v>23321.549144446541</v>
      </c>
      <c r="G24" s="16">
        <v>22</v>
      </c>
      <c r="H24">
        <v>2021</v>
      </c>
      <c r="I24" t="s">
        <v>14</v>
      </c>
      <c r="J24">
        <v>857.27964990113094</v>
      </c>
      <c r="M24" s="16">
        <v>22</v>
      </c>
      <c r="N24">
        <v>2040</v>
      </c>
      <c r="O24" t="s">
        <v>14</v>
      </c>
      <c r="P24">
        <v>19925.866268075832</v>
      </c>
      <c r="S24" s="16">
        <v>22</v>
      </c>
      <c r="T24">
        <v>2040</v>
      </c>
      <c r="U24" t="s">
        <v>14</v>
      </c>
      <c r="V24">
        <v>2796.4594916270439</v>
      </c>
      <c r="Y24" s="16">
        <v>22</v>
      </c>
      <c r="Z24">
        <v>2040</v>
      </c>
      <c r="AA24" t="s">
        <v>14</v>
      </c>
      <c r="AB24">
        <v>903.24082436188723</v>
      </c>
    </row>
    <row r="25" spans="1:28" x14ac:dyDescent="0.35">
      <c r="A25" s="16">
        <v>23</v>
      </c>
      <c r="B25">
        <v>2021</v>
      </c>
      <c r="C25" t="s">
        <v>18</v>
      </c>
      <c r="D25">
        <v>23834.31080866405</v>
      </c>
      <c r="G25" s="16">
        <v>23</v>
      </c>
      <c r="H25">
        <v>2021</v>
      </c>
      <c r="I25" t="s">
        <v>18</v>
      </c>
      <c r="J25">
        <v>838.65997125386536</v>
      </c>
      <c r="M25" s="16">
        <v>23</v>
      </c>
      <c r="N25">
        <v>2040</v>
      </c>
      <c r="O25" t="s">
        <v>18</v>
      </c>
      <c r="P25">
        <v>14989.2876489072</v>
      </c>
      <c r="S25" s="16">
        <v>23</v>
      </c>
      <c r="T25">
        <v>2040</v>
      </c>
      <c r="U25" t="s">
        <v>18</v>
      </c>
      <c r="V25">
        <v>491.17937010373117</v>
      </c>
      <c r="Y25" s="16">
        <v>23</v>
      </c>
      <c r="Z25">
        <v>2040</v>
      </c>
      <c r="AA25" t="s">
        <v>18</v>
      </c>
      <c r="AB25">
        <v>1452.609425905827</v>
      </c>
    </row>
    <row r="26" spans="1:28" x14ac:dyDescent="0.35">
      <c r="A26" s="16">
        <v>24</v>
      </c>
      <c r="B26">
        <v>2022</v>
      </c>
      <c r="C26" t="s">
        <v>6</v>
      </c>
      <c r="D26">
        <v>22296.49937031958</v>
      </c>
      <c r="G26" s="16">
        <v>24</v>
      </c>
      <c r="H26">
        <v>2022</v>
      </c>
      <c r="I26" t="s">
        <v>6</v>
      </c>
      <c r="J26">
        <v>851.02142462255722</v>
      </c>
      <c r="M26" s="16">
        <v>24</v>
      </c>
      <c r="N26">
        <v>2045</v>
      </c>
      <c r="O26" t="s">
        <v>6</v>
      </c>
      <c r="P26">
        <v>12704.353845197</v>
      </c>
      <c r="S26" s="16">
        <v>24</v>
      </c>
      <c r="T26">
        <v>2045</v>
      </c>
      <c r="U26" t="s">
        <v>6</v>
      </c>
      <c r="V26">
        <v>395.85820656830452</v>
      </c>
      <c r="Y26" s="16">
        <v>24</v>
      </c>
      <c r="Z26">
        <v>2045</v>
      </c>
      <c r="AA26" t="s">
        <v>6</v>
      </c>
      <c r="AB26">
        <v>1014.567684213692</v>
      </c>
    </row>
    <row r="27" spans="1:28" x14ac:dyDescent="0.35">
      <c r="A27" s="16">
        <v>25</v>
      </c>
      <c r="B27">
        <v>2022</v>
      </c>
      <c r="C27" t="s">
        <v>10</v>
      </c>
      <c r="D27">
        <v>21721.9485646711</v>
      </c>
      <c r="G27" s="16">
        <v>25</v>
      </c>
      <c r="H27">
        <v>2022</v>
      </c>
      <c r="I27" t="s">
        <v>10</v>
      </c>
      <c r="J27">
        <v>860.36532087127125</v>
      </c>
      <c r="M27" s="16">
        <v>25</v>
      </c>
      <c r="N27">
        <v>2045</v>
      </c>
      <c r="O27" t="s">
        <v>10</v>
      </c>
      <c r="P27">
        <v>18534.913428668071</v>
      </c>
      <c r="S27" s="16">
        <v>25</v>
      </c>
      <c r="T27">
        <v>2045</v>
      </c>
      <c r="U27" t="s">
        <v>10</v>
      </c>
      <c r="V27">
        <v>2241.7229202552799</v>
      </c>
      <c r="Y27" s="16">
        <v>25</v>
      </c>
      <c r="Z27">
        <v>2045</v>
      </c>
      <c r="AA27" t="s">
        <v>10</v>
      </c>
      <c r="AB27">
        <v>986.35756405050006</v>
      </c>
    </row>
    <row r="28" spans="1:28" x14ac:dyDescent="0.35">
      <c r="A28" s="16">
        <v>26</v>
      </c>
      <c r="B28">
        <v>2022</v>
      </c>
      <c r="C28" t="s">
        <v>14</v>
      </c>
      <c r="D28">
        <v>23359.218252940162</v>
      </c>
      <c r="G28" s="16">
        <v>26</v>
      </c>
      <c r="H28">
        <v>2022</v>
      </c>
      <c r="I28" t="s">
        <v>14</v>
      </c>
      <c r="J28">
        <v>860.36543002313658</v>
      </c>
      <c r="M28" s="16">
        <v>26</v>
      </c>
      <c r="N28">
        <v>2045</v>
      </c>
      <c r="O28" t="s">
        <v>14</v>
      </c>
      <c r="P28">
        <v>20026.411775493041</v>
      </c>
      <c r="S28" s="16">
        <v>26</v>
      </c>
      <c r="T28">
        <v>2045</v>
      </c>
      <c r="U28" t="s">
        <v>14</v>
      </c>
      <c r="V28">
        <v>2920.9644304635231</v>
      </c>
      <c r="Y28" s="16">
        <v>26</v>
      </c>
      <c r="Z28">
        <v>2045</v>
      </c>
      <c r="AA28" t="s">
        <v>14</v>
      </c>
      <c r="AB28">
        <v>691.05544677413479</v>
      </c>
    </row>
    <row r="29" spans="1:28" x14ac:dyDescent="0.35">
      <c r="A29" s="16">
        <v>27</v>
      </c>
      <c r="B29">
        <v>2022</v>
      </c>
      <c r="C29" t="s">
        <v>18</v>
      </c>
      <c r="D29">
        <v>24108.982051803519</v>
      </c>
      <c r="G29" s="16">
        <v>27</v>
      </c>
      <c r="H29">
        <v>2022</v>
      </c>
      <c r="I29" t="s">
        <v>18</v>
      </c>
      <c r="J29">
        <v>841.67747396410755</v>
      </c>
      <c r="M29" s="16">
        <v>27</v>
      </c>
      <c r="N29">
        <v>2045</v>
      </c>
      <c r="O29" t="s">
        <v>18</v>
      </c>
      <c r="P29">
        <v>15078.46737601094</v>
      </c>
      <c r="S29" s="16">
        <v>27</v>
      </c>
      <c r="T29">
        <v>2045</v>
      </c>
      <c r="U29" t="s">
        <v>18</v>
      </c>
      <c r="V29">
        <v>483.24735871156417</v>
      </c>
      <c r="Y29" s="16">
        <v>27</v>
      </c>
      <c r="Z29">
        <v>2045</v>
      </c>
      <c r="AA29" t="s">
        <v>18</v>
      </c>
      <c r="AB29">
        <v>1212.2324095993611</v>
      </c>
    </row>
    <row r="30" spans="1:28" x14ac:dyDescent="0.35">
      <c r="A30" s="16">
        <v>28</v>
      </c>
      <c r="B30">
        <v>2023</v>
      </c>
      <c r="C30" t="s">
        <v>6</v>
      </c>
      <c r="D30">
        <v>20850.846980314789</v>
      </c>
      <c r="G30" s="16">
        <v>28</v>
      </c>
      <c r="H30">
        <v>2023</v>
      </c>
      <c r="I30" t="s">
        <v>6</v>
      </c>
      <c r="J30">
        <v>830.31390559669569</v>
      </c>
      <c r="M30" s="16">
        <v>28</v>
      </c>
      <c r="N30">
        <v>2050</v>
      </c>
      <c r="O30" t="s">
        <v>6</v>
      </c>
      <c r="P30">
        <v>12720.97421904317</v>
      </c>
      <c r="S30" s="16">
        <v>28</v>
      </c>
      <c r="T30">
        <v>2050</v>
      </c>
      <c r="U30" t="s">
        <v>6</v>
      </c>
      <c r="V30">
        <v>249.5403988962864</v>
      </c>
      <c r="Y30" s="16">
        <v>28</v>
      </c>
      <c r="Z30">
        <v>2050</v>
      </c>
      <c r="AA30" t="s">
        <v>6</v>
      </c>
      <c r="AB30">
        <v>262.03970672892649</v>
      </c>
    </row>
    <row r="31" spans="1:28" x14ac:dyDescent="0.35">
      <c r="A31" s="16">
        <v>29</v>
      </c>
      <c r="B31">
        <v>2023</v>
      </c>
      <c r="C31" t="s">
        <v>10</v>
      </c>
      <c r="D31">
        <v>20308.460231809611</v>
      </c>
      <c r="G31" s="16">
        <v>29</v>
      </c>
      <c r="H31">
        <v>2023</v>
      </c>
      <c r="I31" t="s">
        <v>10</v>
      </c>
      <c r="J31">
        <v>839.42393087757773</v>
      </c>
      <c r="M31" s="16">
        <v>29</v>
      </c>
      <c r="N31">
        <v>2050</v>
      </c>
      <c r="O31" t="s">
        <v>10</v>
      </c>
      <c r="P31">
        <v>18218.4783515374</v>
      </c>
      <c r="S31" s="16">
        <v>29</v>
      </c>
      <c r="T31">
        <v>2050</v>
      </c>
      <c r="U31" t="s">
        <v>10</v>
      </c>
      <c r="V31">
        <v>1790.77134745895</v>
      </c>
      <c r="Y31" s="16">
        <v>29</v>
      </c>
      <c r="Z31">
        <v>2050</v>
      </c>
      <c r="AA31" t="s">
        <v>10</v>
      </c>
      <c r="AB31">
        <v>238.62649136020721</v>
      </c>
    </row>
    <row r="32" spans="1:28" x14ac:dyDescent="0.35">
      <c r="A32" s="16">
        <v>30</v>
      </c>
      <c r="B32">
        <v>2023</v>
      </c>
      <c r="C32" t="s">
        <v>14</v>
      </c>
      <c r="D32">
        <v>22124.463619859311</v>
      </c>
      <c r="G32" s="16">
        <v>30</v>
      </c>
      <c r="H32">
        <v>2023</v>
      </c>
      <c r="I32" t="s">
        <v>14</v>
      </c>
      <c r="J32">
        <v>839.42391162316449</v>
      </c>
      <c r="M32" s="16">
        <v>30</v>
      </c>
      <c r="N32">
        <v>2050</v>
      </c>
      <c r="O32" t="s">
        <v>14</v>
      </c>
      <c r="P32">
        <v>19084.29915467291</v>
      </c>
      <c r="S32" s="16">
        <v>30</v>
      </c>
      <c r="T32">
        <v>2050</v>
      </c>
      <c r="U32" t="s">
        <v>14</v>
      </c>
      <c r="V32">
        <v>2055.3354347621439</v>
      </c>
      <c r="Y32" s="16">
        <v>30</v>
      </c>
      <c r="Z32">
        <v>2050</v>
      </c>
      <c r="AA32" t="s">
        <v>14</v>
      </c>
      <c r="AB32">
        <v>185.92695772444179</v>
      </c>
    </row>
    <row r="33" spans="1:28" x14ac:dyDescent="0.35">
      <c r="A33" s="16">
        <v>31</v>
      </c>
      <c r="B33">
        <v>2023</v>
      </c>
      <c r="C33" t="s">
        <v>18</v>
      </c>
      <c r="D33">
        <v>22252.28894074271</v>
      </c>
      <c r="G33" s="16">
        <v>31</v>
      </c>
      <c r="H33">
        <v>2023</v>
      </c>
      <c r="I33" t="s">
        <v>18</v>
      </c>
      <c r="J33">
        <v>821.2036903312985</v>
      </c>
      <c r="M33" s="16">
        <v>31</v>
      </c>
      <c r="N33">
        <v>2050</v>
      </c>
      <c r="O33" t="s">
        <v>18</v>
      </c>
      <c r="P33">
        <v>15102.482974436911</v>
      </c>
      <c r="S33" s="16">
        <v>31</v>
      </c>
      <c r="T33">
        <v>2050</v>
      </c>
      <c r="U33" t="s">
        <v>18</v>
      </c>
      <c r="V33">
        <v>416.96296934595591</v>
      </c>
      <c r="Y33" s="16">
        <v>31</v>
      </c>
      <c r="Z33">
        <v>2050</v>
      </c>
      <c r="AA33" t="s">
        <v>18</v>
      </c>
      <c r="AB33">
        <v>267.27922521073498</v>
      </c>
    </row>
    <row r="34" spans="1:28" x14ac:dyDescent="0.35">
      <c r="A34" s="16">
        <v>32</v>
      </c>
      <c r="B34">
        <v>2024</v>
      </c>
      <c r="C34" t="s">
        <v>6</v>
      </c>
      <c r="D34">
        <v>19109.1129002749</v>
      </c>
      <c r="G34" s="16">
        <v>32</v>
      </c>
      <c r="H34">
        <v>2024</v>
      </c>
      <c r="I34" t="s">
        <v>6</v>
      </c>
      <c r="J34">
        <v>793.28195923546809</v>
      </c>
    </row>
    <row r="35" spans="1:28" x14ac:dyDescent="0.35">
      <c r="A35" s="16">
        <v>33</v>
      </c>
      <c r="B35">
        <v>2024</v>
      </c>
      <c r="C35" t="s">
        <v>10</v>
      </c>
      <c r="D35">
        <v>18675.422054067119</v>
      </c>
      <c r="G35" s="16">
        <v>33</v>
      </c>
      <c r="H35">
        <v>2024</v>
      </c>
      <c r="I35" t="s">
        <v>10</v>
      </c>
      <c r="J35">
        <v>801.97826080503103</v>
      </c>
    </row>
    <row r="36" spans="1:28" x14ac:dyDescent="0.35">
      <c r="A36" s="16">
        <v>34</v>
      </c>
      <c r="B36">
        <v>2024</v>
      </c>
      <c r="C36" t="s">
        <v>14</v>
      </c>
      <c r="D36">
        <v>20513.741073570731</v>
      </c>
      <c r="G36" s="16">
        <v>34</v>
      </c>
      <c r="H36">
        <v>2024</v>
      </c>
      <c r="I36" t="s">
        <v>14</v>
      </c>
      <c r="J36">
        <v>801.97826072446549</v>
      </c>
    </row>
    <row r="37" spans="1:28" x14ac:dyDescent="0.35">
      <c r="A37" s="16">
        <v>35</v>
      </c>
      <c r="B37">
        <v>2024</v>
      </c>
      <c r="C37" t="s">
        <v>18</v>
      </c>
      <c r="D37">
        <v>20332.078561893111</v>
      </c>
      <c r="G37" s="16">
        <v>35</v>
      </c>
      <c r="H37">
        <v>2024</v>
      </c>
      <c r="I37" t="s">
        <v>18</v>
      </c>
      <c r="J37">
        <v>784.58542088643878</v>
      </c>
    </row>
    <row r="38" spans="1:28" x14ac:dyDescent="0.35">
      <c r="A38" s="16">
        <v>36</v>
      </c>
      <c r="B38">
        <v>2025</v>
      </c>
      <c r="C38" t="s">
        <v>6</v>
      </c>
      <c r="D38">
        <v>17673.34404099745</v>
      </c>
      <c r="G38" s="16">
        <v>36</v>
      </c>
      <c r="H38">
        <v>2025</v>
      </c>
      <c r="I38" t="s">
        <v>6</v>
      </c>
      <c r="J38">
        <v>1138.6926259191471</v>
      </c>
    </row>
    <row r="39" spans="1:28" x14ac:dyDescent="0.35">
      <c r="A39" s="16">
        <v>37</v>
      </c>
      <c r="B39">
        <v>2025</v>
      </c>
      <c r="C39" t="s">
        <v>10</v>
      </c>
      <c r="D39">
        <v>16891.490218246719</v>
      </c>
      <c r="G39" s="16">
        <v>37</v>
      </c>
      <c r="H39">
        <v>2025</v>
      </c>
      <c r="I39" t="s">
        <v>10</v>
      </c>
      <c r="J39">
        <v>1151.1881374117061</v>
      </c>
    </row>
    <row r="40" spans="1:28" x14ac:dyDescent="0.35">
      <c r="A40" s="16">
        <v>38</v>
      </c>
      <c r="B40">
        <v>2025</v>
      </c>
      <c r="C40" t="s">
        <v>14</v>
      </c>
      <c r="D40">
        <v>18764.202625323109</v>
      </c>
      <c r="G40" s="16">
        <v>38</v>
      </c>
      <c r="H40">
        <v>2025</v>
      </c>
      <c r="I40" t="s">
        <v>14</v>
      </c>
      <c r="J40">
        <v>1151.043814195061</v>
      </c>
    </row>
    <row r="41" spans="1:28" x14ac:dyDescent="0.35">
      <c r="A41" s="16">
        <v>39</v>
      </c>
      <c r="B41">
        <v>2025</v>
      </c>
      <c r="C41" t="s">
        <v>18</v>
      </c>
      <c r="D41">
        <v>19840.243428401249</v>
      </c>
      <c r="G41" s="16">
        <v>39</v>
      </c>
      <c r="H41">
        <v>2025</v>
      </c>
      <c r="I41" t="s">
        <v>18</v>
      </c>
      <c r="J41">
        <v>1126.1969237021019</v>
      </c>
    </row>
    <row r="42" spans="1:28" x14ac:dyDescent="0.35">
      <c r="A42" s="16">
        <v>40</v>
      </c>
      <c r="B42">
        <v>2030</v>
      </c>
      <c r="C42" t="s">
        <v>6</v>
      </c>
      <c r="D42">
        <v>14803.127180036579</v>
      </c>
      <c r="G42" s="16">
        <v>40</v>
      </c>
      <c r="H42">
        <v>2030</v>
      </c>
      <c r="I42" t="s">
        <v>6</v>
      </c>
      <c r="J42">
        <v>1243.9783839088241</v>
      </c>
    </row>
    <row r="43" spans="1:28" x14ac:dyDescent="0.35">
      <c r="A43" s="16">
        <v>41</v>
      </c>
      <c r="B43">
        <v>2030</v>
      </c>
      <c r="C43" t="s">
        <v>10</v>
      </c>
      <c r="D43">
        <v>14612.91021986082</v>
      </c>
      <c r="G43" s="16">
        <v>41</v>
      </c>
      <c r="H43">
        <v>2030</v>
      </c>
      <c r="I43" t="s">
        <v>10</v>
      </c>
      <c r="J43">
        <v>1257.659907723377</v>
      </c>
    </row>
    <row r="44" spans="1:28" x14ac:dyDescent="0.35">
      <c r="A44" s="16">
        <v>42</v>
      </c>
      <c r="B44">
        <v>2030</v>
      </c>
      <c r="C44" t="s">
        <v>14</v>
      </c>
      <c r="D44">
        <v>16827.485515248889</v>
      </c>
      <c r="G44" s="16">
        <v>42</v>
      </c>
      <c r="H44">
        <v>2030</v>
      </c>
      <c r="I44" t="s">
        <v>14</v>
      </c>
      <c r="J44">
        <v>1257.5310074287679</v>
      </c>
    </row>
    <row r="45" spans="1:28" x14ac:dyDescent="0.35">
      <c r="A45" s="16">
        <v>43</v>
      </c>
      <c r="B45">
        <v>2030</v>
      </c>
      <c r="C45" t="s">
        <v>18</v>
      </c>
      <c r="D45">
        <v>16273.289991378429</v>
      </c>
      <c r="G45" s="16">
        <v>43</v>
      </c>
      <c r="H45">
        <v>2030</v>
      </c>
      <c r="I45" t="s">
        <v>18</v>
      </c>
      <c r="J45">
        <v>1230.295649117684</v>
      </c>
    </row>
    <row r="46" spans="1:28" x14ac:dyDescent="0.35">
      <c r="A46" s="16">
        <v>44</v>
      </c>
      <c r="B46">
        <v>2035</v>
      </c>
      <c r="C46" t="s">
        <v>6</v>
      </c>
      <c r="D46">
        <v>16611.76778336208</v>
      </c>
      <c r="G46" s="16">
        <v>44</v>
      </c>
      <c r="H46">
        <v>2035</v>
      </c>
      <c r="I46" t="s">
        <v>6</v>
      </c>
      <c r="J46">
        <v>1500.592901073087</v>
      </c>
    </row>
    <row r="47" spans="1:28" x14ac:dyDescent="0.35">
      <c r="A47" s="16">
        <v>45</v>
      </c>
      <c r="B47">
        <v>2035</v>
      </c>
      <c r="C47" t="s">
        <v>10</v>
      </c>
      <c r="D47">
        <v>17316.978396087299</v>
      </c>
      <c r="G47" s="16">
        <v>45</v>
      </c>
      <c r="H47">
        <v>2035</v>
      </c>
      <c r="I47" t="s">
        <v>10</v>
      </c>
      <c r="J47">
        <v>1517.172848134247</v>
      </c>
    </row>
    <row r="48" spans="1:28" x14ac:dyDescent="0.35">
      <c r="A48" s="16">
        <v>46</v>
      </c>
      <c r="B48">
        <v>2035</v>
      </c>
      <c r="C48" t="s">
        <v>14</v>
      </c>
      <c r="D48">
        <v>18643.772918814429</v>
      </c>
      <c r="G48" s="16">
        <v>46</v>
      </c>
      <c r="H48">
        <v>2035</v>
      </c>
      <c r="I48" t="s">
        <v>14</v>
      </c>
      <c r="J48">
        <v>1517.176178558821</v>
      </c>
    </row>
    <row r="49" spans="1:10" x14ac:dyDescent="0.35">
      <c r="A49" s="16">
        <v>47</v>
      </c>
      <c r="B49">
        <v>2035</v>
      </c>
      <c r="C49" t="s">
        <v>18</v>
      </c>
      <c r="D49">
        <v>19706.274073787459</v>
      </c>
      <c r="G49" s="16">
        <v>47</v>
      </c>
      <c r="H49">
        <v>2035</v>
      </c>
      <c r="I49" t="s">
        <v>18</v>
      </c>
      <c r="J49">
        <v>1484.031879425326</v>
      </c>
    </row>
    <row r="50" spans="1:10" x14ac:dyDescent="0.35">
      <c r="A50" s="16">
        <v>48</v>
      </c>
      <c r="B50">
        <v>2040</v>
      </c>
      <c r="C50" t="s">
        <v>6</v>
      </c>
      <c r="D50">
        <v>25018.97501857335</v>
      </c>
      <c r="G50" s="16">
        <v>48</v>
      </c>
      <c r="H50">
        <v>2040</v>
      </c>
      <c r="I50" t="s">
        <v>6</v>
      </c>
      <c r="J50">
        <v>1515.0616691084949</v>
      </c>
    </row>
    <row r="51" spans="1:10" x14ac:dyDescent="0.35">
      <c r="A51" s="16">
        <v>49</v>
      </c>
      <c r="B51">
        <v>2040</v>
      </c>
      <c r="C51" t="s">
        <v>10</v>
      </c>
      <c r="D51">
        <v>22748.792056675371</v>
      </c>
      <c r="G51" s="16">
        <v>49</v>
      </c>
      <c r="H51">
        <v>2040</v>
      </c>
      <c r="I51" t="s">
        <v>10</v>
      </c>
      <c r="J51">
        <v>1531.7052235235369</v>
      </c>
    </row>
    <row r="52" spans="1:10" x14ac:dyDescent="0.35">
      <c r="A52" s="16">
        <v>50</v>
      </c>
      <c r="B52">
        <v>2040</v>
      </c>
      <c r="C52" t="s">
        <v>14</v>
      </c>
      <c r="D52">
        <v>22368.417359415991</v>
      </c>
      <c r="G52" s="16">
        <v>50</v>
      </c>
      <c r="H52">
        <v>2040</v>
      </c>
      <c r="I52" t="s">
        <v>14</v>
      </c>
      <c r="J52">
        <v>1531.7053320979251</v>
      </c>
    </row>
    <row r="53" spans="1:10" x14ac:dyDescent="0.35">
      <c r="A53" s="16">
        <v>51</v>
      </c>
      <c r="B53">
        <v>2040</v>
      </c>
      <c r="C53" t="s">
        <v>18</v>
      </c>
      <c r="D53">
        <v>30901.15487007258</v>
      </c>
      <c r="G53" s="16">
        <v>51</v>
      </c>
      <c r="H53">
        <v>2040</v>
      </c>
      <c r="I53" t="s">
        <v>18</v>
      </c>
      <c r="J53">
        <v>1498.418439344098</v>
      </c>
    </row>
    <row r="54" spans="1:10" x14ac:dyDescent="0.35">
      <c r="A54" s="16">
        <v>52</v>
      </c>
      <c r="B54">
        <v>2045</v>
      </c>
      <c r="C54" t="s">
        <v>6</v>
      </c>
      <c r="D54">
        <v>23697.541023253019</v>
      </c>
      <c r="G54" s="16">
        <v>52</v>
      </c>
      <c r="H54">
        <v>2045</v>
      </c>
      <c r="I54" t="s">
        <v>6</v>
      </c>
      <c r="J54">
        <v>1635.5515455417869</v>
      </c>
    </row>
    <row r="55" spans="1:10" x14ac:dyDescent="0.35">
      <c r="A55" s="16">
        <v>53</v>
      </c>
      <c r="B55">
        <v>2045</v>
      </c>
      <c r="C55" t="s">
        <v>10</v>
      </c>
      <c r="D55">
        <v>21861.206003120511</v>
      </c>
      <c r="G55" s="16">
        <v>53</v>
      </c>
      <c r="H55">
        <v>2045</v>
      </c>
      <c r="I55" t="s">
        <v>10</v>
      </c>
      <c r="J55">
        <v>1653.517726273483</v>
      </c>
    </row>
    <row r="56" spans="1:10" x14ac:dyDescent="0.35">
      <c r="A56" s="16">
        <v>54</v>
      </c>
      <c r="B56">
        <v>2045</v>
      </c>
      <c r="C56" t="s">
        <v>14</v>
      </c>
      <c r="D56">
        <v>22084.818932795599</v>
      </c>
      <c r="G56" s="16">
        <v>54</v>
      </c>
      <c r="H56">
        <v>2045</v>
      </c>
      <c r="I56" t="s">
        <v>14</v>
      </c>
      <c r="J56">
        <v>1653.517874493506</v>
      </c>
    </row>
    <row r="57" spans="1:10" x14ac:dyDescent="0.35">
      <c r="A57" s="16">
        <v>55</v>
      </c>
      <c r="B57">
        <v>2045</v>
      </c>
      <c r="C57" t="s">
        <v>18</v>
      </c>
      <c r="D57">
        <v>27957.063440996371</v>
      </c>
      <c r="G57" s="16">
        <v>55</v>
      </c>
      <c r="H57">
        <v>2045</v>
      </c>
      <c r="I57" t="s">
        <v>18</v>
      </c>
      <c r="J57">
        <v>1617.5856677666559</v>
      </c>
    </row>
    <row r="58" spans="1:10" x14ac:dyDescent="0.35">
      <c r="A58" s="16">
        <v>56</v>
      </c>
      <c r="B58">
        <v>2050</v>
      </c>
      <c r="C58" t="s">
        <v>6</v>
      </c>
      <c r="D58">
        <v>23871.154818240961</v>
      </c>
      <c r="G58" s="16">
        <v>56</v>
      </c>
      <c r="H58">
        <v>2050</v>
      </c>
      <c r="I58" t="s">
        <v>6</v>
      </c>
      <c r="J58">
        <v>1737.7063596330231</v>
      </c>
    </row>
    <row r="59" spans="1:10" x14ac:dyDescent="0.35">
      <c r="A59" s="16">
        <v>57</v>
      </c>
      <c r="B59">
        <v>2050</v>
      </c>
      <c r="C59" t="s">
        <v>10</v>
      </c>
      <c r="D59">
        <v>23091.637627672601</v>
      </c>
      <c r="G59" s="16">
        <v>57</v>
      </c>
      <c r="H59">
        <v>2050</v>
      </c>
      <c r="I59" t="s">
        <v>10</v>
      </c>
      <c r="J59">
        <v>1756.7379644022881</v>
      </c>
    </row>
    <row r="60" spans="1:10" x14ac:dyDescent="0.35">
      <c r="A60" s="16">
        <v>58</v>
      </c>
      <c r="B60">
        <v>2050</v>
      </c>
      <c r="C60" t="s">
        <v>14</v>
      </c>
      <c r="D60">
        <v>24134.578060138261</v>
      </c>
      <c r="G60" s="16">
        <v>58</v>
      </c>
      <c r="H60">
        <v>2050</v>
      </c>
      <c r="I60" t="s">
        <v>14</v>
      </c>
      <c r="J60">
        <v>1756.739776771926</v>
      </c>
    </row>
    <row r="61" spans="1:10" x14ac:dyDescent="0.35">
      <c r="A61" s="16">
        <v>59</v>
      </c>
      <c r="B61">
        <v>2050</v>
      </c>
      <c r="C61" t="s">
        <v>18</v>
      </c>
      <c r="D61">
        <v>26616.78101250502</v>
      </c>
      <c r="G61" s="16">
        <v>59</v>
      </c>
      <c r="H61">
        <v>2050</v>
      </c>
      <c r="I61" t="s">
        <v>18</v>
      </c>
      <c r="J61">
        <v>1718.6777999764761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1"/>
  <sheetViews>
    <sheetView topLeftCell="A25" workbookViewId="0">
      <selection activeCell="A40" sqref="A40:A61"/>
    </sheetView>
  </sheetViews>
  <sheetFormatPr defaultRowHeight="14.5" x14ac:dyDescent="0.35"/>
  <cols>
    <col min="4" max="4" width="25.453125" customWidth="1"/>
  </cols>
  <sheetData>
    <row r="1" spans="1:4" x14ac:dyDescent="0.35">
      <c r="B1" s="2" t="s">
        <v>80</v>
      </c>
      <c r="C1" s="2" t="s">
        <v>85</v>
      </c>
      <c r="D1" s="2" t="s">
        <v>91</v>
      </c>
    </row>
    <row r="2" spans="1:4" x14ac:dyDescent="0.35">
      <c r="A2" s="2">
        <v>0</v>
      </c>
      <c r="B2">
        <v>2016</v>
      </c>
      <c r="C2" t="s">
        <v>6</v>
      </c>
      <c r="D2">
        <f>SUMIFS('Elec Energy Consumed'!$D:$D,'Elec Energy Consumed'!$B:$B,'Total Elec Energy Consumed'!B2,'Elec Energy Consumed'!$C:$C,'Total Elec Energy Consumed'!C2)+SUMIFS('Elec Energy Consumed'!$J:$J,'Elec Energy Consumed'!$H:$H,'Total Elec Energy Consumed'!B2,'Elec Energy Consumed'!$I:$I,'Total Elec Energy Consumed'!C2)+SUMIFS('Elec Energy Consumed'!$P:$P,'Elec Energy Consumed'!$N:$N,'Total Elec Energy Consumed'!B2,'Elec Energy Consumed'!$O:$O,'Total Elec Energy Consumed'!C2)-SUMIFS('Elec Energy Consumed'!$V:$V,'Elec Energy Consumed'!$T:$T,'Total Elec Energy Consumed'!B2,'Elec Energy Consumed'!$U:$U,'Total Elec Energy Consumed'!C2)+SUMIFS('Elec Energy Consumed'!$AB:$AB,'Elec Energy Consumed'!$Z:$Z,'Total Elec Energy Consumed'!B2,'Elec Energy Consumed'!$AA:$AA,'Total Elec Energy Consumed'!C2)</f>
        <v>22529.637874551961</v>
      </c>
    </row>
    <row r="3" spans="1:4" x14ac:dyDescent="0.35">
      <c r="A3" s="2">
        <v>1</v>
      </c>
      <c r="B3">
        <v>2016</v>
      </c>
      <c r="C3" t="s">
        <v>10</v>
      </c>
      <c r="D3">
        <f>SUMIFS('Elec Energy Consumed'!$D:$D,'Elec Energy Consumed'!$B:$B,'Total Elec Energy Consumed'!B3,'Elec Energy Consumed'!$C:$C,'Total Elec Energy Consumed'!C3)+SUMIFS('Elec Energy Consumed'!$J:$J,'Elec Energy Consumed'!$H:$H,'Total Elec Energy Consumed'!B3,'Elec Energy Consumed'!$I:$I,'Total Elec Energy Consumed'!C3)+SUMIFS('Elec Energy Consumed'!$P:$P,'Elec Energy Consumed'!$N:$N,'Total Elec Energy Consumed'!B3,'Elec Energy Consumed'!$O:$O,'Total Elec Energy Consumed'!C3)-SUMIFS('Elec Energy Consumed'!$V:$V,'Elec Energy Consumed'!$T:$T,'Total Elec Energy Consumed'!B3,'Elec Energy Consumed'!$U:$U,'Total Elec Energy Consumed'!C3)+SUMIFS('Elec Energy Consumed'!$AB:$AB,'Elec Energy Consumed'!$Z:$Z,'Total Elec Energy Consumed'!B3,'Elec Energy Consumed'!$AA:$AA,'Total Elec Energy Consumed'!C3)</f>
        <v>22266.030298384758</v>
      </c>
    </row>
    <row r="4" spans="1:4" x14ac:dyDescent="0.35">
      <c r="A4" s="2">
        <v>2</v>
      </c>
      <c r="B4">
        <v>2016</v>
      </c>
      <c r="C4" t="s">
        <v>14</v>
      </c>
      <c r="D4">
        <f>SUMIFS('Elec Energy Consumed'!$D:$D,'Elec Energy Consumed'!$B:$B,'Total Elec Energy Consumed'!B4,'Elec Energy Consumed'!$C:$C,'Total Elec Energy Consumed'!C4)+SUMIFS('Elec Energy Consumed'!$J:$J,'Elec Energy Consumed'!$H:$H,'Total Elec Energy Consumed'!B4,'Elec Energy Consumed'!$I:$I,'Total Elec Energy Consumed'!C4)+SUMIFS('Elec Energy Consumed'!$P:$P,'Elec Energy Consumed'!$N:$N,'Total Elec Energy Consumed'!B4,'Elec Energy Consumed'!$O:$O,'Total Elec Energy Consumed'!C4)-SUMIFS('Elec Energy Consumed'!$V:$V,'Elec Energy Consumed'!$T:$T,'Total Elec Energy Consumed'!B4,'Elec Energy Consumed'!$U:$U,'Total Elec Energy Consumed'!C4)+SUMIFS('Elec Energy Consumed'!$AB:$AB,'Elec Energy Consumed'!$Z:$Z,'Total Elec Energy Consumed'!B4,'Elec Energy Consumed'!$AA:$AA,'Total Elec Energy Consumed'!C4)</f>
        <v>23944.790632827124</v>
      </c>
    </row>
    <row r="5" spans="1:4" x14ac:dyDescent="0.35">
      <c r="A5" s="2">
        <v>3</v>
      </c>
      <c r="B5">
        <v>2016</v>
      </c>
      <c r="C5" t="s">
        <v>18</v>
      </c>
      <c r="D5">
        <f>SUMIFS('Elec Energy Consumed'!$D:$D,'Elec Energy Consumed'!$B:$B,'Total Elec Energy Consumed'!B5,'Elec Energy Consumed'!$C:$C,'Total Elec Energy Consumed'!C5)+SUMIFS('Elec Energy Consumed'!$J:$J,'Elec Energy Consumed'!$H:$H,'Total Elec Energy Consumed'!B5,'Elec Energy Consumed'!$I:$I,'Total Elec Energy Consumed'!C5)+SUMIFS('Elec Energy Consumed'!$P:$P,'Elec Energy Consumed'!$N:$N,'Total Elec Energy Consumed'!B5,'Elec Energy Consumed'!$O:$O,'Total Elec Energy Consumed'!C5)-SUMIFS('Elec Energy Consumed'!$V:$V,'Elec Energy Consumed'!$T:$T,'Total Elec Energy Consumed'!B5,'Elec Energy Consumed'!$U:$U,'Total Elec Energy Consumed'!C5)+SUMIFS('Elec Energy Consumed'!$AB:$AB,'Elec Energy Consumed'!$Z:$Z,'Total Elec Energy Consumed'!B5,'Elec Energy Consumed'!$AA:$AA,'Total Elec Energy Consumed'!C5)</f>
        <v>23912.898736193627</v>
      </c>
    </row>
    <row r="6" spans="1:4" x14ac:dyDescent="0.35">
      <c r="A6" s="2">
        <v>4</v>
      </c>
      <c r="B6">
        <v>2017</v>
      </c>
      <c r="C6" t="s">
        <v>6</v>
      </c>
      <c r="D6">
        <f>SUMIFS('Elec Energy Consumed'!$D:$D,'Elec Energy Consumed'!$B:$B,'Total Elec Energy Consumed'!B6,'Elec Energy Consumed'!$C:$C,'Total Elec Energy Consumed'!C6)+SUMIFS('Elec Energy Consumed'!$J:$J,'Elec Energy Consumed'!$H:$H,'Total Elec Energy Consumed'!B6,'Elec Energy Consumed'!$I:$I,'Total Elec Energy Consumed'!C6)+SUMIFS('Elec Energy Consumed'!$P:$P,'Elec Energy Consumed'!$N:$N,'Total Elec Energy Consumed'!B6,'Elec Energy Consumed'!$O:$O,'Total Elec Energy Consumed'!C6)-SUMIFS('Elec Energy Consumed'!$V:$V,'Elec Energy Consumed'!$T:$T,'Total Elec Energy Consumed'!B6,'Elec Energy Consumed'!$U:$U,'Total Elec Energy Consumed'!C6)+SUMIFS('Elec Energy Consumed'!$AB:$AB,'Elec Energy Consumed'!$Z:$Z,'Total Elec Energy Consumed'!B6,'Elec Energy Consumed'!$AA:$AA,'Total Elec Energy Consumed'!C6)</f>
        <v>22717.236031492608</v>
      </c>
    </row>
    <row r="7" spans="1:4" x14ac:dyDescent="0.35">
      <c r="A7" s="2">
        <v>5</v>
      </c>
      <c r="B7">
        <v>2017</v>
      </c>
      <c r="C7" t="s">
        <v>10</v>
      </c>
      <c r="D7">
        <f>SUMIFS('Elec Energy Consumed'!$D:$D,'Elec Energy Consumed'!$B:$B,'Total Elec Energy Consumed'!B7,'Elec Energy Consumed'!$C:$C,'Total Elec Energy Consumed'!C7)+SUMIFS('Elec Energy Consumed'!$J:$J,'Elec Energy Consumed'!$H:$H,'Total Elec Energy Consumed'!B7,'Elec Energy Consumed'!$I:$I,'Total Elec Energy Consumed'!C7)+SUMIFS('Elec Energy Consumed'!$P:$P,'Elec Energy Consumed'!$N:$N,'Total Elec Energy Consumed'!B7,'Elec Energy Consumed'!$O:$O,'Total Elec Energy Consumed'!C7)-SUMIFS('Elec Energy Consumed'!$V:$V,'Elec Energy Consumed'!$T:$T,'Total Elec Energy Consumed'!B7,'Elec Energy Consumed'!$U:$U,'Total Elec Energy Consumed'!C7)+SUMIFS('Elec Energy Consumed'!$AB:$AB,'Elec Energy Consumed'!$Z:$Z,'Total Elec Energy Consumed'!B7,'Elec Energy Consumed'!$AA:$AA,'Total Elec Energy Consumed'!C7)</f>
        <v>22396.764176323148</v>
      </c>
    </row>
    <row r="8" spans="1:4" x14ac:dyDescent="0.35">
      <c r="A8" s="2">
        <v>6</v>
      </c>
      <c r="B8">
        <v>2017</v>
      </c>
      <c r="C8" t="s">
        <v>14</v>
      </c>
      <c r="D8">
        <f>SUMIFS('Elec Energy Consumed'!$D:$D,'Elec Energy Consumed'!$B:$B,'Total Elec Energy Consumed'!B8,'Elec Energy Consumed'!$C:$C,'Total Elec Energy Consumed'!C8)+SUMIFS('Elec Energy Consumed'!$J:$J,'Elec Energy Consumed'!$H:$H,'Total Elec Energy Consumed'!B8,'Elec Energy Consumed'!$I:$I,'Total Elec Energy Consumed'!C8)+SUMIFS('Elec Energy Consumed'!$P:$P,'Elec Energy Consumed'!$N:$N,'Total Elec Energy Consumed'!B8,'Elec Energy Consumed'!$O:$O,'Total Elec Energy Consumed'!C8)-SUMIFS('Elec Energy Consumed'!$V:$V,'Elec Energy Consumed'!$T:$T,'Total Elec Energy Consumed'!B8,'Elec Energy Consumed'!$U:$U,'Total Elec Energy Consumed'!C8)+SUMIFS('Elec Energy Consumed'!$AB:$AB,'Elec Energy Consumed'!$Z:$Z,'Total Elec Energy Consumed'!B8,'Elec Energy Consumed'!$AA:$AA,'Total Elec Energy Consumed'!C8)</f>
        <v>23987.484914871347</v>
      </c>
    </row>
    <row r="9" spans="1:4" x14ac:dyDescent="0.35">
      <c r="A9" s="2">
        <v>7</v>
      </c>
      <c r="B9">
        <v>2017</v>
      </c>
      <c r="C9" t="s">
        <v>18</v>
      </c>
      <c r="D9">
        <f>SUMIFS('Elec Energy Consumed'!$D:$D,'Elec Energy Consumed'!$B:$B,'Total Elec Energy Consumed'!B9,'Elec Energy Consumed'!$C:$C,'Total Elec Energy Consumed'!C9)+SUMIFS('Elec Energy Consumed'!$J:$J,'Elec Energy Consumed'!$H:$H,'Total Elec Energy Consumed'!B9,'Elec Energy Consumed'!$I:$I,'Total Elec Energy Consumed'!C9)+SUMIFS('Elec Energy Consumed'!$P:$P,'Elec Energy Consumed'!$N:$N,'Total Elec Energy Consumed'!B9,'Elec Energy Consumed'!$O:$O,'Total Elec Energy Consumed'!C9)-SUMIFS('Elec Energy Consumed'!$V:$V,'Elec Energy Consumed'!$T:$T,'Total Elec Energy Consumed'!B9,'Elec Energy Consumed'!$U:$U,'Total Elec Energy Consumed'!C9)+SUMIFS('Elec Energy Consumed'!$AB:$AB,'Elec Energy Consumed'!$Z:$Z,'Total Elec Energy Consumed'!B9,'Elec Energy Consumed'!$AA:$AA,'Total Elec Energy Consumed'!C9)</f>
        <v>24152.518716128972</v>
      </c>
    </row>
    <row r="10" spans="1:4" x14ac:dyDescent="0.35">
      <c r="A10" s="2">
        <v>8</v>
      </c>
      <c r="B10">
        <v>2018</v>
      </c>
      <c r="C10" t="s">
        <v>6</v>
      </c>
      <c r="D10">
        <f>SUMIFS('Elec Energy Consumed'!$D:$D,'Elec Energy Consumed'!$B:$B,'Total Elec Energy Consumed'!B10,'Elec Energy Consumed'!$C:$C,'Total Elec Energy Consumed'!C10)+SUMIFS('Elec Energy Consumed'!$J:$J,'Elec Energy Consumed'!$H:$H,'Total Elec Energy Consumed'!B10,'Elec Energy Consumed'!$I:$I,'Total Elec Energy Consumed'!C10)+SUMIFS('Elec Energy Consumed'!$P:$P,'Elec Energy Consumed'!$N:$N,'Total Elec Energy Consumed'!B10,'Elec Energy Consumed'!$O:$O,'Total Elec Energy Consumed'!C10)-SUMIFS('Elec Energy Consumed'!$V:$V,'Elec Energy Consumed'!$T:$T,'Total Elec Energy Consumed'!B10,'Elec Energy Consumed'!$U:$U,'Total Elec Energy Consumed'!C10)+SUMIFS('Elec Energy Consumed'!$AB:$AB,'Elec Energy Consumed'!$Z:$Z,'Total Elec Energy Consumed'!B10,'Elec Energy Consumed'!$AA:$AA,'Total Elec Energy Consumed'!C10)</f>
        <v>22950.611683906354</v>
      </c>
    </row>
    <row r="11" spans="1:4" x14ac:dyDescent="0.35">
      <c r="A11" s="2">
        <v>9</v>
      </c>
      <c r="B11">
        <v>2018</v>
      </c>
      <c r="C11" t="s">
        <v>10</v>
      </c>
      <c r="D11">
        <f>SUMIFS('Elec Energy Consumed'!$D:$D,'Elec Energy Consumed'!$B:$B,'Total Elec Energy Consumed'!B11,'Elec Energy Consumed'!$C:$C,'Total Elec Energy Consumed'!C11)+SUMIFS('Elec Energy Consumed'!$J:$J,'Elec Energy Consumed'!$H:$H,'Total Elec Energy Consumed'!B11,'Elec Energy Consumed'!$I:$I,'Total Elec Energy Consumed'!C11)+SUMIFS('Elec Energy Consumed'!$P:$P,'Elec Energy Consumed'!$N:$N,'Total Elec Energy Consumed'!B11,'Elec Energy Consumed'!$O:$O,'Total Elec Energy Consumed'!C11)-SUMIFS('Elec Energy Consumed'!$V:$V,'Elec Energy Consumed'!$T:$T,'Total Elec Energy Consumed'!B11,'Elec Energy Consumed'!$U:$U,'Total Elec Energy Consumed'!C11)+SUMIFS('Elec Energy Consumed'!$AB:$AB,'Elec Energy Consumed'!$Z:$Z,'Total Elec Energy Consumed'!B11,'Elec Energy Consumed'!$AA:$AA,'Total Elec Energy Consumed'!C11)</f>
        <v>22522.987821157822</v>
      </c>
    </row>
    <row r="12" spans="1:4" x14ac:dyDescent="0.35">
      <c r="A12" s="2">
        <v>10</v>
      </c>
      <c r="B12">
        <v>2018</v>
      </c>
      <c r="C12" t="s">
        <v>14</v>
      </c>
      <c r="D12">
        <f>SUMIFS('Elec Energy Consumed'!$D:$D,'Elec Energy Consumed'!$B:$B,'Total Elec Energy Consumed'!B12,'Elec Energy Consumed'!$C:$C,'Total Elec Energy Consumed'!C12)+SUMIFS('Elec Energy Consumed'!$J:$J,'Elec Energy Consumed'!$H:$H,'Total Elec Energy Consumed'!B12,'Elec Energy Consumed'!$I:$I,'Total Elec Energy Consumed'!C12)+SUMIFS('Elec Energy Consumed'!$P:$P,'Elec Energy Consumed'!$N:$N,'Total Elec Energy Consumed'!B12,'Elec Energy Consumed'!$O:$O,'Total Elec Energy Consumed'!C12)-SUMIFS('Elec Energy Consumed'!$V:$V,'Elec Energy Consumed'!$T:$T,'Total Elec Energy Consumed'!B12,'Elec Energy Consumed'!$U:$U,'Total Elec Energy Consumed'!C12)+SUMIFS('Elec Energy Consumed'!$AB:$AB,'Elec Energy Consumed'!$Z:$Z,'Total Elec Energy Consumed'!B12,'Elec Energy Consumed'!$AA:$AA,'Total Elec Energy Consumed'!C12)</f>
        <v>24217.684251210121</v>
      </c>
    </row>
    <row r="13" spans="1:4" x14ac:dyDescent="0.35">
      <c r="A13" s="2">
        <v>11</v>
      </c>
      <c r="B13">
        <v>2018</v>
      </c>
      <c r="C13" t="s">
        <v>18</v>
      </c>
      <c r="D13">
        <f>SUMIFS('Elec Energy Consumed'!$D:$D,'Elec Energy Consumed'!$B:$B,'Total Elec Energy Consumed'!B13,'Elec Energy Consumed'!$C:$C,'Total Elec Energy Consumed'!C13)+SUMIFS('Elec Energy Consumed'!$J:$J,'Elec Energy Consumed'!$H:$H,'Total Elec Energy Consumed'!B13,'Elec Energy Consumed'!$I:$I,'Total Elec Energy Consumed'!C13)+SUMIFS('Elec Energy Consumed'!$P:$P,'Elec Energy Consumed'!$N:$N,'Total Elec Energy Consumed'!B13,'Elec Energy Consumed'!$O:$O,'Total Elec Energy Consumed'!C13)-SUMIFS('Elec Energy Consumed'!$V:$V,'Elec Energy Consumed'!$T:$T,'Total Elec Energy Consumed'!B13,'Elec Energy Consumed'!$U:$U,'Total Elec Energy Consumed'!C13)+SUMIFS('Elec Energy Consumed'!$AB:$AB,'Elec Energy Consumed'!$Z:$Z,'Total Elec Energy Consumed'!B13,'Elec Energy Consumed'!$AA:$AA,'Total Elec Energy Consumed'!C13)</f>
        <v>24574.999010353891</v>
      </c>
    </row>
    <row r="14" spans="1:4" x14ac:dyDescent="0.35">
      <c r="A14" s="2">
        <v>12</v>
      </c>
      <c r="B14">
        <v>2019</v>
      </c>
      <c r="C14" t="s">
        <v>6</v>
      </c>
      <c r="D14">
        <f>SUMIFS('Elec Energy Consumed'!$D:$D,'Elec Energy Consumed'!$B:$B,'Total Elec Energy Consumed'!B14,'Elec Energy Consumed'!$C:$C,'Total Elec Energy Consumed'!C14)+SUMIFS('Elec Energy Consumed'!$J:$J,'Elec Energy Consumed'!$H:$H,'Total Elec Energy Consumed'!B14,'Elec Energy Consumed'!$I:$I,'Total Elec Energy Consumed'!C14)+SUMIFS('Elec Energy Consumed'!$P:$P,'Elec Energy Consumed'!$N:$N,'Total Elec Energy Consumed'!B14,'Elec Energy Consumed'!$O:$O,'Total Elec Energy Consumed'!C14)-SUMIFS('Elec Energy Consumed'!$V:$V,'Elec Energy Consumed'!$T:$T,'Total Elec Energy Consumed'!B14,'Elec Energy Consumed'!$U:$U,'Total Elec Energy Consumed'!C14)+SUMIFS('Elec Energy Consumed'!$AB:$AB,'Elec Energy Consumed'!$Z:$Z,'Total Elec Energy Consumed'!B14,'Elec Energy Consumed'!$AA:$AA,'Total Elec Energy Consumed'!C14)</f>
        <v>22943.904869610888</v>
      </c>
    </row>
    <row r="15" spans="1:4" x14ac:dyDescent="0.35">
      <c r="A15" s="2">
        <v>13</v>
      </c>
      <c r="B15">
        <v>2019</v>
      </c>
      <c r="C15" t="s">
        <v>10</v>
      </c>
      <c r="D15">
        <f>SUMIFS('Elec Energy Consumed'!$D:$D,'Elec Energy Consumed'!$B:$B,'Total Elec Energy Consumed'!B15,'Elec Energy Consumed'!$C:$C,'Total Elec Energy Consumed'!C15)+SUMIFS('Elec Energy Consumed'!$J:$J,'Elec Energy Consumed'!$H:$H,'Total Elec Energy Consumed'!B15,'Elec Energy Consumed'!$I:$I,'Total Elec Energy Consumed'!C15)+SUMIFS('Elec Energy Consumed'!$P:$P,'Elec Energy Consumed'!$N:$N,'Total Elec Energy Consumed'!B15,'Elec Energy Consumed'!$O:$O,'Total Elec Energy Consumed'!C15)-SUMIFS('Elec Energy Consumed'!$V:$V,'Elec Energy Consumed'!$T:$T,'Total Elec Energy Consumed'!B15,'Elec Energy Consumed'!$U:$U,'Total Elec Energy Consumed'!C15)+SUMIFS('Elec Energy Consumed'!$AB:$AB,'Elec Energy Consumed'!$Z:$Z,'Total Elec Energy Consumed'!B15,'Elec Energy Consumed'!$AA:$AA,'Total Elec Energy Consumed'!C15)</f>
        <v>22640.298751843337</v>
      </c>
    </row>
    <row r="16" spans="1:4" x14ac:dyDescent="0.35">
      <c r="A16" s="2">
        <v>14</v>
      </c>
      <c r="B16">
        <v>2019</v>
      </c>
      <c r="C16" t="s">
        <v>14</v>
      </c>
      <c r="D16">
        <f>SUMIFS('Elec Energy Consumed'!$D:$D,'Elec Energy Consumed'!$B:$B,'Total Elec Energy Consumed'!B16,'Elec Energy Consumed'!$C:$C,'Total Elec Energy Consumed'!C16)+SUMIFS('Elec Energy Consumed'!$J:$J,'Elec Energy Consumed'!$H:$H,'Total Elec Energy Consumed'!B16,'Elec Energy Consumed'!$I:$I,'Total Elec Energy Consumed'!C16)+SUMIFS('Elec Energy Consumed'!$P:$P,'Elec Energy Consumed'!$N:$N,'Total Elec Energy Consumed'!B16,'Elec Energy Consumed'!$O:$O,'Total Elec Energy Consumed'!C16)-SUMIFS('Elec Energy Consumed'!$V:$V,'Elec Energy Consumed'!$T:$T,'Total Elec Energy Consumed'!B16,'Elec Energy Consumed'!$U:$U,'Total Elec Energy Consumed'!C16)+SUMIFS('Elec Energy Consumed'!$AB:$AB,'Elec Energy Consumed'!$Z:$Z,'Total Elec Energy Consumed'!B16,'Elec Energy Consumed'!$AA:$AA,'Total Elec Energy Consumed'!C16)</f>
        <v>24365.098877613007</v>
      </c>
    </row>
    <row r="17" spans="1:4" x14ac:dyDescent="0.35">
      <c r="A17" s="2">
        <v>15</v>
      </c>
      <c r="B17">
        <v>2019</v>
      </c>
      <c r="C17" t="s">
        <v>18</v>
      </c>
      <c r="D17">
        <f>SUMIFS('Elec Energy Consumed'!$D:$D,'Elec Energy Consumed'!$B:$B,'Total Elec Energy Consumed'!B17,'Elec Energy Consumed'!$C:$C,'Total Elec Energy Consumed'!C17)+SUMIFS('Elec Energy Consumed'!$J:$J,'Elec Energy Consumed'!$H:$H,'Total Elec Energy Consumed'!B17,'Elec Energy Consumed'!$I:$I,'Total Elec Energy Consumed'!C17)+SUMIFS('Elec Energy Consumed'!$P:$P,'Elec Energy Consumed'!$N:$N,'Total Elec Energy Consumed'!B17,'Elec Energy Consumed'!$O:$O,'Total Elec Energy Consumed'!C17)-SUMIFS('Elec Energy Consumed'!$V:$V,'Elec Energy Consumed'!$T:$T,'Total Elec Energy Consumed'!B17,'Elec Energy Consumed'!$U:$U,'Total Elec Energy Consumed'!C17)+SUMIFS('Elec Energy Consumed'!$AB:$AB,'Elec Energy Consumed'!$Z:$Z,'Total Elec Energy Consumed'!B17,'Elec Energy Consumed'!$AA:$AA,'Total Elec Energy Consumed'!C17)</f>
        <v>24506.389487111177</v>
      </c>
    </row>
    <row r="18" spans="1:4" x14ac:dyDescent="0.35">
      <c r="A18" s="2">
        <v>16</v>
      </c>
      <c r="B18">
        <v>2020</v>
      </c>
      <c r="C18" t="s">
        <v>6</v>
      </c>
      <c r="D18">
        <f>SUMIFS('Elec Energy Consumed'!$D:$D,'Elec Energy Consumed'!$B:$B,'Total Elec Energy Consumed'!B18,'Elec Energy Consumed'!$C:$C,'Total Elec Energy Consumed'!C18)+SUMIFS('Elec Energy Consumed'!$J:$J,'Elec Energy Consumed'!$H:$H,'Total Elec Energy Consumed'!B18,'Elec Energy Consumed'!$I:$I,'Total Elec Energy Consumed'!C18)+SUMIFS('Elec Energy Consumed'!$P:$P,'Elec Energy Consumed'!$N:$N,'Total Elec Energy Consumed'!B18,'Elec Energy Consumed'!$O:$O,'Total Elec Energy Consumed'!C18)-SUMIFS('Elec Energy Consumed'!$V:$V,'Elec Energy Consumed'!$T:$T,'Total Elec Energy Consumed'!B18,'Elec Energy Consumed'!$U:$U,'Total Elec Energy Consumed'!C18)+SUMIFS('Elec Energy Consumed'!$AB:$AB,'Elec Energy Consumed'!$Z:$Z,'Total Elec Energy Consumed'!B18,'Elec Energy Consumed'!$AA:$AA,'Total Elec Energy Consumed'!C18)</f>
        <v>22804.627704330516</v>
      </c>
    </row>
    <row r="19" spans="1:4" x14ac:dyDescent="0.35">
      <c r="A19" s="2">
        <v>17</v>
      </c>
      <c r="B19">
        <v>2020</v>
      </c>
      <c r="C19" t="s">
        <v>10</v>
      </c>
      <c r="D19">
        <f>SUMIFS('Elec Energy Consumed'!$D:$D,'Elec Energy Consumed'!$B:$B,'Total Elec Energy Consumed'!B19,'Elec Energy Consumed'!$C:$C,'Total Elec Energy Consumed'!C19)+SUMIFS('Elec Energy Consumed'!$J:$J,'Elec Energy Consumed'!$H:$H,'Total Elec Energy Consumed'!B19,'Elec Energy Consumed'!$I:$I,'Total Elec Energy Consumed'!C19)+SUMIFS('Elec Energy Consumed'!$P:$P,'Elec Energy Consumed'!$N:$N,'Total Elec Energy Consumed'!B19,'Elec Energy Consumed'!$O:$O,'Total Elec Energy Consumed'!C19)-SUMIFS('Elec Energy Consumed'!$V:$V,'Elec Energy Consumed'!$T:$T,'Total Elec Energy Consumed'!B19,'Elec Energy Consumed'!$U:$U,'Total Elec Energy Consumed'!C19)+SUMIFS('Elec Energy Consumed'!$AB:$AB,'Elec Energy Consumed'!$Z:$Z,'Total Elec Energy Consumed'!B19,'Elec Energy Consumed'!$AA:$AA,'Total Elec Energy Consumed'!C19)</f>
        <v>22335.91238544794</v>
      </c>
    </row>
    <row r="20" spans="1:4" x14ac:dyDescent="0.35">
      <c r="A20" s="2">
        <v>18</v>
      </c>
      <c r="B20">
        <v>2020</v>
      </c>
      <c r="C20" t="s">
        <v>14</v>
      </c>
      <c r="D20">
        <f>SUMIFS('Elec Energy Consumed'!$D:$D,'Elec Energy Consumed'!$B:$B,'Total Elec Energy Consumed'!B20,'Elec Energy Consumed'!$C:$C,'Total Elec Energy Consumed'!C20)+SUMIFS('Elec Energy Consumed'!$J:$J,'Elec Energy Consumed'!$H:$H,'Total Elec Energy Consumed'!B20,'Elec Energy Consumed'!$I:$I,'Total Elec Energy Consumed'!C20)+SUMIFS('Elec Energy Consumed'!$P:$P,'Elec Energy Consumed'!$N:$N,'Total Elec Energy Consumed'!B20,'Elec Energy Consumed'!$O:$O,'Total Elec Energy Consumed'!C20)-SUMIFS('Elec Energy Consumed'!$V:$V,'Elec Energy Consumed'!$T:$T,'Total Elec Energy Consumed'!B20,'Elec Energy Consumed'!$U:$U,'Total Elec Energy Consumed'!C20)+SUMIFS('Elec Energy Consumed'!$AB:$AB,'Elec Energy Consumed'!$Z:$Z,'Total Elec Energy Consumed'!B20,'Elec Energy Consumed'!$AA:$AA,'Total Elec Energy Consumed'!C20)</f>
        <v>24035.830602190337</v>
      </c>
    </row>
    <row r="21" spans="1:4" x14ac:dyDescent="0.35">
      <c r="A21" s="2">
        <v>19</v>
      </c>
      <c r="B21">
        <v>2020</v>
      </c>
      <c r="C21" t="s">
        <v>18</v>
      </c>
      <c r="D21">
        <f>SUMIFS('Elec Energy Consumed'!$D:$D,'Elec Energy Consumed'!$B:$B,'Total Elec Energy Consumed'!B21,'Elec Energy Consumed'!$C:$C,'Total Elec Energy Consumed'!C21)+SUMIFS('Elec Energy Consumed'!$J:$J,'Elec Energy Consumed'!$H:$H,'Total Elec Energy Consumed'!B21,'Elec Energy Consumed'!$I:$I,'Total Elec Energy Consumed'!C21)+SUMIFS('Elec Energy Consumed'!$P:$P,'Elec Energy Consumed'!$N:$N,'Total Elec Energy Consumed'!B21,'Elec Energy Consumed'!$O:$O,'Total Elec Energy Consumed'!C21)-SUMIFS('Elec Energy Consumed'!$V:$V,'Elec Energy Consumed'!$T:$T,'Total Elec Energy Consumed'!B21,'Elec Energy Consumed'!$U:$U,'Total Elec Energy Consumed'!C21)+SUMIFS('Elec Energy Consumed'!$AB:$AB,'Elec Energy Consumed'!$Z:$Z,'Total Elec Energy Consumed'!B21,'Elec Energy Consumed'!$AA:$AA,'Total Elec Energy Consumed'!C21)</f>
        <v>24410.991733614381</v>
      </c>
    </row>
    <row r="22" spans="1:4" x14ac:dyDescent="0.35">
      <c r="A22" s="2">
        <v>20</v>
      </c>
      <c r="B22">
        <v>2021</v>
      </c>
      <c r="C22" t="s">
        <v>6</v>
      </c>
      <c r="D22">
        <f>SUMIFS('Elec Energy Consumed'!$D:$D,'Elec Energy Consumed'!$B:$B,'Total Elec Energy Consumed'!B22,'Elec Energy Consumed'!$C:$C,'Total Elec Energy Consumed'!C22)+SUMIFS('Elec Energy Consumed'!$J:$J,'Elec Energy Consumed'!$H:$H,'Total Elec Energy Consumed'!B22,'Elec Energy Consumed'!$I:$I,'Total Elec Energy Consumed'!C22)+SUMIFS('Elec Energy Consumed'!$P:$P,'Elec Energy Consumed'!$N:$N,'Total Elec Energy Consumed'!B22,'Elec Energy Consumed'!$O:$O,'Total Elec Energy Consumed'!C22)-SUMIFS('Elec Energy Consumed'!$V:$V,'Elec Energy Consumed'!$T:$T,'Total Elec Energy Consumed'!B22,'Elec Energy Consumed'!$U:$U,'Total Elec Energy Consumed'!C22)+SUMIFS('Elec Energy Consumed'!$AB:$AB,'Elec Energy Consumed'!$Z:$Z,'Total Elec Energy Consumed'!B22,'Elec Energy Consumed'!$AA:$AA,'Total Elec Energy Consumed'!C22)</f>
        <v>23002.794135626926</v>
      </c>
    </row>
    <row r="23" spans="1:4" x14ac:dyDescent="0.35">
      <c r="A23" s="2">
        <v>21</v>
      </c>
      <c r="B23">
        <v>2021</v>
      </c>
      <c r="C23" t="s">
        <v>10</v>
      </c>
      <c r="D23">
        <f>SUMIFS('Elec Energy Consumed'!$D:$D,'Elec Energy Consumed'!$B:$B,'Total Elec Energy Consumed'!B23,'Elec Energy Consumed'!$C:$C,'Total Elec Energy Consumed'!C23)+SUMIFS('Elec Energy Consumed'!$J:$J,'Elec Energy Consumed'!$H:$H,'Total Elec Energy Consumed'!B23,'Elec Energy Consumed'!$I:$I,'Total Elec Energy Consumed'!C23)+SUMIFS('Elec Energy Consumed'!$P:$P,'Elec Energy Consumed'!$N:$N,'Total Elec Energy Consumed'!B23,'Elec Energy Consumed'!$O:$O,'Total Elec Energy Consumed'!C23)-SUMIFS('Elec Energy Consumed'!$V:$V,'Elec Energy Consumed'!$T:$T,'Total Elec Energy Consumed'!B23,'Elec Energy Consumed'!$U:$U,'Total Elec Energy Consumed'!C23)+SUMIFS('Elec Energy Consumed'!$AB:$AB,'Elec Energy Consumed'!$Z:$Z,'Total Elec Energy Consumed'!B23,'Elec Energy Consumed'!$AA:$AA,'Total Elec Energy Consumed'!C23)</f>
        <v>22500.124099326687</v>
      </c>
    </row>
    <row r="24" spans="1:4" x14ac:dyDescent="0.35">
      <c r="A24" s="2">
        <v>22</v>
      </c>
      <c r="B24">
        <v>2021</v>
      </c>
      <c r="C24" t="s">
        <v>14</v>
      </c>
      <c r="D24">
        <f>SUMIFS('Elec Energy Consumed'!$D:$D,'Elec Energy Consumed'!$B:$B,'Total Elec Energy Consumed'!B24,'Elec Energy Consumed'!$C:$C,'Total Elec Energy Consumed'!C24)+SUMIFS('Elec Energy Consumed'!$J:$J,'Elec Energy Consumed'!$H:$H,'Total Elec Energy Consumed'!B24,'Elec Energy Consumed'!$I:$I,'Total Elec Energy Consumed'!C24)+SUMIFS('Elec Energy Consumed'!$P:$P,'Elec Energy Consumed'!$N:$N,'Total Elec Energy Consumed'!B24,'Elec Energy Consumed'!$O:$O,'Total Elec Energy Consumed'!C24)-SUMIFS('Elec Energy Consumed'!$V:$V,'Elec Energy Consumed'!$T:$T,'Total Elec Energy Consumed'!B24,'Elec Energy Consumed'!$U:$U,'Total Elec Energy Consumed'!C24)+SUMIFS('Elec Energy Consumed'!$AB:$AB,'Elec Energy Consumed'!$Z:$Z,'Total Elec Energy Consumed'!B24,'Elec Energy Consumed'!$AA:$AA,'Total Elec Energy Consumed'!C24)</f>
        <v>24178.828794347672</v>
      </c>
    </row>
    <row r="25" spans="1:4" x14ac:dyDescent="0.35">
      <c r="A25" s="2">
        <v>23</v>
      </c>
      <c r="B25">
        <v>2021</v>
      </c>
      <c r="C25" t="s">
        <v>18</v>
      </c>
      <c r="D25">
        <f>SUMIFS('Elec Energy Consumed'!$D:$D,'Elec Energy Consumed'!$B:$B,'Total Elec Energy Consumed'!B25,'Elec Energy Consumed'!$C:$C,'Total Elec Energy Consumed'!C25)+SUMIFS('Elec Energy Consumed'!$J:$J,'Elec Energy Consumed'!$H:$H,'Total Elec Energy Consumed'!B25,'Elec Energy Consumed'!$I:$I,'Total Elec Energy Consumed'!C25)+SUMIFS('Elec Energy Consumed'!$P:$P,'Elec Energy Consumed'!$N:$N,'Total Elec Energy Consumed'!B25,'Elec Energy Consumed'!$O:$O,'Total Elec Energy Consumed'!C25)-SUMIFS('Elec Energy Consumed'!$V:$V,'Elec Energy Consumed'!$T:$T,'Total Elec Energy Consumed'!B25,'Elec Energy Consumed'!$U:$U,'Total Elec Energy Consumed'!C25)+SUMIFS('Elec Energy Consumed'!$AB:$AB,'Elec Energy Consumed'!$Z:$Z,'Total Elec Energy Consumed'!B25,'Elec Energy Consumed'!$AA:$AA,'Total Elec Energy Consumed'!C25)</f>
        <v>24672.970779917916</v>
      </c>
    </row>
    <row r="26" spans="1:4" x14ac:dyDescent="0.35">
      <c r="A26" s="2">
        <v>24</v>
      </c>
      <c r="B26">
        <v>2022</v>
      </c>
      <c r="C26" t="s">
        <v>6</v>
      </c>
      <c r="D26">
        <f>SUMIFS('Elec Energy Consumed'!$D:$D,'Elec Energy Consumed'!$B:$B,'Total Elec Energy Consumed'!B26,'Elec Energy Consumed'!$C:$C,'Total Elec Energy Consumed'!C26)+SUMIFS('Elec Energy Consumed'!$J:$J,'Elec Energy Consumed'!$H:$H,'Total Elec Energy Consumed'!B26,'Elec Energy Consumed'!$I:$I,'Total Elec Energy Consumed'!C26)+SUMIFS('Elec Energy Consumed'!$P:$P,'Elec Energy Consumed'!$N:$N,'Total Elec Energy Consumed'!B26,'Elec Energy Consumed'!$O:$O,'Total Elec Energy Consumed'!C26)-SUMIFS('Elec Energy Consumed'!$V:$V,'Elec Energy Consumed'!$T:$T,'Total Elec Energy Consumed'!B26,'Elec Energy Consumed'!$U:$U,'Total Elec Energy Consumed'!C26)+SUMIFS('Elec Energy Consumed'!$AB:$AB,'Elec Energy Consumed'!$Z:$Z,'Total Elec Energy Consumed'!B26,'Elec Energy Consumed'!$AA:$AA,'Total Elec Energy Consumed'!C26)</f>
        <v>23147.520794942138</v>
      </c>
    </row>
    <row r="27" spans="1:4" x14ac:dyDescent="0.35">
      <c r="A27" s="2">
        <v>25</v>
      </c>
      <c r="B27">
        <v>2022</v>
      </c>
      <c r="C27" t="s">
        <v>10</v>
      </c>
      <c r="D27">
        <f>SUMIFS('Elec Energy Consumed'!$D:$D,'Elec Energy Consumed'!$B:$B,'Total Elec Energy Consumed'!B27,'Elec Energy Consumed'!$C:$C,'Total Elec Energy Consumed'!C27)+SUMIFS('Elec Energy Consumed'!$J:$J,'Elec Energy Consumed'!$H:$H,'Total Elec Energy Consumed'!B27,'Elec Energy Consumed'!$I:$I,'Total Elec Energy Consumed'!C27)+SUMIFS('Elec Energy Consumed'!$P:$P,'Elec Energy Consumed'!$N:$N,'Total Elec Energy Consumed'!B27,'Elec Energy Consumed'!$O:$O,'Total Elec Energy Consumed'!C27)-SUMIFS('Elec Energy Consumed'!$V:$V,'Elec Energy Consumed'!$T:$T,'Total Elec Energy Consumed'!B27,'Elec Energy Consumed'!$U:$U,'Total Elec Energy Consumed'!C27)+SUMIFS('Elec Energy Consumed'!$AB:$AB,'Elec Energy Consumed'!$Z:$Z,'Total Elec Energy Consumed'!B27,'Elec Energy Consumed'!$AA:$AA,'Total Elec Energy Consumed'!C27)</f>
        <v>22582.313885542371</v>
      </c>
    </row>
    <row r="28" spans="1:4" x14ac:dyDescent="0.35">
      <c r="A28" s="2">
        <v>26</v>
      </c>
      <c r="B28">
        <v>2022</v>
      </c>
      <c r="C28" t="s">
        <v>14</v>
      </c>
      <c r="D28">
        <f>SUMIFS('Elec Energy Consumed'!$D:$D,'Elec Energy Consumed'!$B:$B,'Total Elec Energy Consumed'!B28,'Elec Energy Consumed'!$C:$C,'Total Elec Energy Consumed'!C28)+SUMIFS('Elec Energy Consumed'!$J:$J,'Elec Energy Consumed'!$H:$H,'Total Elec Energy Consumed'!B28,'Elec Energy Consumed'!$I:$I,'Total Elec Energy Consumed'!C28)+SUMIFS('Elec Energy Consumed'!$P:$P,'Elec Energy Consumed'!$N:$N,'Total Elec Energy Consumed'!B28,'Elec Energy Consumed'!$O:$O,'Total Elec Energy Consumed'!C28)-SUMIFS('Elec Energy Consumed'!$V:$V,'Elec Energy Consumed'!$T:$T,'Total Elec Energy Consumed'!B28,'Elec Energy Consumed'!$U:$U,'Total Elec Energy Consumed'!C28)+SUMIFS('Elec Energy Consumed'!$AB:$AB,'Elec Energy Consumed'!$Z:$Z,'Total Elec Energy Consumed'!B28,'Elec Energy Consumed'!$AA:$AA,'Total Elec Energy Consumed'!C28)</f>
        <v>24219.583682963297</v>
      </c>
    </row>
    <row r="29" spans="1:4" x14ac:dyDescent="0.35">
      <c r="A29" s="2">
        <v>27</v>
      </c>
      <c r="B29">
        <v>2022</v>
      </c>
      <c r="C29" t="s">
        <v>18</v>
      </c>
      <c r="D29">
        <f>SUMIFS('Elec Energy Consumed'!$D:$D,'Elec Energy Consumed'!$B:$B,'Total Elec Energy Consumed'!B29,'Elec Energy Consumed'!$C:$C,'Total Elec Energy Consumed'!C29)+SUMIFS('Elec Energy Consumed'!$J:$J,'Elec Energy Consumed'!$H:$H,'Total Elec Energy Consumed'!B29,'Elec Energy Consumed'!$I:$I,'Total Elec Energy Consumed'!C29)+SUMIFS('Elec Energy Consumed'!$P:$P,'Elec Energy Consumed'!$N:$N,'Total Elec Energy Consumed'!B29,'Elec Energy Consumed'!$O:$O,'Total Elec Energy Consumed'!C29)-SUMIFS('Elec Energy Consumed'!$V:$V,'Elec Energy Consumed'!$T:$T,'Total Elec Energy Consumed'!B29,'Elec Energy Consumed'!$U:$U,'Total Elec Energy Consumed'!C29)+SUMIFS('Elec Energy Consumed'!$AB:$AB,'Elec Energy Consumed'!$Z:$Z,'Total Elec Energy Consumed'!B29,'Elec Energy Consumed'!$AA:$AA,'Total Elec Energy Consumed'!C29)</f>
        <v>24950.659525767627</v>
      </c>
    </row>
    <row r="30" spans="1:4" x14ac:dyDescent="0.35">
      <c r="A30" s="2">
        <v>28</v>
      </c>
      <c r="B30">
        <v>2023</v>
      </c>
      <c r="C30" t="s">
        <v>6</v>
      </c>
      <c r="D30">
        <f>SUMIFS('Elec Energy Consumed'!$D:$D,'Elec Energy Consumed'!$B:$B,'Total Elec Energy Consumed'!B30,'Elec Energy Consumed'!$C:$C,'Total Elec Energy Consumed'!C30)+SUMIFS('Elec Energy Consumed'!$J:$J,'Elec Energy Consumed'!$H:$H,'Total Elec Energy Consumed'!B30,'Elec Energy Consumed'!$I:$I,'Total Elec Energy Consumed'!C30)+SUMIFS('Elec Energy Consumed'!$P:$P,'Elec Energy Consumed'!$N:$N,'Total Elec Energy Consumed'!B30,'Elec Energy Consumed'!$O:$O,'Total Elec Energy Consumed'!C30)-SUMIFS('Elec Energy Consumed'!$V:$V,'Elec Energy Consumed'!$T:$T,'Total Elec Energy Consumed'!B30,'Elec Energy Consumed'!$U:$U,'Total Elec Energy Consumed'!C30)+SUMIFS('Elec Energy Consumed'!$AB:$AB,'Elec Energy Consumed'!$Z:$Z,'Total Elec Energy Consumed'!B30,'Elec Energy Consumed'!$AA:$AA,'Total Elec Energy Consumed'!C30)</f>
        <v>21998.328114378066</v>
      </c>
    </row>
    <row r="31" spans="1:4" x14ac:dyDescent="0.35">
      <c r="A31" s="2">
        <v>29</v>
      </c>
      <c r="B31">
        <v>2023</v>
      </c>
      <c r="C31" t="s">
        <v>10</v>
      </c>
      <c r="D31">
        <f>SUMIFS('Elec Energy Consumed'!$D:$D,'Elec Energy Consumed'!$B:$B,'Total Elec Energy Consumed'!B31,'Elec Energy Consumed'!$C:$C,'Total Elec Energy Consumed'!C31)+SUMIFS('Elec Energy Consumed'!$J:$J,'Elec Energy Consumed'!$H:$H,'Total Elec Energy Consumed'!B31,'Elec Energy Consumed'!$I:$I,'Total Elec Energy Consumed'!C31)+SUMIFS('Elec Energy Consumed'!$P:$P,'Elec Energy Consumed'!$N:$N,'Total Elec Energy Consumed'!B31,'Elec Energy Consumed'!$O:$O,'Total Elec Energy Consumed'!C31)-SUMIFS('Elec Energy Consumed'!$V:$V,'Elec Energy Consumed'!$T:$T,'Total Elec Energy Consumed'!B31,'Elec Energy Consumed'!$U:$U,'Total Elec Energy Consumed'!C31)+SUMIFS('Elec Energy Consumed'!$AB:$AB,'Elec Energy Consumed'!$Z:$Z,'Total Elec Energy Consumed'!B31,'Elec Energy Consumed'!$AA:$AA,'Total Elec Energy Consumed'!C31)</f>
        <v>21613.626491439936</v>
      </c>
    </row>
    <row r="32" spans="1:4" x14ac:dyDescent="0.35">
      <c r="A32" s="2">
        <v>30</v>
      </c>
      <c r="B32">
        <v>2023</v>
      </c>
      <c r="C32" t="s">
        <v>14</v>
      </c>
      <c r="D32">
        <f>SUMIFS('Elec Energy Consumed'!$D:$D,'Elec Energy Consumed'!$B:$B,'Total Elec Energy Consumed'!B32,'Elec Energy Consumed'!$C:$C,'Total Elec Energy Consumed'!C32)+SUMIFS('Elec Energy Consumed'!$J:$J,'Elec Energy Consumed'!$H:$H,'Total Elec Energy Consumed'!B32,'Elec Energy Consumed'!$I:$I,'Total Elec Energy Consumed'!C32)+SUMIFS('Elec Energy Consumed'!$P:$P,'Elec Energy Consumed'!$N:$N,'Total Elec Energy Consumed'!B32,'Elec Energy Consumed'!$O:$O,'Total Elec Energy Consumed'!C32)-SUMIFS('Elec Energy Consumed'!$V:$V,'Elec Energy Consumed'!$T:$T,'Total Elec Energy Consumed'!B32,'Elec Energy Consumed'!$U:$U,'Total Elec Energy Consumed'!C32)+SUMIFS('Elec Energy Consumed'!$AB:$AB,'Elec Energy Consumed'!$Z:$Z,'Total Elec Energy Consumed'!B32,'Elec Energy Consumed'!$AA:$AA,'Total Elec Energy Consumed'!C32)</f>
        <v>23507.211261978471</v>
      </c>
    </row>
    <row r="33" spans="1:4" x14ac:dyDescent="0.35">
      <c r="A33" s="2">
        <v>31</v>
      </c>
      <c r="B33">
        <v>2023</v>
      </c>
      <c r="C33" t="s">
        <v>18</v>
      </c>
      <c r="D33">
        <f>SUMIFS('Elec Energy Consumed'!$D:$D,'Elec Energy Consumed'!$B:$B,'Total Elec Energy Consumed'!B33,'Elec Energy Consumed'!$C:$C,'Total Elec Energy Consumed'!C33)+SUMIFS('Elec Energy Consumed'!$J:$J,'Elec Energy Consumed'!$H:$H,'Total Elec Energy Consumed'!B33,'Elec Energy Consumed'!$I:$I,'Total Elec Energy Consumed'!C33)+SUMIFS('Elec Energy Consumed'!$P:$P,'Elec Energy Consumed'!$N:$N,'Total Elec Energy Consumed'!B33,'Elec Energy Consumed'!$O:$O,'Total Elec Energy Consumed'!C33)-SUMIFS('Elec Energy Consumed'!$V:$V,'Elec Energy Consumed'!$T:$T,'Total Elec Energy Consumed'!B33,'Elec Energy Consumed'!$U:$U,'Total Elec Energy Consumed'!C33)+SUMIFS('Elec Energy Consumed'!$AB:$AB,'Elec Energy Consumed'!$Z:$Z,'Total Elec Energy Consumed'!B33,'Elec Energy Consumed'!$AA:$AA,'Total Elec Energy Consumed'!C33)</f>
        <v>23456.688200686996</v>
      </c>
    </row>
    <row r="34" spans="1:4" x14ac:dyDescent="0.35">
      <c r="A34" s="2">
        <v>32</v>
      </c>
      <c r="B34">
        <v>2024</v>
      </c>
      <c r="C34" t="s">
        <v>6</v>
      </c>
      <c r="D34">
        <f>SUMIFS('Elec Energy Consumed'!$D:$D,'Elec Energy Consumed'!$B:$B,'Total Elec Energy Consumed'!B34,'Elec Energy Consumed'!$C:$C,'Total Elec Energy Consumed'!C34)+SUMIFS('Elec Energy Consumed'!$J:$J,'Elec Energy Consumed'!$H:$H,'Total Elec Energy Consumed'!B34,'Elec Energy Consumed'!$I:$I,'Total Elec Energy Consumed'!C34)+SUMIFS('Elec Energy Consumed'!$P:$P,'Elec Energy Consumed'!$N:$N,'Total Elec Energy Consumed'!B34,'Elec Energy Consumed'!$O:$O,'Total Elec Energy Consumed'!C34)-SUMIFS('Elec Energy Consumed'!$V:$V,'Elec Energy Consumed'!$T:$T,'Total Elec Energy Consumed'!B34,'Elec Energy Consumed'!$U:$U,'Total Elec Energy Consumed'!C34)+SUMIFS('Elec Energy Consumed'!$AB:$AB,'Elec Energy Consumed'!$Z:$Z,'Total Elec Energy Consumed'!B34,'Elec Energy Consumed'!$AA:$AA,'Total Elec Energy Consumed'!C34)</f>
        <v>20533.706479340246</v>
      </c>
    </row>
    <row r="35" spans="1:4" x14ac:dyDescent="0.35">
      <c r="A35" s="2">
        <v>33</v>
      </c>
      <c r="B35">
        <v>2024</v>
      </c>
      <c r="C35" t="s">
        <v>10</v>
      </c>
      <c r="D35">
        <f>SUMIFS('Elec Energy Consumed'!$D:$D,'Elec Energy Consumed'!$B:$B,'Total Elec Energy Consumed'!B35,'Elec Energy Consumed'!$C:$C,'Total Elec Energy Consumed'!C35)+SUMIFS('Elec Energy Consumed'!$J:$J,'Elec Energy Consumed'!$H:$H,'Total Elec Energy Consumed'!B35,'Elec Energy Consumed'!$I:$I,'Total Elec Energy Consumed'!C35)+SUMIFS('Elec Energy Consumed'!$P:$P,'Elec Energy Consumed'!$N:$N,'Total Elec Energy Consumed'!B35,'Elec Energy Consumed'!$O:$O,'Total Elec Energy Consumed'!C35)-SUMIFS('Elec Energy Consumed'!$V:$V,'Elec Energy Consumed'!$T:$T,'Total Elec Energy Consumed'!B35,'Elec Energy Consumed'!$U:$U,'Total Elec Energy Consumed'!C35)+SUMIFS('Elec Energy Consumed'!$AB:$AB,'Elec Energy Consumed'!$Z:$Z,'Total Elec Energy Consumed'!B35,'Elec Energy Consumed'!$AA:$AA,'Total Elec Energy Consumed'!C35)</f>
        <v>20419.121370060042</v>
      </c>
    </row>
    <row r="36" spans="1:4" x14ac:dyDescent="0.35">
      <c r="A36" s="2">
        <v>34</v>
      </c>
      <c r="B36">
        <v>2024</v>
      </c>
      <c r="C36" t="s">
        <v>14</v>
      </c>
      <c r="D36">
        <f>SUMIFS('Elec Energy Consumed'!$D:$D,'Elec Energy Consumed'!$B:$B,'Total Elec Energy Consumed'!B36,'Elec Energy Consumed'!$C:$C,'Total Elec Energy Consumed'!C36)+SUMIFS('Elec Energy Consumed'!$J:$J,'Elec Energy Consumed'!$H:$H,'Total Elec Energy Consumed'!B36,'Elec Energy Consumed'!$I:$I,'Total Elec Energy Consumed'!C36)+SUMIFS('Elec Energy Consumed'!$P:$P,'Elec Energy Consumed'!$N:$N,'Total Elec Energy Consumed'!B36,'Elec Energy Consumed'!$O:$O,'Total Elec Energy Consumed'!C36)-SUMIFS('Elec Energy Consumed'!$V:$V,'Elec Energy Consumed'!$T:$T,'Total Elec Energy Consumed'!B36,'Elec Energy Consumed'!$U:$U,'Total Elec Energy Consumed'!C36)+SUMIFS('Elec Energy Consumed'!$AB:$AB,'Elec Energy Consumed'!$Z:$Z,'Total Elec Energy Consumed'!B36,'Elec Energy Consumed'!$AA:$AA,'Total Elec Energy Consumed'!C36)</f>
        <v>22341.45588305506</v>
      </c>
    </row>
    <row r="37" spans="1:4" x14ac:dyDescent="0.35">
      <c r="A37" s="2">
        <v>35</v>
      </c>
      <c r="B37">
        <v>2024</v>
      </c>
      <c r="C37" t="s">
        <v>18</v>
      </c>
      <c r="D37">
        <f>SUMIFS('Elec Energy Consumed'!$D:$D,'Elec Energy Consumed'!$B:$B,'Total Elec Energy Consumed'!B37,'Elec Energy Consumed'!$C:$C,'Total Elec Energy Consumed'!C37)+SUMIFS('Elec Energy Consumed'!$J:$J,'Elec Energy Consumed'!$H:$H,'Total Elec Energy Consumed'!B37,'Elec Energy Consumed'!$I:$I,'Total Elec Energy Consumed'!C37)+SUMIFS('Elec Energy Consumed'!$P:$P,'Elec Energy Consumed'!$N:$N,'Total Elec Energy Consumed'!B37,'Elec Energy Consumed'!$O:$O,'Total Elec Energy Consumed'!C37)-SUMIFS('Elec Energy Consumed'!$V:$V,'Elec Energy Consumed'!$T:$T,'Total Elec Energy Consumed'!B37,'Elec Energy Consumed'!$U:$U,'Total Elec Energy Consumed'!C37)+SUMIFS('Elec Energy Consumed'!$AB:$AB,'Elec Energy Consumed'!$Z:$Z,'Total Elec Energy Consumed'!B37,'Elec Energy Consumed'!$AA:$AA,'Total Elec Energy Consumed'!C37)</f>
        <v>21913.294579701604</v>
      </c>
    </row>
    <row r="38" spans="1:4" x14ac:dyDescent="0.35">
      <c r="A38" s="2">
        <v>36</v>
      </c>
      <c r="B38">
        <v>2025</v>
      </c>
      <c r="C38" t="s">
        <v>6</v>
      </c>
      <c r="D38">
        <f>SUMIFS('Elec Energy Consumed'!$D:$D,'Elec Energy Consumed'!$B:$B,'Total Elec Energy Consumed'!B38,'Elec Energy Consumed'!$C:$C,'Total Elec Energy Consumed'!C38)+SUMIFS('Elec Energy Consumed'!$J:$J,'Elec Energy Consumed'!$H:$H,'Total Elec Energy Consumed'!B38,'Elec Energy Consumed'!$I:$I,'Total Elec Energy Consumed'!C38)+SUMIFS('Elec Energy Consumed'!$P:$P,'Elec Energy Consumed'!$N:$N,'Total Elec Energy Consumed'!B38,'Elec Energy Consumed'!$O:$O,'Total Elec Energy Consumed'!C38)-SUMIFS('Elec Energy Consumed'!$V:$V,'Elec Energy Consumed'!$T:$T,'Total Elec Energy Consumed'!B38,'Elec Energy Consumed'!$U:$U,'Total Elec Energy Consumed'!C38)+SUMIFS('Elec Energy Consumed'!$AB:$AB,'Elec Energy Consumed'!$Z:$Z,'Total Elec Energy Consumed'!B38,'Elec Energy Consumed'!$AA:$AA,'Total Elec Energy Consumed'!C38)</f>
        <v>19995.494756312517</v>
      </c>
    </row>
    <row r="39" spans="1:4" x14ac:dyDescent="0.35">
      <c r="A39" s="2">
        <v>37</v>
      </c>
      <c r="B39">
        <v>2025</v>
      </c>
      <c r="C39" t="s">
        <v>10</v>
      </c>
      <c r="D39">
        <f>SUMIFS('Elec Energy Consumed'!$D:$D,'Elec Energy Consumed'!$B:$B,'Total Elec Energy Consumed'!B39,'Elec Energy Consumed'!$C:$C,'Total Elec Energy Consumed'!C39)+SUMIFS('Elec Energy Consumed'!$J:$J,'Elec Energy Consumed'!$H:$H,'Total Elec Energy Consumed'!B39,'Elec Energy Consumed'!$I:$I,'Total Elec Energy Consumed'!C39)+SUMIFS('Elec Energy Consumed'!$P:$P,'Elec Energy Consumed'!$N:$N,'Total Elec Energy Consumed'!B39,'Elec Energy Consumed'!$O:$O,'Total Elec Energy Consumed'!C39)-SUMIFS('Elec Energy Consumed'!$V:$V,'Elec Energy Consumed'!$T:$T,'Total Elec Energy Consumed'!B39,'Elec Energy Consumed'!$U:$U,'Total Elec Energy Consumed'!C39)+SUMIFS('Elec Energy Consumed'!$AB:$AB,'Elec Energy Consumed'!$Z:$Z,'Total Elec Energy Consumed'!B39,'Elec Energy Consumed'!$AA:$AA,'Total Elec Energy Consumed'!C39)</f>
        <v>19750.204980916074</v>
      </c>
    </row>
    <row r="40" spans="1:4" x14ac:dyDescent="0.35">
      <c r="A40" s="2">
        <v>38</v>
      </c>
      <c r="B40">
        <v>2025</v>
      </c>
      <c r="C40" t="s">
        <v>14</v>
      </c>
      <c r="D40">
        <f>SUMIFS('Elec Energy Consumed'!$D:$D,'Elec Energy Consumed'!$B:$B,'Total Elec Energy Consumed'!B40,'Elec Energy Consumed'!$C:$C,'Total Elec Energy Consumed'!C40)+SUMIFS('Elec Energy Consumed'!$J:$J,'Elec Energy Consumed'!$H:$H,'Total Elec Energy Consumed'!B40,'Elec Energy Consumed'!$I:$I,'Total Elec Energy Consumed'!C40)+SUMIFS('Elec Energy Consumed'!$P:$P,'Elec Energy Consumed'!$N:$N,'Total Elec Energy Consumed'!B40,'Elec Energy Consumed'!$O:$O,'Total Elec Energy Consumed'!C40)-SUMIFS('Elec Energy Consumed'!$V:$V,'Elec Energy Consumed'!$T:$T,'Total Elec Energy Consumed'!B40,'Elec Energy Consumed'!$U:$U,'Total Elec Energy Consumed'!C40)+SUMIFS('Elec Energy Consumed'!$AB:$AB,'Elec Energy Consumed'!$Z:$Z,'Total Elec Energy Consumed'!B40,'Elec Energy Consumed'!$AA:$AA,'Total Elec Energy Consumed'!C40)</f>
        <v>21664.464451763593</v>
      </c>
    </row>
    <row r="41" spans="1:4" x14ac:dyDescent="0.35">
      <c r="A41" s="2">
        <v>39</v>
      </c>
      <c r="B41">
        <v>2025</v>
      </c>
      <c r="C41" t="s">
        <v>18</v>
      </c>
      <c r="D41">
        <f>SUMIFS('Elec Energy Consumed'!$D:$D,'Elec Energy Consumed'!$B:$B,'Total Elec Energy Consumed'!B41,'Elec Energy Consumed'!$C:$C,'Total Elec Energy Consumed'!C41)+SUMIFS('Elec Energy Consumed'!$J:$J,'Elec Energy Consumed'!$H:$H,'Total Elec Energy Consumed'!B41,'Elec Energy Consumed'!$I:$I,'Total Elec Energy Consumed'!C41)+SUMIFS('Elec Energy Consumed'!$P:$P,'Elec Energy Consumed'!$N:$N,'Total Elec Energy Consumed'!B41,'Elec Energy Consumed'!$O:$O,'Total Elec Energy Consumed'!C41)-SUMIFS('Elec Energy Consumed'!$V:$V,'Elec Energy Consumed'!$T:$T,'Total Elec Energy Consumed'!B41,'Elec Energy Consumed'!$U:$U,'Total Elec Energy Consumed'!C41)+SUMIFS('Elec Energy Consumed'!$AB:$AB,'Elec Energy Consumed'!$Z:$Z,'Total Elec Energy Consumed'!B41,'Elec Energy Consumed'!$AA:$AA,'Total Elec Energy Consumed'!C41)</f>
        <v>22387.942665315808</v>
      </c>
    </row>
    <row r="42" spans="1:4" x14ac:dyDescent="0.35">
      <c r="A42" s="2">
        <v>40</v>
      </c>
      <c r="B42">
        <v>2030</v>
      </c>
      <c r="C42" t="s">
        <v>6</v>
      </c>
      <c r="D42">
        <f>SUMIFS('Elec Energy Consumed'!$D:$D,'Elec Energy Consumed'!$B:$B,'Total Elec Energy Consumed'!B42,'Elec Energy Consumed'!$C:$C,'Total Elec Energy Consumed'!C42)+SUMIFS('Elec Energy Consumed'!$J:$J,'Elec Energy Consumed'!$H:$H,'Total Elec Energy Consumed'!B42,'Elec Energy Consumed'!$I:$I,'Total Elec Energy Consumed'!C42)+SUMIFS('Elec Energy Consumed'!$P:$P,'Elec Energy Consumed'!$N:$N,'Total Elec Energy Consumed'!B42,'Elec Energy Consumed'!$O:$O,'Total Elec Energy Consumed'!C42)-SUMIFS('Elec Energy Consumed'!$V:$V,'Elec Energy Consumed'!$T:$T,'Total Elec Energy Consumed'!B42,'Elec Energy Consumed'!$U:$U,'Total Elec Energy Consumed'!C42)+SUMIFS('Elec Energy Consumed'!$AB:$AB,'Elec Energy Consumed'!$Z:$Z,'Total Elec Energy Consumed'!B42,'Elec Energy Consumed'!$AA:$AA,'Total Elec Energy Consumed'!C42)</f>
        <v>21304.721451222158</v>
      </c>
    </row>
    <row r="43" spans="1:4" x14ac:dyDescent="0.35">
      <c r="A43" s="2">
        <v>41</v>
      </c>
      <c r="B43">
        <v>2030</v>
      </c>
      <c r="C43" t="s">
        <v>10</v>
      </c>
      <c r="D43">
        <f>SUMIFS('Elec Energy Consumed'!$D:$D,'Elec Energy Consumed'!$B:$B,'Total Elec Energy Consumed'!B43,'Elec Energy Consumed'!$C:$C,'Total Elec Energy Consumed'!C43)+SUMIFS('Elec Energy Consumed'!$J:$J,'Elec Energy Consumed'!$H:$H,'Total Elec Energy Consumed'!B43,'Elec Energy Consumed'!$I:$I,'Total Elec Energy Consumed'!C43)+SUMIFS('Elec Energy Consumed'!$P:$P,'Elec Energy Consumed'!$N:$N,'Total Elec Energy Consumed'!B43,'Elec Energy Consumed'!$O:$O,'Total Elec Energy Consumed'!C43)-SUMIFS('Elec Energy Consumed'!$V:$V,'Elec Energy Consumed'!$T:$T,'Total Elec Energy Consumed'!B43,'Elec Energy Consumed'!$U:$U,'Total Elec Energy Consumed'!C43)+SUMIFS('Elec Energy Consumed'!$AB:$AB,'Elec Energy Consumed'!$Z:$Z,'Total Elec Energy Consumed'!B43,'Elec Energy Consumed'!$AA:$AA,'Total Elec Energy Consumed'!C43)</f>
        <v>23317.246105539245</v>
      </c>
    </row>
    <row r="44" spans="1:4" x14ac:dyDescent="0.35">
      <c r="A44" s="2">
        <v>42</v>
      </c>
      <c r="B44">
        <v>2030</v>
      </c>
      <c r="C44" t="s">
        <v>14</v>
      </c>
      <c r="D44">
        <f>SUMIFS('Elec Energy Consumed'!$D:$D,'Elec Energy Consumed'!$B:$B,'Total Elec Energy Consumed'!B44,'Elec Energy Consumed'!$C:$C,'Total Elec Energy Consumed'!C44)+SUMIFS('Elec Energy Consumed'!$J:$J,'Elec Energy Consumed'!$H:$H,'Total Elec Energy Consumed'!B44,'Elec Energy Consumed'!$I:$I,'Total Elec Energy Consumed'!C44)+SUMIFS('Elec Energy Consumed'!$P:$P,'Elec Energy Consumed'!$N:$N,'Total Elec Energy Consumed'!B44,'Elec Energy Consumed'!$O:$O,'Total Elec Energy Consumed'!C44)-SUMIFS('Elec Energy Consumed'!$V:$V,'Elec Energy Consumed'!$T:$T,'Total Elec Energy Consumed'!B44,'Elec Energy Consumed'!$U:$U,'Total Elec Energy Consumed'!C44)+SUMIFS('Elec Energy Consumed'!$AB:$AB,'Elec Energy Consumed'!$Z:$Z,'Total Elec Energy Consumed'!B44,'Elec Energy Consumed'!$AA:$AA,'Total Elec Energy Consumed'!C44)</f>
        <v>26098.026471529094</v>
      </c>
    </row>
    <row r="45" spans="1:4" x14ac:dyDescent="0.35">
      <c r="A45" s="2">
        <v>43</v>
      </c>
      <c r="B45">
        <v>2030</v>
      </c>
      <c r="C45" t="s">
        <v>18</v>
      </c>
      <c r="D45">
        <f>SUMIFS('Elec Energy Consumed'!$D:$D,'Elec Energy Consumed'!$B:$B,'Total Elec Energy Consumed'!B45,'Elec Energy Consumed'!$C:$C,'Total Elec Energy Consumed'!C45)+SUMIFS('Elec Energy Consumed'!$J:$J,'Elec Energy Consumed'!$H:$H,'Total Elec Energy Consumed'!B45,'Elec Energy Consumed'!$I:$I,'Total Elec Energy Consumed'!C45)+SUMIFS('Elec Energy Consumed'!$P:$P,'Elec Energy Consumed'!$N:$N,'Total Elec Energy Consumed'!B45,'Elec Energy Consumed'!$O:$O,'Total Elec Energy Consumed'!C45)-SUMIFS('Elec Energy Consumed'!$V:$V,'Elec Energy Consumed'!$T:$T,'Total Elec Energy Consumed'!B45,'Elec Energy Consumed'!$U:$U,'Total Elec Energy Consumed'!C45)+SUMIFS('Elec Energy Consumed'!$AB:$AB,'Elec Energy Consumed'!$Z:$Z,'Total Elec Energy Consumed'!B45,'Elec Energy Consumed'!$AA:$AA,'Total Elec Energy Consumed'!C45)</f>
        <v>23772.301368404751</v>
      </c>
    </row>
    <row r="46" spans="1:4" x14ac:dyDescent="0.35">
      <c r="A46" s="2">
        <v>44</v>
      </c>
      <c r="B46">
        <v>2035</v>
      </c>
      <c r="C46" t="s">
        <v>6</v>
      </c>
      <c r="D46">
        <f>SUMIFS('Elec Energy Consumed'!$D:$D,'Elec Energy Consumed'!$B:$B,'Total Elec Energy Consumed'!B46,'Elec Energy Consumed'!$C:$C,'Total Elec Energy Consumed'!C46)+SUMIFS('Elec Energy Consumed'!$J:$J,'Elec Energy Consumed'!$H:$H,'Total Elec Energy Consumed'!B46,'Elec Energy Consumed'!$I:$I,'Total Elec Energy Consumed'!C46)+SUMIFS('Elec Energy Consumed'!$P:$P,'Elec Energy Consumed'!$N:$N,'Total Elec Energy Consumed'!B46,'Elec Energy Consumed'!$O:$O,'Total Elec Energy Consumed'!C46)-SUMIFS('Elec Energy Consumed'!$V:$V,'Elec Energy Consumed'!$T:$T,'Total Elec Energy Consumed'!B46,'Elec Energy Consumed'!$U:$U,'Total Elec Energy Consumed'!C46)+SUMIFS('Elec Energy Consumed'!$AB:$AB,'Elec Energy Consumed'!$Z:$Z,'Total Elec Energy Consumed'!B46,'Elec Energy Consumed'!$AA:$AA,'Total Elec Energy Consumed'!C46)</f>
        <v>29519.197428155338</v>
      </c>
    </row>
    <row r="47" spans="1:4" x14ac:dyDescent="0.35">
      <c r="A47" s="2">
        <v>45</v>
      </c>
      <c r="B47">
        <v>2035</v>
      </c>
      <c r="C47" t="s">
        <v>10</v>
      </c>
      <c r="D47">
        <f>SUMIFS('Elec Energy Consumed'!$D:$D,'Elec Energy Consumed'!$B:$B,'Total Elec Energy Consumed'!B47,'Elec Energy Consumed'!$C:$C,'Total Elec Energy Consumed'!C47)+SUMIFS('Elec Energy Consumed'!$J:$J,'Elec Energy Consumed'!$H:$H,'Total Elec Energy Consumed'!B47,'Elec Energy Consumed'!$I:$I,'Total Elec Energy Consumed'!C47)+SUMIFS('Elec Energy Consumed'!$P:$P,'Elec Energy Consumed'!$N:$N,'Total Elec Energy Consumed'!B47,'Elec Energy Consumed'!$O:$O,'Total Elec Energy Consumed'!C47)-SUMIFS('Elec Energy Consumed'!$V:$V,'Elec Energy Consumed'!$T:$T,'Total Elec Energy Consumed'!B47,'Elec Energy Consumed'!$U:$U,'Total Elec Energy Consumed'!C47)+SUMIFS('Elec Energy Consumed'!$AB:$AB,'Elec Energy Consumed'!$Z:$Z,'Total Elec Energy Consumed'!B47,'Elec Energy Consumed'!$AA:$AA,'Total Elec Energy Consumed'!C47)</f>
        <v>33531.319157281883</v>
      </c>
    </row>
    <row r="48" spans="1:4" x14ac:dyDescent="0.35">
      <c r="A48" s="2">
        <v>46</v>
      </c>
      <c r="B48">
        <v>2035</v>
      </c>
      <c r="C48" t="s">
        <v>14</v>
      </c>
      <c r="D48">
        <f>SUMIFS('Elec Energy Consumed'!$D:$D,'Elec Energy Consumed'!$B:$B,'Total Elec Energy Consumed'!B48,'Elec Energy Consumed'!$C:$C,'Total Elec Energy Consumed'!C48)+SUMIFS('Elec Energy Consumed'!$J:$J,'Elec Energy Consumed'!$H:$H,'Total Elec Energy Consumed'!B48,'Elec Energy Consumed'!$I:$I,'Total Elec Energy Consumed'!C48)+SUMIFS('Elec Energy Consumed'!$P:$P,'Elec Energy Consumed'!$N:$N,'Total Elec Energy Consumed'!B48,'Elec Energy Consumed'!$O:$O,'Total Elec Energy Consumed'!C48)-SUMIFS('Elec Energy Consumed'!$V:$V,'Elec Energy Consumed'!$T:$T,'Total Elec Energy Consumed'!B48,'Elec Energy Consumed'!$U:$U,'Total Elec Energy Consumed'!C48)+SUMIFS('Elec Energy Consumed'!$AB:$AB,'Elec Energy Consumed'!$Z:$Z,'Total Elec Energy Consumed'!B48,'Elec Energy Consumed'!$AA:$AA,'Total Elec Energy Consumed'!C48)</f>
        <v>35758.727477265187</v>
      </c>
    </row>
    <row r="49" spans="1:4" x14ac:dyDescent="0.35">
      <c r="A49" s="2">
        <v>47</v>
      </c>
      <c r="B49">
        <v>2035</v>
      </c>
      <c r="C49" t="s">
        <v>18</v>
      </c>
      <c r="D49">
        <f>SUMIFS('Elec Energy Consumed'!$D:$D,'Elec Energy Consumed'!$B:$B,'Total Elec Energy Consumed'!B49,'Elec Energy Consumed'!$C:$C,'Total Elec Energy Consumed'!C49)+SUMIFS('Elec Energy Consumed'!$J:$J,'Elec Energy Consumed'!$H:$H,'Total Elec Energy Consumed'!B49,'Elec Energy Consumed'!$I:$I,'Total Elec Energy Consumed'!C49)+SUMIFS('Elec Energy Consumed'!$P:$P,'Elec Energy Consumed'!$N:$N,'Total Elec Energy Consumed'!B49,'Elec Energy Consumed'!$O:$O,'Total Elec Energy Consumed'!C49)-SUMIFS('Elec Energy Consumed'!$V:$V,'Elec Energy Consumed'!$T:$T,'Total Elec Energy Consumed'!B49,'Elec Energy Consumed'!$U:$U,'Total Elec Energy Consumed'!C49)+SUMIFS('Elec Energy Consumed'!$AB:$AB,'Elec Energy Consumed'!$Z:$Z,'Total Elec Energy Consumed'!B49,'Elec Energy Consumed'!$AA:$AA,'Total Elec Energy Consumed'!C49)</f>
        <v>35422.714292750243</v>
      </c>
    </row>
    <row r="50" spans="1:4" x14ac:dyDescent="0.35">
      <c r="A50" s="2">
        <v>48</v>
      </c>
      <c r="B50">
        <v>2040</v>
      </c>
      <c r="C50" t="s">
        <v>6</v>
      </c>
      <c r="D50">
        <f>SUMIFS('Elec Energy Consumed'!$D:$D,'Elec Energy Consumed'!$B:$B,'Total Elec Energy Consumed'!B50,'Elec Energy Consumed'!$C:$C,'Total Elec Energy Consumed'!C50)+SUMIFS('Elec Energy Consumed'!$J:$J,'Elec Energy Consumed'!$H:$H,'Total Elec Energy Consumed'!B50,'Elec Energy Consumed'!$I:$I,'Total Elec Energy Consumed'!C50)+SUMIFS('Elec Energy Consumed'!$P:$P,'Elec Energy Consumed'!$N:$N,'Total Elec Energy Consumed'!B50,'Elec Energy Consumed'!$O:$O,'Total Elec Energy Consumed'!C50)-SUMIFS('Elec Energy Consumed'!$V:$V,'Elec Energy Consumed'!$T:$T,'Total Elec Energy Consumed'!B50,'Elec Energy Consumed'!$U:$U,'Total Elec Energy Consumed'!C50)+SUMIFS('Elec Energy Consumed'!$AB:$AB,'Elec Energy Consumed'!$Z:$Z,'Total Elec Energy Consumed'!B50,'Elec Energy Consumed'!$AA:$AA,'Total Elec Energy Consumed'!C50)</f>
        <v>40055.306727847063</v>
      </c>
    </row>
    <row r="51" spans="1:4" x14ac:dyDescent="0.35">
      <c r="A51" s="2">
        <v>49</v>
      </c>
      <c r="B51">
        <v>2040</v>
      </c>
      <c r="C51" t="s">
        <v>10</v>
      </c>
      <c r="D51">
        <f>SUMIFS('Elec Energy Consumed'!$D:$D,'Elec Energy Consumed'!$B:$B,'Total Elec Energy Consumed'!B51,'Elec Energy Consumed'!$C:$C,'Total Elec Energy Consumed'!C51)+SUMIFS('Elec Energy Consumed'!$J:$J,'Elec Energy Consumed'!$H:$H,'Total Elec Energy Consumed'!B51,'Elec Energy Consumed'!$I:$I,'Total Elec Energy Consumed'!C51)+SUMIFS('Elec Energy Consumed'!$P:$P,'Elec Energy Consumed'!$N:$N,'Total Elec Energy Consumed'!B51,'Elec Energy Consumed'!$O:$O,'Total Elec Energy Consumed'!C51)-SUMIFS('Elec Energy Consumed'!$V:$V,'Elec Energy Consumed'!$T:$T,'Total Elec Energy Consumed'!B51,'Elec Energy Consumed'!$U:$U,'Total Elec Energy Consumed'!C51)+SUMIFS('Elec Energy Consumed'!$AB:$AB,'Elec Energy Consumed'!$Z:$Z,'Total Elec Energy Consumed'!B51,'Elec Energy Consumed'!$AA:$AA,'Total Elec Energy Consumed'!C51)</f>
        <v>41813.864620461769</v>
      </c>
    </row>
    <row r="52" spans="1:4" x14ac:dyDescent="0.35">
      <c r="A52" s="2">
        <v>50</v>
      </c>
      <c r="B52">
        <v>2040</v>
      </c>
      <c r="C52" t="s">
        <v>14</v>
      </c>
      <c r="D52">
        <f>SUMIFS('Elec Energy Consumed'!$D:$D,'Elec Energy Consumed'!$B:$B,'Total Elec Energy Consumed'!B52,'Elec Energy Consumed'!$C:$C,'Total Elec Energy Consumed'!C52)+SUMIFS('Elec Energy Consumed'!$J:$J,'Elec Energy Consumed'!$H:$H,'Total Elec Energy Consumed'!B52,'Elec Energy Consumed'!$I:$I,'Total Elec Energy Consumed'!C52)+SUMIFS('Elec Energy Consumed'!$P:$P,'Elec Energy Consumed'!$N:$N,'Total Elec Energy Consumed'!B52,'Elec Energy Consumed'!$O:$O,'Total Elec Energy Consumed'!C52)-SUMIFS('Elec Energy Consumed'!$V:$V,'Elec Energy Consumed'!$T:$T,'Total Elec Energy Consumed'!B52,'Elec Energy Consumed'!$U:$U,'Total Elec Energy Consumed'!C52)+SUMIFS('Elec Energy Consumed'!$AB:$AB,'Elec Energy Consumed'!$Z:$Z,'Total Elec Energy Consumed'!B52,'Elec Energy Consumed'!$AA:$AA,'Total Elec Energy Consumed'!C52)</f>
        <v>41932.770292324589</v>
      </c>
    </row>
    <row r="53" spans="1:4" x14ac:dyDescent="0.35">
      <c r="A53" s="2">
        <v>51</v>
      </c>
      <c r="B53">
        <v>2040</v>
      </c>
      <c r="C53" t="s">
        <v>18</v>
      </c>
      <c r="D53">
        <f>SUMIFS('Elec Energy Consumed'!$D:$D,'Elec Energy Consumed'!$B:$B,'Total Elec Energy Consumed'!B53,'Elec Energy Consumed'!$C:$C,'Total Elec Energy Consumed'!C53)+SUMIFS('Elec Energy Consumed'!$J:$J,'Elec Energy Consumed'!$H:$H,'Total Elec Energy Consumed'!B53,'Elec Energy Consumed'!$I:$I,'Total Elec Energy Consumed'!C53)+SUMIFS('Elec Energy Consumed'!$P:$P,'Elec Energy Consumed'!$N:$N,'Total Elec Energy Consumed'!B53,'Elec Energy Consumed'!$O:$O,'Total Elec Energy Consumed'!C53)-SUMIFS('Elec Energy Consumed'!$V:$V,'Elec Energy Consumed'!$T:$T,'Total Elec Energy Consumed'!B53,'Elec Energy Consumed'!$U:$U,'Total Elec Energy Consumed'!C53)+SUMIFS('Elec Energy Consumed'!$AB:$AB,'Elec Energy Consumed'!$Z:$Z,'Total Elec Energy Consumed'!B53,'Elec Energy Consumed'!$AA:$AA,'Total Elec Energy Consumed'!C53)</f>
        <v>48350.291014125978</v>
      </c>
    </row>
    <row r="54" spans="1:4" x14ac:dyDescent="0.35">
      <c r="A54" s="2">
        <v>52</v>
      </c>
      <c r="B54">
        <v>2045</v>
      </c>
      <c r="C54" t="s">
        <v>6</v>
      </c>
      <c r="D54">
        <f>SUMIFS('Elec Energy Consumed'!$D:$D,'Elec Energy Consumed'!$B:$B,'Total Elec Energy Consumed'!B54,'Elec Energy Consumed'!$C:$C,'Total Elec Energy Consumed'!C54)+SUMIFS('Elec Energy Consumed'!$J:$J,'Elec Energy Consumed'!$H:$H,'Total Elec Energy Consumed'!B54,'Elec Energy Consumed'!$I:$I,'Total Elec Energy Consumed'!C54)+SUMIFS('Elec Energy Consumed'!$P:$P,'Elec Energy Consumed'!$N:$N,'Total Elec Energy Consumed'!B54,'Elec Energy Consumed'!$O:$O,'Total Elec Energy Consumed'!C54)-SUMIFS('Elec Energy Consumed'!$V:$V,'Elec Energy Consumed'!$T:$T,'Total Elec Energy Consumed'!B54,'Elec Energy Consumed'!$U:$U,'Total Elec Energy Consumed'!C54)+SUMIFS('Elec Energy Consumed'!$AB:$AB,'Elec Energy Consumed'!$Z:$Z,'Total Elec Energy Consumed'!B54,'Elec Energy Consumed'!$AA:$AA,'Total Elec Energy Consumed'!C54)</f>
        <v>38656.155891637187</v>
      </c>
    </row>
    <row r="55" spans="1:4" x14ac:dyDescent="0.35">
      <c r="A55" s="2">
        <v>53</v>
      </c>
      <c r="B55">
        <v>2045</v>
      </c>
      <c r="C55" t="s">
        <v>10</v>
      </c>
      <c r="D55">
        <f>SUMIFS('Elec Energy Consumed'!$D:$D,'Elec Energy Consumed'!$B:$B,'Total Elec Energy Consumed'!B55,'Elec Energy Consumed'!$C:$C,'Total Elec Energy Consumed'!C55)+SUMIFS('Elec Energy Consumed'!$J:$J,'Elec Energy Consumed'!$H:$H,'Total Elec Energy Consumed'!B55,'Elec Energy Consumed'!$I:$I,'Total Elec Energy Consumed'!C55)+SUMIFS('Elec Energy Consumed'!$P:$P,'Elec Energy Consumed'!$N:$N,'Total Elec Energy Consumed'!B55,'Elec Energy Consumed'!$O:$O,'Total Elec Energy Consumed'!C55)-SUMIFS('Elec Energy Consumed'!$V:$V,'Elec Energy Consumed'!$T:$T,'Total Elec Energy Consumed'!B55,'Elec Energy Consumed'!$U:$U,'Total Elec Energy Consumed'!C55)+SUMIFS('Elec Energy Consumed'!$AB:$AB,'Elec Energy Consumed'!$Z:$Z,'Total Elec Energy Consumed'!B55,'Elec Energy Consumed'!$AA:$AA,'Total Elec Energy Consumed'!C55)</f>
        <v>40794.271801857285</v>
      </c>
    </row>
    <row r="56" spans="1:4" x14ac:dyDescent="0.35">
      <c r="A56" s="2">
        <v>54</v>
      </c>
      <c r="B56">
        <v>2045</v>
      </c>
      <c r="C56" t="s">
        <v>14</v>
      </c>
      <c r="D56">
        <f>SUMIFS('Elec Energy Consumed'!$D:$D,'Elec Energy Consumed'!$B:$B,'Total Elec Energy Consumed'!B56,'Elec Energy Consumed'!$C:$C,'Total Elec Energy Consumed'!C56)+SUMIFS('Elec Energy Consumed'!$J:$J,'Elec Energy Consumed'!$H:$H,'Total Elec Energy Consumed'!B56,'Elec Energy Consumed'!$I:$I,'Total Elec Energy Consumed'!C56)+SUMIFS('Elec Energy Consumed'!$P:$P,'Elec Energy Consumed'!$N:$N,'Total Elec Energy Consumed'!B56,'Elec Energy Consumed'!$O:$O,'Total Elec Energy Consumed'!C56)-SUMIFS('Elec Energy Consumed'!$V:$V,'Elec Energy Consumed'!$T:$T,'Total Elec Energy Consumed'!B56,'Elec Energy Consumed'!$U:$U,'Total Elec Energy Consumed'!C56)+SUMIFS('Elec Energy Consumed'!$AB:$AB,'Elec Energy Consumed'!$Z:$Z,'Total Elec Energy Consumed'!B56,'Elec Energy Consumed'!$AA:$AA,'Total Elec Energy Consumed'!C56)</f>
        <v>41534.83959909276</v>
      </c>
    </row>
    <row r="57" spans="1:4" x14ac:dyDescent="0.35">
      <c r="A57" s="2">
        <v>55</v>
      </c>
      <c r="B57">
        <v>2045</v>
      </c>
      <c r="C57" t="s">
        <v>18</v>
      </c>
      <c r="D57">
        <f>SUMIFS('Elec Energy Consumed'!$D:$D,'Elec Energy Consumed'!$B:$B,'Total Elec Energy Consumed'!B57,'Elec Energy Consumed'!$C:$C,'Total Elec Energy Consumed'!C57)+SUMIFS('Elec Energy Consumed'!$J:$J,'Elec Energy Consumed'!$H:$H,'Total Elec Energy Consumed'!B57,'Elec Energy Consumed'!$I:$I,'Total Elec Energy Consumed'!C57)+SUMIFS('Elec Energy Consumed'!$P:$P,'Elec Energy Consumed'!$N:$N,'Total Elec Energy Consumed'!B57,'Elec Energy Consumed'!$O:$O,'Total Elec Energy Consumed'!C57)-SUMIFS('Elec Energy Consumed'!$V:$V,'Elec Energy Consumed'!$T:$T,'Total Elec Energy Consumed'!B57,'Elec Energy Consumed'!$U:$U,'Total Elec Energy Consumed'!C57)+SUMIFS('Elec Energy Consumed'!$AB:$AB,'Elec Energy Consumed'!$Z:$Z,'Total Elec Energy Consumed'!B57,'Elec Energy Consumed'!$AA:$AA,'Total Elec Energy Consumed'!C57)</f>
        <v>45382.101535661765</v>
      </c>
    </row>
    <row r="58" spans="1:4" x14ac:dyDescent="0.35">
      <c r="A58" s="2">
        <v>56</v>
      </c>
      <c r="B58">
        <v>2050</v>
      </c>
      <c r="C58" t="s">
        <v>6</v>
      </c>
      <c r="D58">
        <f>SUMIFS('Elec Energy Consumed'!$D:$D,'Elec Energy Consumed'!$B:$B,'Total Elec Energy Consumed'!B58,'Elec Energy Consumed'!$C:$C,'Total Elec Energy Consumed'!C58)+SUMIFS('Elec Energy Consumed'!$J:$J,'Elec Energy Consumed'!$H:$H,'Total Elec Energy Consumed'!B58,'Elec Energy Consumed'!$I:$I,'Total Elec Energy Consumed'!C58)+SUMIFS('Elec Energy Consumed'!$P:$P,'Elec Energy Consumed'!$N:$N,'Total Elec Energy Consumed'!B58,'Elec Energy Consumed'!$O:$O,'Total Elec Energy Consumed'!C58)-SUMIFS('Elec Energy Consumed'!$V:$V,'Elec Energy Consumed'!$T:$T,'Total Elec Energy Consumed'!B58,'Elec Energy Consumed'!$U:$U,'Total Elec Energy Consumed'!C58)+SUMIFS('Elec Energy Consumed'!$AB:$AB,'Elec Energy Consumed'!$Z:$Z,'Total Elec Energy Consumed'!B58,'Elec Energy Consumed'!$AA:$AA,'Total Elec Energy Consumed'!C58)</f>
        <v>38342.334704749788</v>
      </c>
    </row>
    <row r="59" spans="1:4" x14ac:dyDescent="0.35">
      <c r="A59" s="2">
        <v>57</v>
      </c>
      <c r="B59">
        <v>2050</v>
      </c>
      <c r="C59" t="s">
        <v>10</v>
      </c>
      <c r="D59">
        <f>SUMIFS('Elec Energy Consumed'!$D:$D,'Elec Energy Consumed'!$B:$B,'Total Elec Energy Consumed'!B59,'Elec Energy Consumed'!$C:$C,'Total Elec Energy Consumed'!C59)+SUMIFS('Elec Energy Consumed'!$J:$J,'Elec Energy Consumed'!$H:$H,'Total Elec Energy Consumed'!B59,'Elec Energy Consumed'!$I:$I,'Total Elec Energy Consumed'!C59)+SUMIFS('Elec Energy Consumed'!$P:$P,'Elec Energy Consumed'!$N:$N,'Total Elec Energy Consumed'!B59,'Elec Energy Consumed'!$O:$O,'Total Elec Energy Consumed'!C59)-SUMIFS('Elec Energy Consumed'!$V:$V,'Elec Energy Consumed'!$T:$T,'Total Elec Energy Consumed'!B59,'Elec Energy Consumed'!$U:$U,'Total Elec Energy Consumed'!C59)+SUMIFS('Elec Energy Consumed'!$AB:$AB,'Elec Energy Consumed'!$Z:$Z,'Total Elec Energy Consumed'!B59,'Elec Energy Consumed'!$AA:$AA,'Total Elec Energy Consumed'!C59)</f>
        <v>41514.709087513547</v>
      </c>
    </row>
    <row r="60" spans="1:4" x14ac:dyDescent="0.35">
      <c r="A60" s="2">
        <v>58</v>
      </c>
      <c r="B60">
        <v>2050</v>
      </c>
      <c r="C60" t="s">
        <v>14</v>
      </c>
      <c r="D60">
        <f>SUMIFS('Elec Energy Consumed'!$D:$D,'Elec Energy Consumed'!$B:$B,'Total Elec Energy Consumed'!B60,'Elec Energy Consumed'!$C:$C,'Total Elec Energy Consumed'!C60)+SUMIFS('Elec Energy Consumed'!$J:$J,'Elec Energy Consumed'!$H:$H,'Total Elec Energy Consumed'!B60,'Elec Energy Consumed'!$I:$I,'Total Elec Energy Consumed'!C60)+SUMIFS('Elec Energy Consumed'!$P:$P,'Elec Energy Consumed'!$N:$N,'Total Elec Energy Consumed'!B60,'Elec Energy Consumed'!$O:$O,'Total Elec Energy Consumed'!C60)-SUMIFS('Elec Energy Consumed'!$V:$V,'Elec Energy Consumed'!$T:$T,'Total Elec Energy Consumed'!B60,'Elec Energy Consumed'!$U:$U,'Total Elec Energy Consumed'!C60)+SUMIFS('Elec Energy Consumed'!$AB:$AB,'Elec Energy Consumed'!$Z:$Z,'Total Elec Energy Consumed'!B60,'Elec Energy Consumed'!$AA:$AA,'Total Elec Energy Consumed'!C60)</f>
        <v>43106.208514545397</v>
      </c>
    </row>
    <row r="61" spans="1:4" x14ac:dyDescent="0.35">
      <c r="A61" s="2">
        <v>59</v>
      </c>
      <c r="B61">
        <v>2050</v>
      </c>
      <c r="C61" t="s">
        <v>18</v>
      </c>
      <c r="D61">
        <f>SUMIFS('Elec Energy Consumed'!$D:$D,'Elec Energy Consumed'!$B:$B,'Total Elec Energy Consumed'!B61,'Elec Energy Consumed'!$C:$C,'Total Elec Energy Consumed'!C61)+SUMIFS('Elec Energy Consumed'!$J:$J,'Elec Energy Consumed'!$H:$H,'Total Elec Energy Consumed'!B61,'Elec Energy Consumed'!$I:$I,'Total Elec Energy Consumed'!C61)+SUMIFS('Elec Energy Consumed'!$P:$P,'Elec Energy Consumed'!$N:$N,'Total Elec Energy Consumed'!B61,'Elec Energy Consumed'!$O:$O,'Total Elec Energy Consumed'!C61)-SUMIFS('Elec Energy Consumed'!$V:$V,'Elec Energy Consumed'!$T:$T,'Total Elec Energy Consumed'!B61,'Elec Energy Consumed'!$U:$U,'Total Elec Energy Consumed'!C61)+SUMIFS('Elec Energy Consumed'!$AB:$AB,'Elec Energy Consumed'!$Z:$Z,'Total Elec Energy Consumed'!B61,'Elec Energy Consumed'!$AA:$AA,'Total Elec Energy Consumed'!C61)</f>
        <v>43288.258042783178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23"/>
  <sheetViews>
    <sheetView workbookViewId="0"/>
  </sheetViews>
  <sheetFormatPr defaultRowHeight="14.5" x14ac:dyDescent="0.35"/>
  <sheetData>
    <row r="1" spans="1:6" x14ac:dyDescent="0.35">
      <c r="B1" s="16" t="s">
        <v>80</v>
      </c>
      <c r="C1" s="16" t="s">
        <v>85</v>
      </c>
      <c r="D1" s="16" t="s">
        <v>92</v>
      </c>
      <c r="E1" s="16" t="s">
        <v>93</v>
      </c>
      <c r="F1" s="16" t="s">
        <v>94</v>
      </c>
    </row>
    <row r="2" spans="1:6" x14ac:dyDescent="0.35">
      <c r="A2" s="16">
        <v>0</v>
      </c>
      <c r="B2">
        <v>2016</v>
      </c>
      <c r="C2" t="s">
        <v>6</v>
      </c>
      <c r="D2" t="s">
        <v>22</v>
      </c>
      <c r="E2">
        <v>4591.778386434974</v>
      </c>
      <c r="F2" t="s">
        <v>38</v>
      </c>
    </row>
    <row r="3" spans="1:6" x14ac:dyDescent="0.35">
      <c r="A3" s="16">
        <v>1</v>
      </c>
      <c r="B3">
        <v>2016</v>
      </c>
      <c r="C3" t="s">
        <v>6</v>
      </c>
      <c r="D3" t="s">
        <v>22</v>
      </c>
      <c r="E3">
        <v>339.36542719000312</v>
      </c>
      <c r="F3" t="s">
        <v>40</v>
      </c>
    </row>
    <row r="4" spans="1:6" x14ac:dyDescent="0.35">
      <c r="A4" s="16">
        <v>2</v>
      </c>
      <c r="B4">
        <v>2016</v>
      </c>
      <c r="C4" t="s">
        <v>6</v>
      </c>
      <c r="D4" t="s">
        <v>22</v>
      </c>
      <c r="E4">
        <v>119.817875260037</v>
      </c>
      <c r="F4" t="s">
        <v>42</v>
      </c>
    </row>
    <row r="5" spans="1:6" x14ac:dyDescent="0.35">
      <c r="A5" s="16">
        <v>3</v>
      </c>
      <c r="B5">
        <v>2016</v>
      </c>
      <c r="C5" t="s">
        <v>6</v>
      </c>
      <c r="D5" t="s">
        <v>22</v>
      </c>
      <c r="E5">
        <v>545.75604379866604</v>
      </c>
      <c r="F5" t="s">
        <v>44</v>
      </c>
    </row>
    <row r="6" spans="1:6" x14ac:dyDescent="0.35">
      <c r="A6" s="16">
        <v>4</v>
      </c>
      <c r="B6">
        <v>2016</v>
      </c>
      <c r="C6" t="s">
        <v>6</v>
      </c>
      <c r="D6" t="s">
        <v>22</v>
      </c>
      <c r="E6">
        <v>1372.178520683904</v>
      </c>
      <c r="F6" t="s">
        <v>46</v>
      </c>
    </row>
    <row r="7" spans="1:6" x14ac:dyDescent="0.35">
      <c r="A7" s="16">
        <v>5</v>
      </c>
      <c r="B7">
        <v>2016</v>
      </c>
      <c r="C7" t="s">
        <v>6</v>
      </c>
      <c r="D7" t="s">
        <v>22</v>
      </c>
      <c r="E7">
        <v>104.5136577396229</v>
      </c>
      <c r="F7" t="s">
        <v>48</v>
      </c>
    </row>
    <row r="8" spans="1:6" x14ac:dyDescent="0.35">
      <c r="A8" s="16">
        <v>6</v>
      </c>
      <c r="B8">
        <v>2016</v>
      </c>
      <c r="C8" t="s">
        <v>6</v>
      </c>
      <c r="D8" t="s">
        <v>26</v>
      </c>
      <c r="E8">
        <v>3905.4071586408782</v>
      </c>
      <c r="F8" t="s">
        <v>38</v>
      </c>
    </row>
    <row r="9" spans="1:6" x14ac:dyDescent="0.35">
      <c r="A9" s="16">
        <v>7</v>
      </c>
      <c r="B9">
        <v>2016</v>
      </c>
      <c r="C9" t="s">
        <v>6</v>
      </c>
      <c r="D9" t="s">
        <v>26</v>
      </c>
      <c r="E9">
        <v>565.60904894636269</v>
      </c>
      <c r="F9" t="s">
        <v>40</v>
      </c>
    </row>
    <row r="10" spans="1:6" x14ac:dyDescent="0.35">
      <c r="A10" s="16">
        <v>8</v>
      </c>
      <c r="B10">
        <v>2016</v>
      </c>
      <c r="C10" t="s">
        <v>6</v>
      </c>
      <c r="D10" t="s">
        <v>26</v>
      </c>
      <c r="E10">
        <v>199.67599763608479</v>
      </c>
      <c r="F10" t="s">
        <v>42</v>
      </c>
    </row>
    <row r="11" spans="1:6" x14ac:dyDescent="0.35">
      <c r="A11" s="16">
        <v>9</v>
      </c>
      <c r="B11">
        <v>2016</v>
      </c>
      <c r="C11" t="s">
        <v>6</v>
      </c>
      <c r="D11" t="s">
        <v>26</v>
      </c>
      <c r="E11">
        <v>490.92274653925642</v>
      </c>
      <c r="F11" t="s">
        <v>44</v>
      </c>
    </row>
    <row r="12" spans="1:6" x14ac:dyDescent="0.35">
      <c r="A12" s="16">
        <v>10</v>
      </c>
      <c r="B12">
        <v>2016</v>
      </c>
      <c r="C12" t="s">
        <v>6</v>
      </c>
      <c r="D12" t="s">
        <v>26</v>
      </c>
      <c r="E12">
        <v>1845.0307625572209</v>
      </c>
      <c r="F12" t="s">
        <v>46</v>
      </c>
    </row>
    <row r="13" spans="1:6" x14ac:dyDescent="0.35">
      <c r="A13" s="16">
        <v>11</v>
      </c>
      <c r="B13">
        <v>2016</v>
      </c>
      <c r="C13" t="s">
        <v>6</v>
      </c>
      <c r="D13" t="s">
        <v>26</v>
      </c>
      <c r="E13">
        <v>174.1845103989279</v>
      </c>
      <c r="F13" t="s">
        <v>48</v>
      </c>
    </row>
    <row r="14" spans="1:6" x14ac:dyDescent="0.35">
      <c r="A14" s="16">
        <v>12</v>
      </c>
      <c r="B14">
        <v>2016</v>
      </c>
      <c r="C14" t="s">
        <v>6</v>
      </c>
      <c r="D14" t="s">
        <v>30</v>
      </c>
      <c r="E14">
        <v>2494.837639223093</v>
      </c>
      <c r="F14" t="s">
        <v>38</v>
      </c>
    </row>
    <row r="15" spans="1:6" x14ac:dyDescent="0.35">
      <c r="A15" s="16">
        <v>13</v>
      </c>
      <c r="B15">
        <v>2016</v>
      </c>
      <c r="C15" t="s">
        <v>6</v>
      </c>
      <c r="D15" t="s">
        <v>30</v>
      </c>
      <c r="E15">
        <v>226.243616311685</v>
      </c>
      <c r="F15" t="s">
        <v>40</v>
      </c>
    </row>
    <row r="16" spans="1:6" x14ac:dyDescent="0.35">
      <c r="A16" s="16">
        <v>14</v>
      </c>
      <c r="B16">
        <v>2016</v>
      </c>
      <c r="C16" t="s">
        <v>6</v>
      </c>
      <c r="D16" t="s">
        <v>30</v>
      </c>
      <c r="E16">
        <v>79.887559376892241</v>
      </c>
      <c r="F16" t="s">
        <v>42</v>
      </c>
    </row>
    <row r="17" spans="1:6" x14ac:dyDescent="0.35">
      <c r="A17" s="16">
        <v>15</v>
      </c>
      <c r="B17">
        <v>2016</v>
      </c>
      <c r="C17" t="s">
        <v>6</v>
      </c>
      <c r="D17" t="s">
        <v>30</v>
      </c>
      <c r="E17">
        <v>310.22555048460617</v>
      </c>
      <c r="F17" t="s">
        <v>44</v>
      </c>
    </row>
    <row r="18" spans="1:6" x14ac:dyDescent="0.35">
      <c r="A18" s="16">
        <v>16</v>
      </c>
      <c r="B18">
        <v>2016</v>
      </c>
      <c r="C18" t="s">
        <v>6</v>
      </c>
      <c r="D18" t="s">
        <v>30</v>
      </c>
      <c r="E18">
        <v>846.23947531152101</v>
      </c>
      <c r="F18" t="s">
        <v>46</v>
      </c>
    </row>
    <row r="19" spans="1:6" x14ac:dyDescent="0.35">
      <c r="A19" s="16">
        <v>17</v>
      </c>
      <c r="B19">
        <v>2016</v>
      </c>
      <c r="C19" t="s">
        <v>6</v>
      </c>
      <c r="D19" t="s">
        <v>30</v>
      </c>
      <c r="E19">
        <v>69.677985903631154</v>
      </c>
      <c r="F19" t="s">
        <v>48</v>
      </c>
    </row>
    <row r="20" spans="1:6" x14ac:dyDescent="0.35">
      <c r="A20" s="16">
        <v>18</v>
      </c>
      <c r="B20">
        <v>2016</v>
      </c>
      <c r="C20" t="s">
        <v>6</v>
      </c>
      <c r="D20" t="s">
        <v>34</v>
      </c>
      <c r="E20">
        <v>2436.801312181818</v>
      </c>
      <c r="F20" t="s">
        <v>38</v>
      </c>
    </row>
    <row r="21" spans="1:6" x14ac:dyDescent="0.35">
      <c r="A21" s="16">
        <v>19</v>
      </c>
      <c r="B21">
        <v>2016</v>
      </c>
      <c r="C21" t="s">
        <v>6</v>
      </c>
      <c r="D21" t="s">
        <v>34</v>
      </c>
      <c r="E21">
        <v>226.24361631171061</v>
      </c>
      <c r="F21" t="s">
        <v>40</v>
      </c>
    </row>
    <row r="22" spans="1:6" x14ac:dyDescent="0.35">
      <c r="A22" s="16">
        <v>20</v>
      </c>
      <c r="B22">
        <v>2016</v>
      </c>
      <c r="C22" t="s">
        <v>6</v>
      </c>
      <c r="D22" t="s">
        <v>34</v>
      </c>
      <c r="E22">
        <v>79.887559376942065</v>
      </c>
      <c r="F22" t="s">
        <v>42</v>
      </c>
    </row>
    <row r="23" spans="1:6" x14ac:dyDescent="0.35">
      <c r="A23" s="16">
        <v>21</v>
      </c>
      <c r="B23">
        <v>2016</v>
      </c>
      <c r="C23" t="s">
        <v>6</v>
      </c>
      <c r="D23" t="s">
        <v>34</v>
      </c>
      <c r="E23">
        <v>299.15711974171171</v>
      </c>
      <c r="F23" t="s">
        <v>44</v>
      </c>
    </row>
    <row r="24" spans="1:6" x14ac:dyDescent="0.35">
      <c r="A24" s="16">
        <v>22</v>
      </c>
      <c r="B24">
        <v>2016</v>
      </c>
      <c r="C24" t="s">
        <v>6</v>
      </c>
      <c r="D24" t="s">
        <v>34</v>
      </c>
      <c r="E24">
        <v>1223.4089447089641</v>
      </c>
      <c r="F24" t="s">
        <v>46</v>
      </c>
    </row>
    <row r="25" spans="1:6" x14ac:dyDescent="0.35">
      <c r="A25" s="16">
        <v>23</v>
      </c>
      <c r="B25">
        <v>2016</v>
      </c>
      <c r="C25" t="s">
        <v>6</v>
      </c>
      <c r="D25" t="s">
        <v>34</v>
      </c>
      <c r="E25">
        <v>69.677988627498095</v>
      </c>
      <c r="F25" t="s">
        <v>48</v>
      </c>
    </row>
    <row r="26" spans="1:6" x14ac:dyDescent="0.35">
      <c r="A26" s="16">
        <v>24</v>
      </c>
      <c r="B26">
        <v>2016</v>
      </c>
      <c r="C26" t="s">
        <v>10</v>
      </c>
      <c r="D26" t="s">
        <v>22</v>
      </c>
      <c r="E26">
        <v>4650.9549672853173</v>
      </c>
      <c r="F26" t="s">
        <v>38</v>
      </c>
    </row>
    <row r="27" spans="1:6" x14ac:dyDescent="0.35">
      <c r="A27" s="16">
        <v>25</v>
      </c>
      <c r="B27">
        <v>2016</v>
      </c>
      <c r="C27" t="s">
        <v>10</v>
      </c>
      <c r="D27" t="s">
        <v>22</v>
      </c>
      <c r="E27">
        <v>343.0947202912065</v>
      </c>
      <c r="F27" t="s">
        <v>40</v>
      </c>
    </row>
    <row r="28" spans="1:6" x14ac:dyDescent="0.35">
      <c r="A28" s="16">
        <v>26</v>
      </c>
      <c r="B28">
        <v>2016</v>
      </c>
      <c r="C28" t="s">
        <v>10</v>
      </c>
      <c r="D28" t="s">
        <v>22</v>
      </c>
      <c r="E28">
        <v>121.13424031967929</v>
      </c>
      <c r="F28" t="s">
        <v>42</v>
      </c>
    </row>
    <row r="29" spans="1:6" x14ac:dyDescent="0.35">
      <c r="A29" s="16">
        <v>27</v>
      </c>
      <c r="B29">
        <v>2016</v>
      </c>
      <c r="C29" t="s">
        <v>10</v>
      </c>
      <c r="D29" t="s">
        <v>22</v>
      </c>
      <c r="E29">
        <v>558.13444621757424</v>
      </c>
      <c r="F29" t="s">
        <v>44</v>
      </c>
    </row>
    <row r="30" spans="1:6" x14ac:dyDescent="0.35">
      <c r="A30" s="16">
        <v>28</v>
      </c>
      <c r="B30">
        <v>2016</v>
      </c>
      <c r="C30" t="s">
        <v>10</v>
      </c>
      <c r="D30" t="s">
        <v>22</v>
      </c>
      <c r="E30">
        <v>1290.3992279931281</v>
      </c>
      <c r="F30" t="s">
        <v>46</v>
      </c>
    </row>
    <row r="31" spans="1:6" x14ac:dyDescent="0.35">
      <c r="A31" s="16">
        <v>29</v>
      </c>
      <c r="B31">
        <v>2016</v>
      </c>
      <c r="C31" t="s">
        <v>10</v>
      </c>
      <c r="D31" t="s">
        <v>22</v>
      </c>
      <c r="E31">
        <v>105.66208842634479</v>
      </c>
      <c r="F31" t="s">
        <v>48</v>
      </c>
    </row>
    <row r="32" spans="1:6" x14ac:dyDescent="0.35">
      <c r="A32" s="16">
        <v>30</v>
      </c>
      <c r="B32">
        <v>2016</v>
      </c>
      <c r="C32" t="s">
        <v>10</v>
      </c>
      <c r="D32" t="s">
        <v>26</v>
      </c>
      <c r="E32">
        <v>3899.609471475565</v>
      </c>
      <c r="F32" t="s">
        <v>38</v>
      </c>
    </row>
    <row r="33" spans="1:6" x14ac:dyDescent="0.35">
      <c r="A33" s="16">
        <v>31</v>
      </c>
      <c r="B33">
        <v>2016</v>
      </c>
      <c r="C33" t="s">
        <v>10</v>
      </c>
      <c r="D33" t="s">
        <v>26</v>
      </c>
      <c r="E33">
        <v>571.82453018987098</v>
      </c>
      <c r="F33" t="s">
        <v>40</v>
      </c>
    </row>
    <row r="34" spans="1:6" x14ac:dyDescent="0.35">
      <c r="A34" s="16">
        <v>32</v>
      </c>
      <c r="B34">
        <v>2016</v>
      </c>
      <c r="C34" t="s">
        <v>10</v>
      </c>
      <c r="D34" t="s">
        <v>26</v>
      </c>
      <c r="E34">
        <v>201.8698682226626</v>
      </c>
      <c r="F34" t="s">
        <v>42</v>
      </c>
    </row>
    <row r="35" spans="1:6" x14ac:dyDescent="0.35">
      <c r="A35" s="16">
        <v>33</v>
      </c>
      <c r="B35">
        <v>2016</v>
      </c>
      <c r="C35" t="s">
        <v>10</v>
      </c>
      <c r="D35" t="s">
        <v>26</v>
      </c>
      <c r="E35">
        <v>471.75601341376858</v>
      </c>
      <c r="F35" t="s">
        <v>44</v>
      </c>
    </row>
    <row r="36" spans="1:6" x14ac:dyDescent="0.35">
      <c r="A36" s="16">
        <v>34</v>
      </c>
      <c r="B36">
        <v>2016</v>
      </c>
      <c r="C36" t="s">
        <v>10</v>
      </c>
      <c r="D36" t="s">
        <v>26</v>
      </c>
      <c r="E36">
        <v>1679.8468553024829</v>
      </c>
      <c r="F36" t="s">
        <v>46</v>
      </c>
    </row>
    <row r="37" spans="1:6" x14ac:dyDescent="0.35">
      <c r="A37" s="16">
        <v>35</v>
      </c>
      <c r="B37">
        <v>2016</v>
      </c>
      <c r="C37" t="s">
        <v>10</v>
      </c>
      <c r="D37" t="s">
        <v>26</v>
      </c>
      <c r="E37">
        <v>176.09854442783649</v>
      </c>
      <c r="F37" t="s">
        <v>48</v>
      </c>
    </row>
    <row r="38" spans="1:6" x14ac:dyDescent="0.35">
      <c r="A38" s="16">
        <v>36</v>
      </c>
      <c r="B38">
        <v>2016</v>
      </c>
      <c r="C38" t="s">
        <v>10</v>
      </c>
      <c r="D38" t="s">
        <v>30</v>
      </c>
      <c r="E38">
        <v>2590.8082421545118</v>
      </c>
      <c r="F38" t="s">
        <v>38</v>
      </c>
    </row>
    <row r="39" spans="1:6" x14ac:dyDescent="0.35">
      <c r="A39" s="16">
        <v>37</v>
      </c>
      <c r="B39">
        <v>2016</v>
      </c>
      <c r="C39" t="s">
        <v>10</v>
      </c>
      <c r="D39" t="s">
        <v>30</v>
      </c>
      <c r="E39">
        <v>228.7298098975794</v>
      </c>
      <c r="F39" t="s">
        <v>40</v>
      </c>
    </row>
    <row r="40" spans="1:6" x14ac:dyDescent="0.35">
      <c r="A40" s="16">
        <v>38</v>
      </c>
      <c r="B40">
        <v>2016</v>
      </c>
      <c r="C40" t="s">
        <v>10</v>
      </c>
      <c r="D40" t="s">
        <v>30</v>
      </c>
      <c r="E40">
        <v>80.765167263082645</v>
      </c>
      <c r="F40" t="s">
        <v>42</v>
      </c>
    </row>
    <row r="41" spans="1:6" x14ac:dyDescent="0.35">
      <c r="A41" s="16">
        <v>39</v>
      </c>
      <c r="B41">
        <v>2016</v>
      </c>
      <c r="C41" t="s">
        <v>10</v>
      </c>
      <c r="D41" t="s">
        <v>30</v>
      </c>
      <c r="E41">
        <v>307.78738498056327</v>
      </c>
      <c r="F41" t="s">
        <v>44</v>
      </c>
    </row>
    <row r="42" spans="1:6" x14ac:dyDescent="0.35">
      <c r="A42" s="16">
        <v>40</v>
      </c>
      <c r="B42">
        <v>2016</v>
      </c>
      <c r="C42" t="s">
        <v>10</v>
      </c>
      <c r="D42" t="s">
        <v>30</v>
      </c>
      <c r="E42">
        <v>725.41429754836736</v>
      </c>
      <c r="F42" t="s">
        <v>46</v>
      </c>
    </row>
    <row r="43" spans="1:6" x14ac:dyDescent="0.35">
      <c r="A43" s="16">
        <v>41</v>
      </c>
      <c r="B43">
        <v>2016</v>
      </c>
      <c r="C43" t="s">
        <v>10</v>
      </c>
      <c r="D43" t="s">
        <v>30</v>
      </c>
      <c r="E43">
        <v>70.443610442235311</v>
      </c>
      <c r="F43" t="s">
        <v>48</v>
      </c>
    </row>
    <row r="44" spans="1:6" x14ac:dyDescent="0.35">
      <c r="A44" s="16">
        <v>42</v>
      </c>
      <c r="B44">
        <v>2016</v>
      </c>
      <c r="C44" t="s">
        <v>10</v>
      </c>
      <c r="D44" t="s">
        <v>34</v>
      </c>
      <c r="E44">
        <v>2397.5538273167672</v>
      </c>
      <c r="F44" t="s">
        <v>38</v>
      </c>
    </row>
    <row r="45" spans="1:6" x14ac:dyDescent="0.35">
      <c r="A45" s="16">
        <v>43</v>
      </c>
      <c r="B45">
        <v>2016</v>
      </c>
      <c r="C45" t="s">
        <v>10</v>
      </c>
      <c r="D45" t="s">
        <v>34</v>
      </c>
      <c r="E45">
        <v>228.7298098976986</v>
      </c>
      <c r="F45" t="s">
        <v>40</v>
      </c>
    </row>
    <row r="46" spans="1:6" x14ac:dyDescent="0.35">
      <c r="A46" s="16">
        <v>44</v>
      </c>
      <c r="B46">
        <v>2016</v>
      </c>
      <c r="C46" t="s">
        <v>10</v>
      </c>
      <c r="D46" t="s">
        <v>34</v>
      </c>
      <c r="E46">
        <v>80.765167264561342</v>
      </c>
      <c r="F46" t="s">
        <v>42</v>
      </c>
    </row>
    <row r="47" spans="1:6" x14ac:dyDescent="0.35">
      <c r="A47" s="16">
        <v>45</v>
      </c>
      <c r="B47">
        <v>2016</v>
      </c>
      <c r="C47" t="s">
        <v>10</v>
      </c>
      <c r="D47" t="s">
        <v>34</v>
      </c>
      <c r="E47">
        <v>297.32401475401412</v>
      </c>
      <c r="F47" t="s">
        <v>44</v>
      </c>
    </row>
    <row r="48" spans="1:6" x14ac:dyDescent="0.35">
      <c r="A48" s="16">
        <v>46</v>
      </c>
      <c r="B48">
        <v>2016</v>
      </c>
      <c r="C48" t="s">
        <v>10</v>
      </c>
      <c r="D48" t="s">
        <v>34</v>
      </c>
      <c r="E48">
        <v>1204.7258487908521</v>
      </c>
      <c r="F48" t="s">
        <v>46</v>
      </c>
    </row>
    <row r="49" spans="1:6" x14ac:dyDescent="0.35">
      <c r="A49" s="16">
        <v>47</v>
      </c>
      <c r="B49">
        <v>2016</v>
      </c>
      <c r="C49" t="s">
        <v>10</v>
      </c>
      <c r="D49" t="s">
        <v>34</v>
      </c>
      <c r="E49">
        <v>70.443614642581196</v>
      </c>
      <c r="F49" t="s">
        <v>48</v>
      </c>
    </row>
    <row r="50" spans="1:6" x14ac:dyDescent="0.35">
      <c r="A50" s="16">
        <v>48</v>
      </c>
      <c r="B50">
        <v>2016</v>
      </c>
      <c r="C50" t="s">
        <v>14</v>
      </c>
      <c r="D50" t="s">
        <v>22</v>
      </c>
      <c r="E50">
        <v>4853.467944961747</v>
      </c>
      <c r="F50" t="s">
        <v>38</v>
      </c>
    </row>
    <row r="51" spans="1:6" x14ac:dyDescent="0.35">
      <c r="A51" s="16">
        <v>49</v>
      </c>
      <c r="B51">
        <v>2016</v>
      </c>
      <c r="C51" t="s">
        <v>14</v>
      </c>
      <c r="D51" t="s">
        <v>22</v>
      </c>
      <c r="E51">
        <v>343.09472029121991</v>
      </c>
      <c r="F51" t="s">
        <v>40</v>
      </c>
    </row>
    <row r="52" spans="1:6" x14ac:dyDescent="0.35">
      <c r="A52" s="16">
        <v>50</v>
      </c>
      <c r="B52">
        <v>2016</v>
      </c>
      <c r="C52" t="s">
        <v>14</v>
      </c>
      <c r="D52" t="s">
        <v>22</v>
      </c>
      <c r="E52">
        <v>121.1342403208572</v>
      </c>
      <c r="F52" t="s">
        <v>42</v>
      </c>
    </row>
    <row r="53" spans="1:6" x14ac:dyDescent="0.35">
      <c r="A53" s="16">
        <v>51</v>
      </c>
      <c r="B53">
        <v>2016</v>
      </c>
      <c r="C53" t="s">
        <v>14</v>
      </c>
      <c r="D53" t="s">
        <v>22</v>
      </c>
      <c r="E53">
        <v>618.57266799382489</v>
      </c>
      <c r="F53" t="s">
        <v>44</v>
      </c>
    </row>
    <row r="54" spans="1:6" x14ac:dyDescent="0.35">
      <c r="A54" s="16">
        <v>52</v>
      </c>
      <c r="B54">
        <v>2016</v>
      </c>
      <c r="C54" t="s">
        <v>14</v>
      </c>
      <c r="D54" t="s">
        <v>22</v>
      </c>
      <c r="E54">
        <v>1682.3359963900009</v>
      </c>
      <c r="F54" t="s">
        <v>46</v>
      </c>
    </row>
    <row r="55" spans="1:6" x14ac:dyDescent="0.35">
      <c r="A55" s="16">
        <v>53</v>
      </c>
      <c r="B55">
        <v>2016</v>
      </c>
      <c r="C55" t="s">
        <v>14</v>
      </c>
      <c r="D55" t="s">
        <v>22</v>
      </c>
      <c r="E55">
        <v>105.66214866408249</v>
      </c>
      <c r="F55" t="s">
        <v>48</v>
      </c>
    </row>
    <row r="56" spans="1:6" x14ac:dyDescent="0.35">
      <c r="A56" s="16">
        <v>54</v>
      </c>
      <c r="B56">
        <v>2016</v>
      </c>
      <c r="C56" t="s">
        <v>14</v>
      </c>
      <c r="D56" t="s">
        <v>26</v>
      </c>
      <c r="E56">
        <v>3877.5489273417861</v>
      </c>
      <c r="F56" t="s">
        <v>38</v>
      </c>
    </row>
    <row r="57" spans="1:6" x14ac:dyDescent="0.35">
      <c r="A57" s="16">
        <v>55</v>
      </c>
      <c r="B57">
        <v>2016</v>
      </c>
      <c r="C57" t="s">
        <v>14</v>
      </c>
      <c r="D57" t="s">
        <v>26</v>
      </c>
      <c r="E57">
        <v>571.82453018871706</v>
      </c>
      <c r="F57" t="s">
        <v>40</v>
      </c>
    </row>
    <row r="58" spans="1:6" x14ac:dyDescent="0.35">
      <c r="A58" s="16">
        <v>56</v>
      </c>
      <c r="B58">
        <v>2016</v>
      </c>
      <c r="C58" t="s">
        <v>14</v>
      </c>
      <c r="D58" t="s">
        <v>26</v>
      </c>
      <c r="E58">
        <v>201.86986822175851</v>
      </c>
      <c r="F58" t="s">
        <v>42</v>
      </c>
    </row>
    <row r="59" spans="1:6" x14ac:dyDescent="0.35">
      <c r="A59" s="16">
        <v>57</v>
      </c>
      <c r="B59">
        <v>2016</v>
      </c>
      <c r="C59" t="s">
        <v>14</v>
      </c>
      <c r="D59" t="s">
        <v>26</v>
      </c>
      <c r="E59">
        <v>464.53817867039533</v>
      </c>
      <c r="F59" t="s">
        <v>44</v>
      </c>
    </row>
    <row r="60" spans="1:6" x14ac:dyDescent="0.35">
      <c r="A60" s="16">
        <v>58</v>
      </c>
      <c r="B60">
        <v>2016</v>
      </c>
      <c r="C60" t="s">
        <v>14</v>
      </c>
      <c r="D60" t="s">
        <v>26</v>
      </c>
      <c r="E60">
        <v>2068.668199324703</v>
      </c>
      <c r="F60" t="s">
        <v>46</v>
      </c>
    </row>
    <row r="61" spans="1:6" x14ac:dyDescent="0.35">
      <c r="A61" s="16">
        <v>59</v>
      </c>
      <c r="B61">
        <v>2016</v>
      </c>
      <c r="C61" t="s">
        <v>14</v>
      </c>
      <c r="D61" t="s">
        <v>26</v>
      </c>
      <c r="E61">
        <v>176.09871371697781</v>
      </c>
      <c r="F61" t="s">
        <v>48</v>
      </c>
    </row>
    <row r="62" spans="1:6" x14ac:dyDescent="0.35">
      <c r="A62" s="16">
        <v>60</v>
      </c>
      <c r="B62">
        <v>2016</v>
      </c>
      <c r="C62" t="s">
        <v>14</v>
      </c>
      <c r="D62" t="s">
        <v>30</v>
      </c>
      <c r="E62">
        <v>2699.122928092419</v>
      </c>
      <c r="F62" t="s">
        <v>38</v>
      </c>
    </row>
    <row r="63" spans="1:6" x14ac:dyDescent="0.35">
      <c r="A63" s="16">
        <v>61</v>
      </c>
      <c r="B63">
        <v>2016</v>
      </c>
      <c r="C63" t="s">
        <v>14</v>
      </c>
      <c r="D63" t="s">
        <v>30</v>
      </c>
      <c r="E63">
        <v>228.7298098974635</v>
      </c>
      <c r="F63" t="s">
        <v>40</v>
      </c>
    </row>
    <row r="64" spans="1:6" x14ac:dyDescent="0.35">
      <c r="A64" s="16">
        <v>62</v>
      </c>
      <c r="B64">
        <v>2016</v>
      </c>
      <c r="C64" t="s">
        <v>14</v>
      </c>
      <c r="D64" t="s">
        <v>30</v>
      </c>
      <c r="E64">
        <v>80.765167263551405</v>
      </c>
      <c r="F64" t="s">
        <v>42</v>
      </c>
    </row>
    <row r="65" spans="1:6" x14ac:dyDescent="0.35">
      <c r="A65" s="16">
        <v>63</v>
      </c>
      <c r="B65">
        <v>2016</v>
      </c>
      <c r="C65" t="s">
        <v>14</v>
      </c>
      <c r="D65" t="s">
        <v>30</v>
      </c>
      <c r="E65">
        <v>317.5628096355087</v>
      </c>
      <c r="F65" t="s">
        <v>44</v>
      </c>
    </row>
    <row r="66" spans="1:6" x14ac:dyDescent="0.35">
      <c r="A66" s="16">
        <v>64</v>
      </c>
      <c r="B66">
        <v>2016</v>
      </c>
      <c r="C66" t="s">
        <v>14</v>
      </c>
      <c r="D66" t="s">
        <v>30</v>
      </c>
      <c r="E66">
        <v>738.81428545429389</v>
      </c>
      <c r="F66" t="s">
        <v>46</v>
      </c>
    </row>
    <row r="67" spans="1:6" x14ac:dyDescent="0.35">
      <c r="A67" s="16">
        <v>65</v>
      </c>
      <c r="B67">
        <v>2016</v>
      </c>
      <c r="C67" t="s">
        <v>14</v>
      </c>
      <c r="D67" t="s">
        <v>30</v>
      </c>
      <c r="E67">
        <v>70.443639420832014</v>
      </c>
      <c r="F67" t="s">
        <v>48</v>
      </c>
    </row>
    <row r="68" spans="1:6" x14ac:dyDescent="0.35">
      <c r="A68" s="16">
        <v>66</v>
      </c>
      <c r="B68">
        <v>2016</v>
      </c>
      <c r="C68" t="s">
        <v>14</v>
      </c>
      <c r="D68" t="s">
        <v>34</v>
      </c>
      <c r="E68">
        <v>2425.457780066457</v>
      </c>
      <c r="F68" t="s">
        <v>38</v>
      </c>
    </row>
    <row r="69" spans="1:6" x14ac:dyDescent="0.35">
      <c r="A69" s="16">
        <v>67</v>
      </c>
      <c r="B69">
        <v>2016</v>
      </c>
      <c r="C69" t="s">
        <v>14</v>
      </c>
      <c r="D69" t="s">
        <v>34</v>
      </c>
      <c r="E69">
        <v>228.72980989745579</v>
      </c>
      <c r="F69" t="s">
        <v>40</v>
      </c>
    </row>
    <row r="70" spans="1:6" x14ac:dyDescent="0.35">
      <c r="A70" s="16">
        <v>68</v>
      </c>
      <c r="B70">
        <v>2016</v>
      </c>
      <c r="C70" t="s">
        <v>14</v>
      </c>
      <c r="D70" t="s">
        <v>34</v>
      </c>
      <c r="E70">
        <v>80.765167264245505</v>
      </c>
      <c r="F70" t="s">
        <v>42</v>
      </c>
    </row>
    <row r="71" spans="1:6" x14ac:dyDescent="0.35">
      <c r="A71" s="16">
        <v>69</v>
      </c>
      <c r="B71">
        <v>2016</v>
      </c>
      <c r="C71" t="s">
        <v>14</v>
      </c>
      <c r="D71" t="s">
        <v>34</v>
      </c>
      <c r="E71">
        <v>318.77410173501158</v>
      </c>
      <c r="F71" t="s">
        <v>44</v>
      </c>
    </row>
    <row r="72" spans="1:6" x14ac:dyDescent="0.35">
      <c r="A72" s="16">
        <v>70</v>
      </c>
      <c r="B72">
        <v>2016</v>
      </c>
      <c r="C72" t="s">
        <v>14</v>
      </c>
      <c r="D72" t="s">
        <v>34</v>
      </c>
      <c r="E72">
        <v>1688.210827260446</v>
      </c>
      <c r="F72" t="s">
        <v>46</v>
      </c>
    </row>
    <row r="73" spans="1:6" x14ac:dyDescent="0.35">
      <c r="A73" s="16">
        <v>71</v>
      </c>
      <c r="B73">
        <v>2016</v>
      </c>
      <c r="C73" t="s">
        <v>14</v>
      </c>
      <c r="D73" t="s">
        <v>34</v>
      </c>
      <c r="E73">
        <v>70.443639489978125</v>
      </c>
      <c r="F73" t="s">
        <v>48</v>
      </c>
    </row>
    <row r="74" spans="1:6" x14ac:dyDescent="0.35">
      <c r="A74" s="16">
        <v>72</v>
      </c>
      <c r="B74">
        <v>2016</v>
      </c>
      <c r="C74" t="s">
        <v>18</v>
      </c>
      <c r="D74" t="s">
        <v>22</v>
      </c>
      <c r="E74">
        <v>4480.0805189294624</v>
      </c>
      <c r="F74" t="s">
        <v>38</v>
      </c>
    </row>
    <row r="75" spans="1:6" x14ac:dyDescent="0.35">
      <c r="A75" s="16">
        <v>73</v>
      </c>
      <c r="B75">
        <v>2016</v>
      </c>
      <c r="C75" t="s">
        <v>18</v>
      </c>
      <c r="D75" t="s">
        <v>22</v>
      </c>
      <c r="E75">
        <v>335.63613953282788</v>
      </c>
      <c r="F75" t="s">
        <v>40</v>
      </c>
    </row>
    <row r="76" spans="1:6" x14ac:dyDescent="0.35">
      <c r="A76" s="16">
        <v>74</v>
      </c>
      <c r="B76">
        <v>2016</v>
      </c>
      <c r="C76" t="s">
        <v>18</v>
      </c>
      <c r="D76" t="s">
        <v>22</v>
      </c>
      <c r="E76">
        <v>118.50151087187911</v>
      </c>
      <c r="F76" t="s">
        <v>42</v>
      </c>
    </row>
    <row r="77" spans="1:6" x14ac:dyDescent="0.35">
      <c r="A77" s="16">
        <v>75</v>
      </c>
      <c r="B77">
        <v>2016</v>
      </c>
      <c r="C77" t="s">
        <v>18</v>
      </c>
      <c r="D77" t="s">
        <v>22</v>
      </c>
      <c r="E77">
        <v>562.73258642652092</v>
      </c>
      <c r="F77" t="s">
        <v>44</v>
      </c>
    </row>
    <row r="78" spans="1:6" x14ac:dyDescent="0.35">
      <c r="A78" s="16">
        <v>76</v>
      </c>
      <c r="B78">
        <v>2016</v>
      </c>
      <c r="C78" t="s">
        <v>18</v>
      </c>
      <c r="D78" t="s">
        <v>22</v>
      </c>
      <c r="E78">
        <v>1627.0206637066599</v>
      </c>
      <c r="F78" t="s">
        <v>46</v>
      </c>
    </row>
    <row r="79" spans="1:6" x14ac:dyDescent="0.35">
      <c r="A79" s="16">
        <v>77</v>
      </c>
      <c r="B79">
        <v>2016</v>
      </c>
      <c r="C79" t="s">
        <v>18</v>
      </c>
      <c r="D79" t="s">
        <v>22</v>
      </c>
      <c r="E79">
        <v>103.365228229284</v>
      </c>
      <c r="F79" t="s">
        <v>48</v>
      </c>
    </row>
    <row r="80" spans="1:6" x14ac:dyDescent="0.35">
      <c r="A80" s="16">
        <v>78</v>
      </c>
      <c r="B80">
        <v>2016</v>
      </c>
      <c r="C80" t="s">
        <v>18</v>
      </c>
      <c r="D80" t="s">
        <v>26</v>
      </c>
      <c r="E80">
        <v>3996.274460440422</v>
      </c>
      <c r="F80" t="s">
        <v>38</v>
      </c>
    </row>
    <row r="81" spans="1:6" x14ac:dyDescent="0.35">
      <c r="A81" s="16">
        <v>79</v>
      </c>
      <c r="B81">
        <v>2016</v>
      </c>
      <c r="C81" t="s">
        <v>18</v>
      </c>
      <c r="D81" t="s">
        <v>26</v>
      </c>
      <c r="E81">
        <v>559.39356225888196</v>
      </c>
      <c r="F81" t="s">
        <v>40</v>
      </c>
    </row>
    <row r="82" spans="1:6" x14ac:dyDescent="0.35">
      <c r="A82" s="16">
        <v>80</v>
      </c>
      <c r="B82">
        <v>2016</v>
      </c>
      <c r="C82" t="s">
        <v>18</v>
      </c>
      <c r="D82" t="s">
        <v>26</v>
      </c>
      <c r="E82">
        <v>197.4821236051931</v>
      </c>
      <c r="F82" t="s">
        <v>42</v>
      </c>
    </row>
    <row r="83" spans="1:6" x14ac:dyDescent="0.35">
      <c r="A83" s="16">
        <v>81</v>
      </c>
      <c r="B83">
        <v>2016</v>
      </c>
      <c r="C83" t="s">
        <v>18</v>
      </c>
      <c r="D83" t="s">
        <v>26</v>
      </c>
      <c r="E83">
        <v>553.58358508074423</v>
      </c>
      <c r="F83" t="s">
        <v>44</v>
      </c>
    </row>
    <row r="84" spans="1:6" x14ac:dyDescent="0.35">
      <c r="A84" s="16">
        <v>82</v>
      </c>
      <c r="B84">
        <v>2016</v>
      </c>
      <c r="C84" t="s">
        <v>18</v>
      </c>
      <c r="D84" t="s">
        <v>26</v>
      </c>
      <c r="E84">
        <v>2415.4885634128759</v>
      </c>
      <c r="F84" t="s">
        <v>46</v>
      </c>
    </row>
    <row r="85" spans="1:6" x14ac:dyDescent="0.35">
      <c r="A85" s="16">
        <v>83</v>
      </c>
      <c r="B85">
        <v>2016</v>
      </c>
      <c r="C85" t="s">
        <v>18</v>
      </c>
      <c r="D85" t="s">
        <v>26</v>
      </c>
      <c r="E85">
        <v>172.2704732852865</v>
      </c>
      <c r="F85" t="s">
        <v>48</v>
      </c>
    </row>
    <row r="86" spans="1:6" x14ac:dyDescent="0.35">
      <c r="A86" s="16">
        <v>84</v>
      </c>
      <c r="B86">
        <v>2016</v>
      </c>
      <c r="C86" t="s">
        <v>18</v>
      </c>
      <c r="D86" t="s">
        <v>30</v>
      </c>
      <c r="E86">
        <v>2558.8311948497071</v>
      </c>
      <c r="F86" t="s">
        <v>38</v>
      </c>
    </row>
    <row r="87" spans="1:6" x14ac:dyDescent="0.35">
      <c r="A87" s="16">
        <v>85</v>
      </c>
      <c r="B87">
        <v>2016</v>
      </c>
      <c r="C87" t="s">
        <v>18</v>
      </c>
      <c r="D87" t="s">
        <v>30</v>
      </c>
      <c r="E87">
        <v>223.75742272568499</v>
      </c>
      <c r="F87" t="s">
        <v>40</v>
      </c>
    </row>
    <row r="88" spans="1:6" x14ac:dyDescent="0.35">
      <c r="A88" s="16">
        <v>86</v>
      </c>
      <c r="B88">
        <v>2016</v>
      </c>
      <c r="C88" t="s">
        <v>18</v>
      </c>
      <c r="D88" t="s">
        <v>30</v>
      </c>
      <c r="E88">
        <v>79.009950161899155</v>
      </c>
      <c r="F88" t="s">
        <v>42</v>
      </c>
    </row>
    <row r="89" spans="1:6" x14ac:dyDescent="0.35">
      <c r="A89" s="16">
        <v>87</v>
      </c>
      <c r="B89">
        <v>2016</v>
      </c>
      <c r="C89" t="s">
        <v>18</v>
      </c>
      <c r="D89" t="s">
        <v>30</v>
      </c>
      <c r="E89">
        <v>347.8560049089163</v>
      </c>
      <c r="F89" t="s">
        <v>44</v>
      </c>
    </row>
    <row r="90" spans="1:6" x14ac:dyDescent="0.35">
      <c r="A90" s="16">
        <v>88</v>
      </c>
      <c r="B90">
        <v>2016</v>
      </c>
      <c r="C90" t="s">
        <v>18</v>
      </c>
      <c r="D90" t="s">
        <v>30</v>
      </c>
      <c r="E90">
        <v>1169.1950091388669</v>
      </c>
      <c r="F90" t="s">
        <v>46</v>
      </c>
    </row>
    <row r="91" spans="1:6" x14ac:dyDescent="0.35">
      <c r="A91" s="16">
        <v>89</v>
      </c>
      <c r="B91">
        <v>2016</v>
      </c>
      <c r="C91" t="s">
        <v>18</v>
      </c>
      <c r="D91" t="s">
        <v>30</v>
      </c>
      <c r="E91">
        <v>68.91235943882819</v>
      </c>
      <c r="F91" t="s">
        <v>48</v>
      </c>
    </row>
    <row r="92" spans="1:6" x14ac:dyDescent="0.35">
      <c r="A92" s="16">
        <v>90</v>
      </c>
      <c r="B92">
        <v>2016</v>
      </c>
      <c r="C92" t="s">
        <v>18</v>
      </c>
      <c r="D92" t="s">
        <v>34</v>
      </c>
      <c r="E92">
        <v>2412.233866698431</v>
      </c>
      <c r="F92" t="s">
        <v>38</v>
      </c>
    </row>
    <row r="93" spans="1:6" x14ac:dyDescent="0.35">
      <c r="A93" s="16">
        <v>91</v>
      </c>
      <c r="B93">
        <v>2016</v>
      </c>
      <c r="C93" t="s">
        <v>18</v>
      </c>
      <c r="D93" t="s">
        <v>34</v>
      </c>
      <c r="E93">
        <v>223.75742272573149</v>
      </c>
      <c r="F93" t="s">
        <v>40</v>
      </c>
    </row>
    <row r="94" spans="1:6" x14ac:dyDescent="0.35">
      <c r="A94" s="16">
        <v>92</v>
      </c>
      <c r="B94">
        <v>2016</v>
      </c>
      <c r="C94" t="s">
        <v>18</v>
      </c>
      <c r="D94" t="s">
        <v>34</v>
      </c>
      <c r="E94">
        <v>79.009950161620011</v>
      </c>
      <c r="F94" t="s">
        <v>42</v>
      </c>
    </row>
    <row r="95" spans="1:6" x14ac:dyDescent="0.35">
      <c r="A95" s="16">
        <v>93</v>
      </c>
      <c r="B95">
        <v>2016</v>
      </c>
      <c r="C95" t="s">
        <v>18</v>
      </c>
      <c r="D95" t="s">
        <v>34</v>
      </c>
      <c r="E95">
        <v>313.35848256136052</v>
      </c>
      <c r="F95" t="s">
        <v>44</v>
      </c>
    </row>
    <row r="96" spans="1:6" x14ac:dyDescent="0.35">
      <c r="A96" s="16">
        <v>94</v>
      </c>
      <c r="B96">
        <v>2016</v>
      </c>
      <c r="C96" t="s">
        <v>18</v>
      </c>
      <c r="D96" t="s">
        <v>34</v>
      </c>
      <c r="E96">
        <v>1332.1710828202681</v>
      </c>
      <c r="F96" t="s">
        <v>46</v>
      </c>
    </row>
    <row r="97" spans="1:6" x14ac:dyDescent="0.35">
      <c r="A97" s="16">
        <v>95</v>
      </c>
      <c r="B97">
        <v>2016</v>
      </c>
      <c r="C97" t="s">
        <v>18</v>
      </c>
      <c r="D97" t="s">
        <v>34</v>
      </c>
      <c r="E97">
        <v>68.912363696275591</v>
      </c>
      <c r="F97" t="s">
        <v>48</v>
      </c>
    </row>
    <row r="98" spans="1:6" x14ac:dyDescent="0.35">
      <c r="A98" s="16">
        <v>96</v>
      </c>
      <c r="B98">
        <v>2017</v>
      </c>
      <c r="C98" t="s">
        <v>6</v>
      </c>
      <c r="D98" t="s">
        <v>22</v>
      </c>
      <c r="E98">
        <v>4659.3466819419091</v>
      </c>
      <c r="F98" t="s">
        <v>38</v>
      </c>
    </row>
    <row r="99" spans="1:6" x14ac:dyDescent="0.35">
      <c r="A99" s="16">
        <v>97</v>
      </c>
      <c r="B99">
        <v>2017</v>
      </c>
      <c r="C99" t="s">
        <v>6</v>
      </c>
      <c r="D99" t="s">
        <v>22</v>
      </c>
      <c r="E99">
        <v>339.75919936619232</v>
      </c>
      <c r="F99" t="s">
        <v>40</v>
      </c>
    </row>
    <row r="100" spans="1:6" x14ac:dyDescent="0.35">
      <c r="A100" s="16">
        <v>98</v>
      </c>
      <c r="B100">
        <v>2017</v>
      </c>
      <c r="C100" t="s">
        <v>6</v>
      </c>
      <c r="D100" t="s">
        <v>22</v>
      </c>
      <c r="E100">
        <v>120.035897231626</v>
      </c>
      <c r="F100" t="s">
        <v>42</v>
      </c>
    </row>
    <row r="101" spans="1:6" x14ac:dyDescent="0.35">
      <c r="A101" s="16">
        <v>99</v>
      </c>
      <c r="B101">
        <v>2017</v>
      </c>
      <c r="C101" t="s">
        <v>6</v>
      </c>
      <c r="D101" t="s">
        <v>22</v>
      </c>
      <c r="E101">
        <v>549.339555148778</v>
      </c>
      <c r="F101" t="s">
        <v>44</v>
      </c>
    </row>
    <row r="102" spans="1:6" x14ac:dyDescent="0.35">
      <c r="A102" s="16">
        <v>100</v>
      </c>
      <c r="B102">
        <v>2017</v>
      </c>
      <c r="C102" t="s">
        <v>6</v>
      </c>
      <c r="D102" t="s">
        <v>22</v>
      </c>
      <c r="E102">
        <v>1349.689349857704</v>
      </c>
      <c r="F102" t="s">
        <v>46</v>
      </c>
    </row>
    <row r="103" spans="1:6" x14ac:dyDescent="0.35">
      <c r="A103" s="16">
        <v>101</v>
      </c>
      <c r="B103">
        <v>2017</v>
      </c>
      <c r="C103" t="s">
        <v>6</v>
      </c>
      <c r="D103" t="s">
        <v>22</v>
      </c>
      <c r="E103">
        <v>105.30388173590509</v>
      </c>
      <c r="F103" t="s">
        <v>48</v>
      </c>
    </row>
    <row r="104" spans="1:6" x14ac:dyDescent="0.35">
      <c r="A104" s="16">
        <v>102</v>
      </c>
      <c r="B104">
        <v>2017</v>
      </c>
      <c r="C104" t="s">
        <v>6</v>
      </c>
      <c r="D104" t="s">
        <v>26</v>
      </c>
      <c r="E104">
        <v>3991.8687357895351</v>
      </c>
      <c r="F104" t="s">
        <v>38</v>
      </c>
    </row>
    <row r="105" spans="1:6" x14ac:dyDescent="0.35">
      <c r="A105" s="16">
        <v>103</v>
      </c>
      <c r="B105">
        <v>2017</v>
      </c>
      <c r="C105" t="s">
        <v>6</v>
      </c>
      <c r="D105" t="s">
        <v>26</v>
      </c>
      <c r="E105">
        <v>566.26533591215082</v>
      </c>
      <c r="F105" t="s">
        <v>40</v>
      </c>
    </row>
    <row r="106" spans="1:6" x14ac:dyDescent="0.35">
      <c r="A106" s="16">
        <v>104</v>
      </c>
      <c r="B106">
        <v>2017</v>
      </c>
      <c r="C106" t="s">
        <v>6</v>
      </c>
      <c r="D106" t="s">
        <v>26</v>
      </c>
      <c r="E106">
        <v>200.02578081882339</v>
      </c>
      <c r="F106" t="s">
        <v>42</v>
      </c>
    </row>
    <row r="107" spans="1:6" x14ac:dyDescent="0.35">
      <c r="A107" s="16">
        <v>105</v>
      </c>
      <c r="B107">
        <v>2017</v>
      </c>
      <c r="C107" t="s">
        <v>6</v>
      </c>
      <c r="D107" t="s">
        <v>26</v>
      </c>
      <c r="E107">
        <v>493.93073440248111</v>
      </c>
      <c r="F107" t="s">
        <v>44</v>
      </c>
    </row>
    <row r="108" spans="1:6" x14ac:dyDescent="0.35">
      <c r="A108" s="16">
        <v>106</v>
      </c>
      <c r="B108">
        <v>2017</v>
      </c>
      <c r="C108" t="s">
        <v>6</v>
      </c>
      <c r="D108" t="s">
        <v>26</v>
      </c>
      <c r="E108">
        <v>1818.6851952660861</v>
      </c>
      <c r="F108" t="s">
        <v>46</v>
      </c>
    </row>
    <row r="109" spans="1:6" x14ac:dyDescent="0.35">
      <c r="A109" s="16">
        <v>107</v>
      </c>
      <c r="B109">
        <v>2017</v>
      </c>
      <c r="C109" t="s">
        <v>6</v>
      </c>
      <c r="D109" t="s">
        <v>26</v>
      </c>
      <c r="E109">
        <v>175.50165169636509</v>
      </c>
      <c r="F109" t="s">
        <v>48</v>
      </c>
    </row>
    <row r="110" spans="1:6" x14ac:dyDescent="0.35">
      <c r="A110" s="16">
        <v>108</v>
      </c>
      <c r="B110">
        <v>2017</v>
      </c>
      <c r="C110" t="s">
        <v>6</v>
      </c>
      <c r="D110" t="s">
        <v>30</v>
      </c>
      <c r="E110">
        <v>2554.28552596594</v>
      </c>
      <c r="F110" t="s">
        <v>38</v>
      </c>
    </row>
    <row r="111" spans="1:6" x14ac:dyDescent="0.35">
      <c r="A111" s="16">
        <v>109</v>
      </c>
      <c r="B111">
        <v>2017</v>
      </c>
      <c r="C111" t="s">
        <v>6</v>
      </c>
      <c r="D111" t="s">
        <v>30</v>
      </c>
      <c r="E111">
        <v>226.5061310935385</v>
      </c>
      <c r="F111" t="s">
        <v>40</v>
      </c>
    </row>
    <row r="112" spans="1:6" x14ac:dyDescent="0.35">
      <c r="A112" s="16">
        <v>110</v>
      </c>
      <c r="B112">
        <v>2017</v>
      </c>
      <c r="C112" t="s">
        <v>6</v>
      </c>
      <c r="D112" t="s">
        <v>30</v>
      </c>
      <c r="E112">
        <v>80.037453467161811</v>
      </c>
      <c r="F112" t="s">
        <v>42</v>
      </c>
    </row>
    <row r="113" spans="1:6" x14ac:dyDescent="0.35">
      <c r="A113" s="16">
        <v>111</v>
      </c>
      <c r="B113">
        <v>2017</v>
      </c>
      <c r="C113" t="s">
        <v>6</v>
      </c>
      <c r="D113" t="s">
        <v>30</v>
      </c>
      <c r="E113">
        <v>312.23168406322168</v>
      </c>
      <c r="F113" t="s">
        <v>44</v>
      </c>
    </row>
    <row r="114" spans="1:6" x14ac:dyDescent="0.35">
      <c r="A114" s="16">
        <v>112</v>
      </c>
      <c r="B114">
        <v>2017</v>
      </c>
      <c r="C114" t="s">
        <v>6</v>
      </c>
      <c r="D114" t="s">
        <v>30</v>
      </c>
      <c r="E114">
        <v>831.90044162526976</v>
      </c>
      <c r="F114" t="s">
        <v>46</v>
      </c>
    </row>
    <row r="115" spans="1:6" x14ac:dyDescent="0.35">
      <c r="A115" s="16">
        <v>113</v>
      </c>
      <c r="B115">
        <v>2017</v>
      </c>
      <c r="C115" t="s">
        <v>6</v>
      </c>
      <c r="D115" t="s">
        <v>30</v>
      </c>
      <c r="E115">
        <v>70.204785588264713</v>
      </c>
      <c r="F115" t="s">
        <v>48</v>
      </c>
    </row>
    <row r="116" spans="1:6" x14ac:dyDescent="0.35">
      <c r="A116" s="16">
        <v>114</v>
      </c>
      <c r="B116">
        <v>2017</v>
      </c>
      <c r="C116" t="s">
        <v>6</v>
      </c>
      <c r="D116" t="s">
        <v>34</v>
      </c>
      <c r="E116">
        <v>2474.6910524368459</v>
      </c>
      <c r="F116" t="s">
        <v>38</v>
      </c>
    </row>
    <row r="117" spans="1:6" x14ac:dyDescent="0.35">
      <c r="A117" s="16">
        <v>115</v>
      </c>
      <c r="B117">
        <v>2017</v>
      </c>
      <c r="C117" t="s">
        <v>6</v>
      </c>
      <c r="D117" t="s">
        <v>34</v>
      </c>
      <c r="E117">
        <v>226.50613109351281</v>
      </c>
      <c r="F117" t="s">
        <v>40</v>
      </c>
    </row>
    <row r="118" spans="1:6" x14ac:dyDescent="0.35">
      <c r="A118" s="16">
        <v>116</v>
      </c>
      <c r="B118">
        <v>2017</v>
      </c>
      <c r="C118" t="s">
        <v>6</v>
      </c>
      <c r="D118" t="s">
        <v>34</v>
      </c>
      <c r="E118">
        <v>80.037453467057247</v>
      </c>
      <c r="F118" t="s">
        <v>42</v>
      </c>
    </row>
    <row r="119" spans="1:6" x14ac:dyDescent="0.35">
      <c r="A119" s="16">
        <v>117</v>
      </c>
      <c r="B119">
        <v>2017</v>
      </c>
      <c r="C119" t="s">
        <v>6</v>
      </c>
      <c r="D119" t="s">
        <v>34</v>
      </c>
      <c r="E119">
        <v>301.17415436560287</v>
      </c>
      <c r="F119" t="s">
        <v>44</v>
      </c>
    </row>
    <row r="120" spans="1:6" x14ac:dyDescent="0.35">
      <c r="A120" s="16">
        <v>118</v>
      </c>
      <c r="B120">
        <v>2017</v>
      </c>
      <c r="C120" t="s">
        <v>6</v>
      </c>
      <c r="D120" t="s">
        <v>34</v>
      </c>
      <c r="E120">
        <v>1207.30707513983</v>
      </c>
      <c r="F120" t="s">
        <v>46</v>
      </c>
    </row>
    <row r="121" spans="1:6" x14ac:dyDescent="0.35">
      <c r="A121" s="16">
        <v>119</v>
      </c>
      <c r="B121">
        <v>2017</v>
      </c>
      <c r="C121" t="s">
        <v>6</v>
      </c>
      <c r="D121" t="s">
        <v>34</v>
      </c>
      <c r="E121">
        <v>70.204788949415544</v>
      </c>
      <c r="F121" t="s">
        <v>48</v>
      </c>
    </row>
    <row r="122" spans="1:6" x14ac:dyDescent="0.35">
      <c r="A122" s="16">
        <v>120</v>
      </c>
      <c r="B122">
        <v>2017</v>
      </c>
      <c r="C122" t="s">
        <v>10</v>
      </c>
      <c r="D122" t="s">
        <v>22</v>
      </c>
      <c r="E122">
        <v>4700.3255148260996</v>
      </c>
      <c r="F122" t="s">
        <v>38</v>
      </c>
    </row>
    <row r="123" spans="1:6" x14ac:dyDescent="0.35">
      <c r="A123" s="16">
        <v>121</v>
      </c>
      <c r="B123">
        <v>2017</v>
      </c>
      <c r="C123" t="s">
        <v>10</v>
      </c>
      <c r="D123" t="s">
        <v>22</v>
      </c>
      <c r="E123">
        <v>343.49281963684922</v>
      </c>
      <c r="F123" t="s">
        <v>40</v>
      </c>
    </row>
    <row r="124" spans="1:6" x14ac:dyDescent="0.35">
      <c r="A124" s="16">
        <v>122</v>
      </c>
      <c r="B124">
        <v>2017</v>
      </c>
      <c r="C124" t="s">
        <v>10</v>
      </c>
      <c r="D124" t="s">
        <v>22</v>
      </c>
      <c r="E124">
        <v>121.35448464866251</v>
      </c>
      <c r="F124" t="s">
        <v>42</v>
      </c>
    </row>
    <row r="125" spans="1:6" x14ac:dyDescent="0.35">
      <c r="A125" s="16">
        <v>123</v>
      </c>
      <c r="B125">
        <v>2017</v>
      </c>
      <c r="C125" t="s">
        <v>10</v>
      </c>
      <c r="D125" t="s">
        <v>22</v>
      </c>
      <c r="E125">
        <v>561.78674049560539</v>
      </c>
      <c r="F125" t="s">
        <v>44</v>
      </c>
    </row>
    <row r="126" spans="1:6" x14ac:dyDescent="0.35">
      <c r="A126" s="16">
        <v>124</v>
      </c>
      <c r="B126">
        <v>2017</v>
      </c>
      <c r="C126" t="s">
        <v>10</v>
      </c>
      <c r="D126" t="s">
        <v>22</v>
      </c>
      <c r="E126">
        <v>1270.9127305070581</v>
      </c>
      <c r="F126" t="s">
        <v>46</v>
      </c>
    </row>
    <row r="127" spans="1:6" x14ac:dyDescent="0.35">
      <c r="A127" s="16">
        <v>125</v>
      </c>
      <c r="B127">
        <v>2017</v>
      </c>
      <c r="C127" t="s">
        <v>10</v>
      </c>
      <c r="D127" t="s">
        <v>22</v>
      </c>
      <c r="E127">
        <v>106.46099753606779</v>
      </c>
      <c r="F127" t="s">
        <v>48</v>
      </c>
    </row>
    <row r="128" spans="1:6" x14ac:dyDescent="0.35">
      <c r="A128" s="16">
        <v>126</v>
      </c>
      <c r="B128">
        <v>2017</v>
      </c>
      <c r="C128" t="s">
        <v>10</v>
      </c>
      <c r="D128" t="s">
        <v>26</v>
      </c>
      <c r="E128">
        <v>3964.667846581895</v>
      </c>
      <c r="F128" t="s">
        <v>38</v>
      </c>
    </row>
    <row r="129" spans="1:6" x14ac:dyDescent="0.35">
      <c r="A129" s="16">
        <v>127</v>
      </c>
      <c r="B129">
        <v>2017</v>
      </c>
      <c r="C129" t="s">
        <v>10</v>
      </c>
      <c r="D129" t="s">
        <v>26</v>
      </c>
      <c r="E129">
        <v>572.48802909509868</v>
      </c>
      <c r="F129" t="s">
        <v>40</v>
      </c>
    </row>
    <row r="130" spans="1:6" x14ac:dyDescent="0.35">
      <c r="A130" s="16">
        <v>128</v>
      </c>
      <c r="B130">
        <v>2017</v>
      </c>
      <c r="C130" t="s">
        <v>10</v>
      </c>
      <c r="D130" t="s">
        <v>26</v>
      </c>
      <c r="E130">
        <v>202.22320598668551</v>
      </c>
      <c r="F130" t="s">
        <v>42</v>
      </c>
    </row>
    <row r="131" spans="1:6" x14ac:dyDescent="0.35">
      <c r="A131" s="16">
        <v>129</v>
      </c>
      <c r="B131">
        <v>2017</v>
      </c>
      <c r="C131" t="s">
        <v>10</v>
      </c>
      <c r="D131" t="s">
        <v>26</v>
      </c>
      <c r="E131">
        <v>474.70663876726491</v>
      </c>
      <c r="F131" t="s">
        <v>44</v>
      </c>
    </row>
    <row r="132" spans="1:6" x14ac:dyDescent="0.35">
      <c r="A132" s="16">
        <v>130</v>
      </c>
      <c r="B132">
        <v>2017</v>
      </c>
      <c r="C132" t="s">
        <v>10</v>
      </c>
      <c r="D132" t="s">
        <v>26</v>
      </c>
      <c r="E132">
        <v>1659.046623904062</v>
      </c>
      <c r="F132" t="s">
        <v>46</v>
      </c>
    </row>
    <row r="133" spans="1:6" x14ac:dyDescent="0.35">
      <c r="A133" s="16">
        <v>131</v>
      </c>
      <c r="B133">
        <v>2017</v>
      </c>
      <c r="C133" t="s">
        <v>10</v>
      </c>
      <c r="D133" t="s">
        <v>26</v>
      </c>
      <c r="E133">
        <v>177.43016366420159</v>
      </c>
      <c r="F133" t="s">
        <v>48</v>
      </c>
    </row>
    <row r="134" spans="1:6" x14ac:dyDescent="0.35">
      <c r="A134" s="16">
        <v>132</v>
      </c>
      <c r="B134">
        <v>2017</v>
      </c>
      <c r="C134" t="s">
        <v>10</v>
      </c>
      <c r="D134" t="s">
        <v>30</v>
      </c>
      <c r="E134">
        <v>2634.230569263817</v>
      </c>
      <c r="F134" t="s">
        <v>38</v>
      </c>
    </row>
    <row r="135" spans="1:6" x14ac:dyDescent="0.35">
      <c r="A135" s="16">
        <v>133</v>
      </c>
      <c r="B135">
        <v>2017</v>
      </c>
      <c r="C135" t="s">
        <v>10</v>
      </c>
      <c r="D135" t="s">
        <v>30</v>
      </c>
      <c r="E135">
        <v>228.99520945710381</v>
      </c>
      <c r="F135" t="s">
        <v>40</v>
      </c>
    </row>
    <row r="136" spans="1:6" x14ac:dyDescent="0.35">
      <c r="A136" s="16">
        <v>134</v>
      </c>
      <c r="B136">
        <v>2017</v>
      </c>
      <c r="C136" t="s">
        <v>10</v>
      </c>
      <c r="D136" t="s">
        <v>30</v>
      </c>
      <c r="E136">
        <v>80.916566593882266</v>
      </c>
      <c r="F136" t="s">
        <v>42</v>
      </c>
    </row>
    <row r="137" spans="1:6" x14ac:dyDescent="0.35">
      <c r="A137" s="16">
        <v>135</v>
      </c>
      <c r="B137">
        <v>2017</v>
      </c>
      <c r="C137" t="s">
        <v>10</v>
      </c>
      <c r="D137" t="s">
        <v>30</v>
      </c>
      <c r="E137">
        <v>309.81849137963758</v>
      </c>
      <c r="F137" t="s">
        <v>44</v>
      </c>
    </row>
    <row r="138" spans="1:6" x14ac:dyDescent="0.35">
      <c r="A138" s="16">
        <v>136</v>
      </c>
      <c r="B138">
        <v>2017</v>
      </c>
      <c r="C138" t="s">
        <v>10</v>
      </c>
      <c r="D138" t="s">
        <v>30</v>
      </c>
      <c r="E138">
        <v>712.90151572039724</v>
      </c>
      <c r="F138" t="s">
        <v>46</v>
      </c>
    </row>
    <row r="139" spans="1:6" x14ac:dyDescent="0.35">
      <c r="A139" s="16">
        <v>137</v>
      </c>
      <c r="B139">
        <v>2017</v>
      </c>
      <c r="C139" t="s">
        <v>10</v>
      </c>
      <c r="D139" t="s">
        <v>30</v>
      </c>
      <c r="E139">
        <v>70.976199846377654</v>
      </c>
      <c r="F139" t="s">
        <v>48</v>
      </c>
    </row>
    <row r="140" spans="1:6" x14ac:dyDescent="0.35">
      <c r="A140" s="16">
        <v>138</v>
      </c>
      <c r="B140">
        <v>2017</v>
      </c>
      <c r="C140" t="s">
        <v>10</v>
      </c>
      <c r="D140" t="s">
        <v>34</v>
      </c>
      <c r="E140">
        <v>2425.5499074397339</v>
      </c>
      <c r="F140" t="s">
        <v>38</v>
      </c>
    </row>
    <row r="141" spans="1:6" x14ac:dyDescent="0.35">
      <c r="A141" s="16">
        <v>139</v>
      </c>
      <c r="B141">
        <v>2017</v>
      </c>
      <c r="C141" t="s">
        <v>10</v>
      </c>
      <c r="D141" t="s">
        <v>34</v>
      </c>
      <c r="E141">
        <v>228.9952094572902</v>
      </c>
      <c r="F141" t="s">
        <v>40</v>
      </c>
    </row>
    <row r="142" spans="1:6" x14ac:dyDescent="0.35">
      <c r="A142" s="16">
        <v>140</v>
      </c>
      <c r="B142">
        <v>2017</v>
      </c>
      <c r="C142" t="s">
        <v>10</v>
      </c>
      <c r="D142" t="s">
        <v>34</v>
      </c>
      <c r="E142">
        <v>80.916566594384065</v>
      </c>
      <c r="F142" t="s">
        <v>42</v>
      </c>
    </row>
    <row r="143" spans="1:6" x14ac:dyDescent="0.35">
      <c r="A143" s="16">
        <v>141</v>
      </c>
      <c r="B143">
        <v>2017</v>
      </c>
      <c r="C143" t="s">
        <v>10</v>
      </c>
      <c r="D143" t="s">
        <v>34</v>
      </c>
      <c r="E143">
        <v>299.32368508623858</v>
      </c>
      <c r="F143" t="s">
        <v>44</v>
      </c>
    </row>
    <row r="144" spans="1:6" x14ac:dyDescent="0.35">
      <c r="A144" s="16">
        <v>142</v>
      </c>
      <c r="B144">
        <v>2017</v>
      </c>
      <c r="C144" t="s">
        <v>10</v>
      </c>
      <c r="D144" t="s">
        <v>34</v>
      </c>
      <c r="E144">
        <v>1186.8335746678681</v>
      </c>
      <c r="F144" t="s">
        <v>46</v>
      </c>
    </row>
    <row r="145" spans="1:6" x14ac:dyDescent="0.35">
      <c r="A145" s="16">
        <v>143</v>
      </c>
      <c r="B145">
        <v>2017</v>
      </c>
      <c r="C145" t="s">
        <v>10</v>
      </c>
      <c r="D145" t="s">
        <v>34</v>
      </c>
      <c r="E145">
        <v>70.976203357726106</v>
      </c>
      <c r="F145" t="s">
        <v>48</v>
      </c>
    </row>
    <row r="146" spans="1:6" x14ac:dyDescent="0.35">
      <c r="A146" s="16">
        <v>144</v>
      </c>
      <c r="B146">
        <v>2017</v>
      </c>
      <c r="C146" t="s">
        <v>14</v>
      </c>
      <c r="D146" t="s">
        <v>22</v>
      </c>
      <c r="E146">
        <v>4881.5809091401088</v>
      </c>
      <c r="F146" t="s">
        <v>38</v>
      </c>
    </row>
    <row r="147" spans="1:6" x14ac:dyDescent="0.35">
      <c r="A147" s="16">
        <v>145</v>
      </c>
      <c r="B147">
        <v>2017</v>
      </c>
      <c r="C147" t="s">
        <v>14</v>
      </c>
      <c r="D147" t="s">
        <v>22</v>
      </c>
      <c r="E147">
        <v>343.49281963683728</v>
      </c>
      <c r="F147" t="s">
        <v>40</v>
      </c>
    </row>
    <row r="148" spans="1:6" x14ac:dyDescent="0.35">
      <c r="A148" s="16">
        <v>146</v>
      </c>
      <c r="B148">
        <v>2017</v>
      </c>
      <c r="C148" t="s">
        <v>14</v>
      </c>
      <c r="D148" t="s">
        <v>22</v>
      </c>
      <c r="E148">
        <v>121.35448464739849</v>
      </c>
      <c r="F148" t="s">
        <v>42</v>
      </c>
    </row>
    <row r="149" spans="1:6" x14ac:dyDescent="0.35">
      <c r="A149" s="16">
        <v>147</v>
      </c>
      <c r="B149">
        <v>2017</v>
      </c>
      <c r="C149" t="s">
        <v>14</v>
      </c>
      <c r="D149" t="s">
        <v>22</v>
      </c>
      <c r="E149">
        <v>622.48340455319465</v>
      </c>
      <c r="F149" t="s">
        <v>44</v>
      </c>
    </row>
    <row r="150" spans="1:6" x14ac:dyDescent="0.35">
      <c r="A150" s="16">
        <v>148</v>
      </c>
      <c r="B150">
        <v>2017</v>
      </c>
      <c r="C150" t="s">
        <v>14</v>
      </c>
      <c r="D150" t="s">
        <v>22</v>
      </c>
      <c r="E150">
        <v>1664.860184050267</v>
      </c>
      <c r="F150" t="s">
        <v>46</v>
      </c>
    </row>
    <row r="151" spans="1:6" x14ac:dyDescent="0.35">
      <c r="A151" s="16">
        <v>149</v>
      </c>
      <c r="B151">
        <v>2017</v>
      </c>
      <c r="C151" t="s">
        <v>14</v>
      </c>
      <c r="D151" t="s">
        <v>22</v>
      </c>
      <c r="E151">
        <v>106.4610271309612</v>
      </c>
      <c r="F151" t="s">
        <v>48</v>
      </c>
    </row>
    <row r="152" spans="1:6" x14ac:dyDescent="0.35">
      <c r="A152" s="16">
        <v>150</v>
      </c>
      <c r="B152">
        <v>2017</v>
      </c>
      <c r="C152" t="s">
        <v>14</v>
      </c>
      <c r="D152" t="s">
        <v>26</v>
      </c>
      <c r="E152">
        <v>3908.7944960256568</v>
      </c>
      <c r="F152" t="s">
        <v>38</v>
      </c>
    </row>
    <row r="153" spans="1:6" x14ac:dyDescent="0.35">
      <c r="A153" s="16">
        <v>151</v>
      </c>
      <c r="B153">
        <v>2017</v>
      </c>
      <c r="C153" t="s">
        <v>14</v>
      </c>
      <c r="D153" t="s">
        <v>26</v>
      </c>
      <c r="E153">
        <v>572.48802909522374</v>
      </c>
      <c r="F153" t="s">
        <v>40</v>
      </c>
    </row>
    <row r="154" spans="1:6" x14ac:dyDescent="0.35">
      <c r="A154" s="16">
        <v>152</v>
      </c>
      <c r="B154">
        <v>2017</v>
      </c>
      <c r="C154" t="s">
        <v>14</v>
      </c>
      <c r="D154" t="s">
        <v>26</v>
      </c>
      <c r="E154">
        <v>202.22320598602309</v>
      </c>
      <c r="F154" t="s">
        <v>42</v>
      </c>
    </row>
    <row r="155" spans="1:6" x14ac:dyDescent="0.35">
      <c r="A155" s="16">
        <v>153</v>
      </c>
      <c r="B155">
        <v>2017</v>
      </c>
      <c r="C155" t="s">
        <v>14</v>
      </c>
      <c r="D155" t="s">
        <v>26</v>
      </c>
      <c r="E155">
        <v>467.48059959248337</v>
      </c>
      <c r="F155" t="s">
        <v>44</v>
      </c>
    </row>
    <row r="156" spans="1:6" x14ac:dyDescent="0.35">
      <c r="A156" s="16">
        <v>154</v>
      </c>
      <c r="B156">
        <v>2017</v>
      </c>
      <c r="C156" t="s">
        <v>14</v>
      </c>
      <c r="D156" t="s">
        <v>26</v>
      </c>
      <c r="E156">
        <v>2046.7728044060209</v>
      </c>
      <c r="F156" t="s">
        <v>46</v>
      </c>
    </row>
    <row r="157" spans="1:6" x14ac:dyDescent="0.35">
      <c r="A157" s="16">
        <v>155</v>
      </c>
      <c r="B157">
        <v>2017</v>
      </c>
      <c r="C157" t="s">
        <v>14</v>
      </c>
      <c r="D157" t="s">
        <v>26</v>
      </c>
      <c r="E157">
        <v>177.4302218147933</v>
      </c>
      <c r="F157" t="s">
        <v>48</v>
      </c>
    </row>
    <row r="158" spans="1:6" x14ac:dyDescent="0.35">
      <c r="A158" s="16">
        <v>156</v>
      </c>
      <c r="B158">
        <v>2017</v>
      </c>
      <c r="C158" t="s">
        <v>14</v>
      </c>
      <c r="D158" t="s">
        <v>30</v>
      </c>
      <c r="E158">
        <v>2719.541511799338</v>
      </c>
      <c r="F158" t="s">
        <v>38</v>
      </c>
    </row>
    <row r="159" spans="1:6" x14ac:dyDescent="0.35">
      <c r="A159" s="16">
        <v>157</v>
      </c>
      <c r="B159">
        <v>2017</v>
      </c>
      <c r="C159" t="s">
        <v>14</v>
      </c>
      <c r="D159" t="s">
        <v>30</v>
      </c>
      <c r="E159">
        <v>228.9952094571361</v>
      </c>
      <c r="F159" t="s">
        <v>40</v>
      </c>
    </row>
    <row r="160" spans="1:6" x14ac:dyDescent="0.35">
      <c r="A160" s="16">
        <v>158</v>
      </c>
      <c r="B160">
        <v>2017</v>
      </c>
      <c r="C160" t="s">
        <v>14</v>
      </c>
      <c r="D160" t="s">
        <v>30</v>
      </c>
      <c r="E160">
        <v>80.916566593715615</v>
      </c>
      <c r="F160" t="s">
        <v>42</v>
      </c>
    </row>
    <row r="161" spans="1:6" x14ac:dyDescent="0.35">
      <c r="A161" s="16">
        <v>159</v>
      </c>
      <c r="B161">
        <v>2017</v>
      </c>
      <c r="C161" t="s">
        <v>14</v>
      </c>
      <c r="D161" t="s">
        <v>30</v>
      </c>
      <c r="E161">
        <v>319.66368687226787</v>
      </c>
      <c r="F161" t="s">
        <v>44</v>
      </c>
    </row>
    <row r="162" spans="1:6" x14ac:dyDescent="0.35">
      <c r="A162" s="16">
        <v>160</v>
      </c>
      <c r="B162">
        <v>2017</v>
      </c>
      <c r="C162" t="s">
        <v>14</v>
      </c>
      <c r="D162" t="s">
        <v>30</v>
      </c>
      <c r="E162">
        <v>722.66273676841513</v>
      </c>
      <c r="F162" t="s">
        <v>46</v>
      </c>
    </row>
    <row r="163" spans="1:6" x14ac:dyDescent="0.35">
      <c r="A163" s="16">
        <v>161</v>
      </c>
      <c r="B163">
        <v>2017</v>
      </c>
      <c r="C163" t="s">
        <v>14</v>
      </c>
      <c r="D163" t="s">
        <v>30</v>
      </c>
      <c r="E163">
        <v>70.97621853983469</v>
      </c>
      <c r="F163" t="s">
        <v>48</v>
      </c>
    </row>
    <row r="164" spans="1:6" x14ac:dyDescent="0.35">
      <c r="A164" s="16">
        <v>162</v>
      </c>
      <c r="B164">
        <v>2017</v>
      </c>
      <c r="C164" t="s">
        <v>14</v>
      </c>
      <c r="D164" t="s">
        <v>34</v>
      </c>
      <c r="E164">
        <v>2440.305666712417</v>
      </c>
      <c r="F164" t="s">
        <v>38</v>
      </c>
    </row>
    <row r="165" spans="1:6" x14ac:dyDescent="0.35">
      <c r="A165" s="16">
        <v>163</v>
      </c>
      <c r="B165">
        <v>2017</v>
      </c>
      <c r="C165" t="s">
        <v>14</v>
      </c>
      <c r="D165" t="s">
        <v>34</v>
      </c>
      <c r="E165">
        <v>228.99520945709659</v>
      </c>
      <c r="F165" t="s">
        <v>40</v>
      </c>
    </row>
    <row r="166" spans="1:6" x14ac:dyDescent="0.35">
      <c r="A166" s="16">
        <v>164</v>
      </c>
      <c r="B166">
        <v>2017</v>
      </c>
      <c r="C166" t="s">
        <v>14</v>
      </c>
      <c r="D166" t="s">
        <v>34</v>
      </c>
      <c r="E166">
        <v>80.916566593607754</v>
      </c>
      <c r="F166" t="s">
        <v>42</v>
      </c>
    </row>
    <row r="167" spans="1:6" x14ac:dyDescent="0.35">
      <c r="A167" s="16">
        <v>165</v>
      </c>
      <c r="B167">
        <v>2017</v>
      </c>
      <c r="C167" t="s">
        <v>14</v>
      </c>
      <c r="D167" t="s">
        <v>34</v>
      </c>
      <c r="E167">
        <v>320.85613218303678</v>
      </c>
      <c r="F167" t="s">
        <v>44</v>
      </c>
    </row>
    <row r="168" spans="1:6" x14ac:dyDescent="0.35">
      <c r="A168" s="16">
        <v>166</v>
      </c>
      <c r="B168">
        <v>2017</v>
      </c>
      <c r="C168" t="s">
        <v>14</v>
      </c>
      <c r="D168" t="s">
        <v>34</v>
      </c>
      <c r="E168">
        <v>1675.8223187096739</v>
      </c>
      <c r="F168" t="s">
        <v>46</v>
      </c>
    </row>
    <row r="169" spans="1:6" x14ac:dyDescent="0.35">
      <c r="A169" s="16">
        <v>167</v>
      </c>
      <c r="B169">
        <v>2017</v>
      </c>
      <c r="C169" t="s">
        <v>14</v>
      </c>
      <c r="D169" t="s">
        <v>34</v>
      </c>
      <c r="E169">
        <v>70.976218856152641</v>
      </c>
      <c r="F169" t="s">
        <v>48</v>
      </c>
    </row>
    <row r="170" spans="1:6" x14ac:dyDescent="0.35">
      <c r="A170" s="16">
        <v>168</v>
      </c>
      <c r="B170">
        <v>2017</v>
      </c>
      <c r="C170" t="s">
        <v>18</v>
      </c>
      <c r="D170" t="s">
        <v>22</v>
      </c>
      <c r="E170">
        <v>4577.3027658346864</v>
      </c>
      <c r="F170" t="s">
        <v>38</v>
      </c>
    </row>
    <row r="171" spans="1:6" x14ac:dyDescent="0.35">
      <c r="A171" s="16">
        <v>169</v>
      </c>
      <c r="B171">
        <v>2017</v>
      </c>
      <c r="C171" t="s">
        <v>18</v>
      </c>
      <c r="D171" t="s">
        <v>22</v>
      </c>
      <c r="E171">
        <v>336.02558454631588</v>
      </c>
      <c r="F171" t="s">
        <v>40</v>
      </c>
    </row>
    <row r="172" spans="1:6" x14ac:dyDescent="0.35">
      <c r="A172" s="16">
        <v>170</v>
      </c>
      <c r="B172">
        <v>2017</v>
      </c>
      <c r="C172" t="s">
        <v>18</v>
      </c>
      <c r="D172" t="s">
        <v>22</v>
      </c>
      <c r="E172">
        <v>118.7173093815469</v>
      </c>
      <c r="F172" t="s">
        <v>42</v>
      </c>
    </row>
    <row r="173" spans="1:6" x14ac:dyDescent="0.35">
      <c r="A173" s="16">
        <v>171</v>
      </c>
      <c r="B173">
        <v>2017</v>
      </c>
      <c r="C173" t="s">
        <v>18</v>
      </c>
      <c r="D173" t="s">
        <v>22</v>
      </c>
      <c r="E173">
        <v>566.23012001622328</v>
      </c>
      <c r="F173" t="s">
        <v>44</v>
      </c>
    </row>
    <row r="174" spans="1:6" x14ac:dyDescent="0.35">
      <c r="A174" s="16">
        <v>172</v>
      </c>
      <c r="B174">
        <v>2017</v>
      </c>
      <c r="C174" t="s">
        <v>18</v>
      </c>
      <c r="D174" t="s">
        <v>22</v>
      </c>
      <c r="E174">
        <v>1604.1539122701349</v>
      </c>
      <c r="F174" t="s">
        <v>46</v>
      </c>
    </row>
    <row r="175" spans="1:6" x14ac:dyDescent="0.35">
      <c r="A175" s="16">
        <v>173</v>
      </c>
      <c r="B175">
        <v>2017</v>
      </c>
      <c r="C175" t="s">
        <v>18</v>
      </c>
      <c r="D175" t="s">
        <v>22</v>
      </c>
      <c r="E175">
        <v>104.14676720112961</v>
      </c>
      <c r="F175" t="s">
        <v>48</v>
      </c>
    </row>
    <row r="176" spans="1:6" x14ac:dyDescent="0.35">
      <c r="A176" s="16">
        <v>174</v>
      </c>
      <c r="B176">
        <v>2017</v>
      </c>
      <c r="C176" t="s">
        <v>18</v>
      </c>
      <c r="D176" t="s">
        <v>26</v>
      </c>
      <c r="E176">
        <v>4128.8528332054038</v>
      </c>
      <c r="F176" t="s">
        <v>38</v>
      </c>
    </row>
    <row r="177" spans="1:6" x14ac:dyDescent="0.35">
      <c r="A177" s="16">
        <v>175</v>
      </c>
      <c r="B177">
        <v>2017</v>
      </c>
      <c r="C177" t="s">
        <v>18</v>
      </c>
      <c r="D177" t="s">
        <v>26</v>
      </c>
      <c r="E177">
        <v>560.04263727598016</v>
      </c>
      <c r="F177" t="s">
        <v>40</v>
      </c>
    </row>
    <row r="178" spans="1:6" x14ac:dyDescent="0.35">
      <c r="A178" s="16">
        <v>176</v>
      </c>
      <c r="B178">
        <v>2017</v>
      </c>
      <c r="C178" t="s">
        <v>18</v>
      </c>
      <c r="D178" t="s">
        <v>26</v>
      </c>
      <c r="E178">
        <v>197.82835001732769</v>
      </c>
      <c r="F178" t="s">
        <v>42</v>
      </c>
    </row>
    <row r="179" spans="1:6" x14ac:dyDescent="0.35">
      <c r="A179" s="16">
        <v>177</v>
      </c>
      <c r="B179">
        <v>2017</v>
      </c>
      <c r="C179" t="s">
        <v>18</v>
      </c>
      <c r="D179" t="s">
        <v>26</v>
      </c>
      <c r="E179">
        <v>556.67012319065282</v>
      </c>
      <c r="F179" t="s">
        <v>44</v>
      </c>
    </row>
    <row r="180" spans="1:6" x14ac:dyDescent="0.35">
      <c r="A180" s="16">
        <v>178</v>
      </c>
      <c r="B180">
        <v>2017</v>
      </c>
      <c r="C180" t="s">
        <v>18</v>
      </c>
      <c r="D180" t="s">
        <v>26</v>
      </c>
      <c r="E180">
        <v>2394.5198030619999</v>
      </c>
      <c r="F180" t="s">
        <v>46</v>
      </c>
    </row>
    <row r="181" spans="1:6" x14ac:dyDescent="0.35">
      <c r="A181" s="16">
        <v>179</v>
      </c>
      <c r="B181">
        <v>2017</v>
      </c>
      <c r="C181" t="s">
        <v>18</v>
      </c>
      <c r="D181" t="s">
        <v>26</v>
      </c>
      <c r="E181">
        <v>173.57313604586969</v>
      </c>
      <c r="F181" t="s">
        <v>48</v>
      </c>
    </row>
    <row r="182" spans="1:6" x14ac:dyDescent="0.35">
      <c r="A182" s="16">
        <v>180</v>
      </c>
      <c r="B182">
        <v>2017</v>
      </c>
      <c r="C182" t="s">
        <v>18</v>
      </c>
      <c r="D182" t="s">
        <v>30</v>
      </c>
      <c r="E182">
        <v>2571.6260149328509</v>
      </c>
      <c r="F182" t="s">
        <v>38</v>
      </c>
    </row>
    <row r="183" spans="1:6" x14ac:dyDescent="0.35">
      <c r="A183" s="16">
        <v>181</v>
      </c>
      <c r="B183">
        <v>2017</v>
      </c>
      <c r="C183" t="s">
        <v>18</v>
      </c>
      <c r="D183" t="s">
        <v>30</v>
      </c>
      <c r="E183">
        <v>224.01705273002261</v>
      </c>
      <c r="F183" t="s">
        <v>40</v>
      </c>
    </row>
    <row r="184" spans="1:6" x14ac:dyDescent="0.35">
      <c r="A184" s="16">
        <v>182</v>
      </c>
      <c r="B184">
        <v>2017</v>
      </c>
      <c r="C184" t="s">
        <v>18</v>
      </c>
      <c r="D184" t="s">
        <v>30</v>
      </c>
      <c r="E184">
        <v>79.158338990187588</v>
      </c>
      <c r="F184" t="s">
        <v>42</v>
      </c>
    </row>
    <row r="185" spans="1:6" x14ac:dyDescent="0.35">
      <c r="A185" s="16">
        <v>183</v>
      </c>
      <c r="B185">
        <v>2017</v>
      </c>
      <c r="C185" t="s">
        <v>18</v>
      </c>
      <c r="D185" t="s">
        <v>30</v>
      </c>
      <c r="E185">
        <v>349.88101467967641</v>
      </c>
      <c r="F185" t="s">
        <v>44</v>
      </c>
    </row>
    <row r="186" spans="1:6" x14ac:dyDescent="0.35">
      <c r="A186" s="16">
        <v>184</v>
      </c>
      <c r="B186">
        <v>2017</v>
      </c>
      <c r="C186" t="s">
        <v>18</v>
      </c>
      <c r="D186" t="s">
        <v>30</v>
      </c>
      <c r="E186">
        <v>1157.17165510461</v>
      </c>
      <c r="F186" t="s">
        <v>46</v>
      </c>
    </row>
    <row r="187" spans="1:6" x14ac:dyDescent="0.35">
      <c r="A187" s="16">
        <v>185</v>
      </c>
      <c r="B187">
        <v>2017</v>
      </c>
      <c r="C187" t="s">
        <v>18</v>
      </c>
      <c r="D187" t="s">
        <v>30</v>
      </c>
      <c r="E187">
        <v>69.433366824152543</v>
      </c>
      <c r="F187" t="s">
        <v>48</v>
      </c>
    </row>
    <row r="188" spans="1:6" x14ac:dyDescent="0.35">
      <c r="A188" s="16">
        <v>186</v>
      </c>
      <c r="B188">
        <v>2017</v>
      </c>
      <c r="C188" t="s">
        <v>18</v>
      </c>
      <c r="D188" t="s">
        <v>34</v>
      </c>
      <c r="E188">
        <v>2467.6277524235711</v>
      </c>
      <c r="F188" t="s">
        <v>38</v>
      </c>
    </row>
    <row r="189" spans="1:6" x14ac:dyDescent="0.35">
      <c r="A189" s="16">
        <v>187</v>
      </c>
      <c r="B189">
        <v>2017</v>
      </c>
      <c r="C189" t="s">
        <v>18</v>
      </c>
      <c r="D189" t="s">
        <v>34</v>
      </c>
      <c r="E189">
        <v>224.0170527299195</v>
      </c>
      <c r="F189" t="s">
        <v>40</v>
      </c>
    </row>
    <row r="190" spans="1:6" x14ac:dyDescent="0.35">
      <c r="A190" s="16">
        <v>188</v>
      </c>
      <c r="B190">
        <v>2017</v>
      </c>
      <c r="C190" t="s">
        <v>18</v>
      </c>
      <c r="D190" t="s">
        <v>34</v>
      </c>
      <c r="E190">
        <v>79.158338991324428</v>
      </c>
      <c r="F190" t="s">
        <v>42</v>
      </c>
    </row>
    <row r="191" spans="1:6" x14ac:dyDescent="0.35">
      <c r="A191" s="16">
        <v>189</v>
      </c>
      <c r="B191">
        <v>2017</v>
      </c>
      <c r="C191" t="s">
        <v>18</v>
      </c>
      <c r="D191" t="s">
        <v>34</v>
      </c>
      <c r="E191">
        <v>315.35725319488608</v>
      </c>
      <c r="F191" t="s">
        <v>44</v>
      </c>
    </row>
    <row r="192" spans="1:6" x14ac:dyDescent="0.35">
      <c r="A192" s="16">
        <v>190</v>
      </c>
      <c r="B192">
        <v>2017</v>
      </c>
      <c r="C192" t="s">
        <v>18</v>
      </c>
      <c r="D192" t="s">
        <v>34</v>
      </c>
      <c r="E192">
        <v>1314.214138395861</v>
      </c>
      <c r="F192" t="s">
        <v>46</v>
      </c>
    </row>
    <row r="193" spans="1:6" x14ac:dyDescent="0.35">
      <c r="A193" s="16">
        <v>191</v>
      </c>
      <c r="B193">
        <v>2017</v>
      </c>
      <c r="C193" t="s">
        <v>18</v>
      </c>
      <c r="D193" t="s">
        <v>34</v>
      </c>
      <c r="E193">
        <v>69.43337424150323</v>
      </c>
      <c r="F193" t="s">
        <v>48</v>
      </c>
    </row>
    <row r="194" spans="1:6" x14ac:dyDescent="0.35">
      <c r="A194" s="16">
        <v>192</v>
      </c>
      <c r="B194">
        <v>2018</v>
      </c>
      <c r="C194" t="s">
        <v>6</v>
      </c>
      <c r="D194" t="s">
        <v>22</v>
      </c>
      <c r="E194">
        <v>4671.4495546729549</v>
      </c>
      <c r="F194" t="s">
        <v>38</v>
      </c>
    </row>
    <row r="195" spans="1:6" x14ac:dyDescent="0.35">
      <c r="A195" s="16">
        <v>193</v>
      </c>
      <c r="B195">
        <v>2018</v>
      </c>
      <c r="C195" t="s">
        <v>6</v>
      </c>
      <c r="D195" t="s">
        <v>22</v>
      </c>
      <c r="E195">
        <v>340.15297154165569</v>
      </c>
      <c r="F195" t="s">
        <v>40</v>
      </c>
    </row>
    <row r="196" spans="1:6" x14ac:dyDescent="0.35">
      <c r="A196" s="16">
        <v>194</v>
      </c>
      <c r="B196">
        <v>2018</v>
      </c>
      <c r="C196" t="s">
        <v>6</v>
      </c>
      <c r="D196" t="s">
        <v>22</v>
      </c>
      <c r="E196">
        <v>120.351213425992</v>
      </c>
      <c r="F196" t="s">
        <v>42</v>
      </c>
    </row>
    <row r="197" spans="1:6" x14ac:dyDescent="0.35">
      <c r="A197" s="16">
        <v>195</v>
      </c>
      <c r="B197">
        <v>2018</v>
      </c>
      <c r="C197" t="s">
        <v>6</v>
      </c>
      <c r="D197" t="s">
        <v>22</v>
      </c>
      <c r="E197">
        <v>556.2967187810234</v>
      </c>
      <c r="F197" t="s">
        <v>44</v>
      </c>
    </row>
    <row r="198" spans="1:6" x14ac:dyDescent="0.35">
      <c r="A198" s="16">
        <v>196</v>
      </c>
      <c r="B198">
        <v>2018</v>
      </c>
      <c r="C198" t="s">
        <v>6</v>
      </c>
      <c r="D198" t="s">
        <v>22</v>
      </c>
      <c r="E198">
        <v>1379.6534591321081</v>
      </c>
      <c r="F198" t="s">
        <v>46</v>
      </c>
    </row>
    <row r="199" spans="1:6" x14ac:dyDescent="0.35">
      <c r="A199" s="16">
        <v>197</v>
      </c>
      <c r="B199">
        <v>2018</v>
      </c>
      <c r="C199" t="s">
        <v>6</v>
      </c>
      <c r="D199" t="s">
        <v>22</v>
      </c>
      <c r="E199">
        <v>106.08113803812461</v>
      </c>
      <c r="F199" t="s">
        <v>48</v>
      </c>
    </row>
    <row r="200" spans="1:6" x14ac:dyDescent="0.35">
      <c r="A200" s="16">
        <v>198</v>
      </c>
      <c r="B200">
        <v>2018</v>
      </c>
      <c r="C200" t="s">
        <v>6</v>
      </c>
      <c r="D200" t="s">
        <v>26</v>
      </c>
      <c r="E200">
        <v>4016.4599165914219</v>
      </c>
      <c r="F200" t="s">
        <v>38</v>
      </c>
    </row>
    <row r="201" spans="1:6" x14ac:dyDescent="0.35">
      <c r="A201" s="16">
        <v>199</v>
      </c>
      <c r="B201">
        <v>2018</v>
      </c>
      <c r="C201" t="s">
        <v>6</v>
      </c>
      <c r="D201" t="s">
        <v>26</v>
      </c>
      <c r="E201">
        <v>566.9216228729498</v>
      </c>
      <c r="F201" t="s">
        <v>40</v>
      </c>
    </row>
    <row r="202" spans="1:6" x14ac:dyDescent="0.35">
      <c r="A202" s="16">
        <v>200</v>
      </c>
      <c r="B202">
        <v>2018</v>
      </c>
      <c r="C202" t="s">
        <v>6</v>
      </c>
      <c r="D202" t="s">
        <v>26</v>
      </c>
      <c r="E202">
        <v>200.5189113255538</v>
      </c>
      <c r="F202" t="s">
        <v>42</v>
      </c>
    </row>
    <row r="203" spans="1:6" x14ac:dyDescent="0.35">
      <c r="A203" s="16">
        <v>201</v>
      </c>
      <c r="B203">
        <v>2018</v>
      </c>
      <c r="C203" t="s">
        <v>6</v>
      </c>
      <c r="D203" t="s">
        <v>26</v>
      </c>
      <c r="E203">
        <v>498.02323710028338</v>
      </c>
      <c r="F203" t="s">
        <v>44</v>
      </c>
    </row>
    <row r="204" spans="1:6" x14ac:dyDescent="0.35">
      <c r="A204" s="16">
        <v>202</v>
      </c>
      <c r="B204">
        <v>2018</v>
      </c>
      <c r="C204" t="s">
        <v>6</v>
      </c>
      <c r="D204" t="s">
        <v>26</v>
      </c>
      <c r="E204">
        <v>1888.435103327319</v>
      </c>
      <c r="F204" t="s">
        <v>46</v>
      </c>
    </row>
    <row r="205" spans="1:6" x14ac:dyDescent="0.35">
      <c r="A205" s="16">
        <v>203</v>
      </c>
      <c r="B205">
        <v>2018</v>
      </c>
      <c r="C205" t="s">
        <v>6</v>
      </c>
      <c r="D205" t="s">
        <v>26</v>
      </c>
      <c r="E205">
        <v>176.7970900548448</v>
      </c>
      <c r="F205" t="s">
        <v>48</v>
      </c>
    </row>
    <row r="206" spans="1:6" x14ac:dyDescent="0.35">
      <c r="A206" s="16">
        <v>204</v>
      </c>
      <c r="B206">
        <v>2018</v>
      </c>
      <c r="C206" t="s">
        <v>6</v>
      </c>
      <c r="D206" t="s">
        <v>30</v>
      </c>
      <c r="E206">
        <v>2568.8844564532378</v>
      </c>
      <c r="F206" t="s">
        <v>38</v>
      </c>
    </row>
    <row r="207" spans="1:6" x14ac:dyDescent="0.35">
      <c r="A207" s="16">
        <v>205</v>
      </c>
      <c r="B207">
        <v>2018</v>
      </c>
      <c r="C207" t="s">
        <v>6</v>
      </c>
      <c r="D207" t="s">
        <v>30</v>
      </c>
      <c r="E207">
        <v>226.76864587523761</v>
      </c>
      <c r="F207" t="s">
        <v>40</v>
      </c>
    </row>
    <row r="208" spans="1:6" x14ac:dyDescent="0.35">
      <c r="A208" s="16">
        <v>206</v>
      </c>
      <c r="B208">
        <v>2018</v>
      </c>
      <c r="C208" t="s">
        <v>6</v>
      </c>
      <c r="D208" t="s">
        <v>30</v>
      </c>
      <c r="E208">
        <v>80.258285782729828</v>
      </c>
      <c r="F208" t="s">
        <v>42</v>
      </c>
    </row>
    <row r="209" spans="1:6" x14ac:dyDescent="0.35">
      <c r="A209" s="16">
        <v>207</v>
      </c>
      <c r="B209">
        <v>2018</v>
      </c>
      <c r="C209" t="s">
        <v>6</v>
      </c>
      <c r="D209" t="s">
        <v>30</v>
      </c>
      <c r="E209">
        <v>315.06351299835592</v>
      </c>
      <c r="F209" t="s">
        <v>44</v>
      </c>
    </row>
    <row r="210" spans="1:6" x14ac:dyDescent="0.35">
      <c r="A210" s="16">
        <v>208</v>
      </c>
      <c r="B210">
        <v>2018</v>
      </c>
      <c r="C210" t="s">
        <v>6</v>
      </c>
      <c r="D210" t="s">
        <v>30</v>
      </c>
      <c r="E210">
        <v>860.89507899131218</v>
      </c>
      <c r="F210" t="s">
        <v>46</v>
      </c>
    </row>
    <row r="211" spans="1:6" x14ac:dyDescent="0.35">
      <c r="A211" s="16">
        <v>209</v>
      </c>
      <c r="B211">
        <v>2018</v>
      </c>
      <c r="C211" t="s">
        <v>6</v>
      </c>
      <c r="D211" t="s">
        <v>30</v>
      </c>
      <c r="E211">
        <v>70.72296001833412</v>
      </c>
      <c r="F211" t="s">
        <v>48</v>
      </c>
    </row>
    <row r="212" spans="1:6" x14ac:dyDescent="0.35">
      <c r="A212" s="16">
        <v>210</v>
      </c>
      <c r="B212">
        <v>2018</v>
      </c>
      <c r="C212" t="s">
        <v>6</v>
      </c>
      <c r="D212" t="s">
        <v>34</v>
      </c>
      <c r="E212">
        <v>2482.6875490873122</v>
      </c>
      <c r="F212" t="s">
        <v>38</v>
      </c>
    </row>
    <row r="213" spans="1:6" x14ac:dyDescent="0.35">
      <c r="A213" s="16">
        <v>211</v>
      </c>
      <c r="B213">
        <v>2018</v>
      </c>
      <c r="C213" t="s">
        <v>6</v>
      </c>
      <c r="D213" t="s">
        <v>34</v>
      </c>
      <c r="E213">
        <v>226.76864587548519</v>
      </c>
      <c r="F213" t="s">
        <v>40</v>
      </c>
    </row>
    <row r="214" spans="1:6" x14ac:dyDescent="0.35">
      <c r="A214" s="16">
        <v>212</v>
      </c>
      <c r="B214">
        <v>2018</v>
      </c>
      <c r="C214" t="s">
        <v>6</v>
      </c>
      <c r="D214" t="s">
        <v>34</v>
      </c>
      <c r="E214">
        <v>80.258285783035177</v>
      </c>
      <c r="F214" t="s">
        <v>42</v>
      </c>
    </row>
    <row r="215" spans="1:6" x14ac:dyDescent="0.35">
      <c r="A215" s="16">
        <v>213</v>
      </c>
      <c r="B215">
        <v>2018</v>
      </c>
      <c r="C215" t="s">
        <v>6</v>
      </c>
      <c r="D215" t="s">
        <v>34</v>
      </c>
      <c r="E215">
        <v>305.16560340056969</v>
      </c>
      <c r="F215" t="s">
        <v>44</v>
      </c>
    </row>
    <row r="216" spans="1:6" x14ac:dyDescent="0.35">
      <c r="A216" s="16">
        <v>214</v>
      </c>
      <c r="B216">
        <v>2018</v>
      </c>
      <c r="C216" t="s">
        <v>6</v>
      </c>
      <c r="D216" t="s">
        <v>34</v>
      </c>
      <c r="E216">
        <v>1229.5779776085269</v>
      </c>
      <c r="F216" t="s">
        <v>46</v>
      </c>
    </row>
    <row r="217" spans="1:6" x14ac:dyDescent="0.35">
      <c r="A217" s="16">
        <v>215</v>
      </c>
      <c r="B217">
        <v>2018</v>
      </c>
      <c r="C217" t="s">
        <v>6</v>
      </c>
      <c r="D217" t="s">
        <v>34</v>
      </c>
      <c r="E217">
        <v>70.722964976824372</v>
      </c>
      <c r="F217" t="s">
        <v>48</v>
      </c>
    </row>
    <row r="218" spans="1:6" x14ac:dyDescent="0.35">
      <c r="A218" s="16">
        <v>216</v>
      </c>
      <c r="B218">
        <v>2018</v>
      </c>
      <c r="C218" t="s">
        <v>10</v>
      </c>
      <c r="D218" t="s">
        <v>22</v>
      </c>
      <c r="E218">
        <v>4708.4591995647197</v>
      </c>
      <c r="F218" t="s">
        <v>38</v>
      </c>
    </row>
    <row r="219" spans="1:6" x14ac:dyDescent="0.35">
      <c r="A219" s="16">
        <v>217</v>
      </c>
      <c r="B219">
        <v>2018</v>
      </c>
      <c r="C219" t="s">
        <v>10</v>
      </c>
      <c r="D219" t="s">
        <v>22</v>
      </c>
      <c r="E219">
        <v>343.89091898255668</v>
      </c>
      <c r="F219" t="s">
        <v>40</v>
      </c>
    </row>
    <row r="220" spans="1:6" x14ac:dyDescent="0.35">
      <c r="A220" s="16">
        <v>218</v>
      </c>
      <c r="B220">
        <v>2018</v>
      </c>
      <c r="C220" t="s">
        <v>10</v>
      </c>
      <c r="D220" t="s">
        <v>22</v>
      </c>
      <c r="E220">
        <v>121.6727585848415</v>
      </c>
      <c r="F220" t="s">
        <v>42</v>
      </c>
    </row>
    <row r="221" spans="1:6" x14ac:dyDescent="0.35">
      <c r="A221" s="16">
        <v>219</v>
      </c>
      <c r="B221">
        <v>2018</v>
      </c>
      <c r="C221" t="s">
        <v>10</v>
      </c>
      <c r="D221" t="s">
        <v>22</v>
      </c>
      <c r="E221">
        <v>570.20415175251492</v>
      </c>
      <c r="F221" t="s">
        <v>44</v>
      </c>
    </row>
    <row r="222" spans="1:6" x14ac:dyDescent="0.35">
      <c r="A222" s="16">
        <v>220</v>
      </c>
      <c r="B222">
        <v>2018</v>
      </c>
      <c r="C222" t="s">
        <v>10</v>
      </c>
      <c r="D222" t="s">
        <v>22</v>
      </c>
      <c r="E222">
        <v>1275.337813355068</v>
      </c>
      <c r="F222" t="s">
        <v>46</v>
      </c>
    </row>
    <row r="223" spans="1:6" x14ac:dyDescent="0.35">
      <c r="A223" s="16">
        <v>221</v>
      </c>
      <c r="B223">
        <v>2018</v>
      </c>
      <c r="C223" t="s">
        <v>10</v>
      </c>
      <c r="D223" t="s">
        <v>22</v>
      </c>
      <c r="E223">
        <v>107.24679742154849</v>
      </c>
      <c r="F223" t="s">
        <v>48</v>
      </c>
    </row>
    <row r="224" spans="1:6" x14ac:dyDescent="0.35">
      <c r="A224" s="16">
        <v>222</v>
      </c>
      <c r="B224">
        <v>2018</v>
      </c>
      <c r="C224" t="s">
        <v>10</v>
      </c>
      <c r="D224" t="s">
        <v>26</v>
      </c>
      <c r="E224">
        <v>3982.6270875396858</v>
      </c>
      <c r="F224" t="s">
        <v>38</v>
      </c>
    </row>
    <row r="225" spans="1:6" x14ac:dyDescent="0.35">
      <c r="A225" s="16">
        <v>223</v>
      </c>
      <c r="B225">
        <v>2018</v>
      </c>
      <c r="C225" t="s">
        <v>10</v>
      </c>
      <c r="D225" t="s">
        <v>26</v>
      </c>
      <c r="E225">
        <v>573.15152799844634</v>
      </c>
      <c r="F225" t="s">
        <v>40</v>
      </c>
    </row>
    <row r="226" spans="1:6" x14ac:dyDescent="0.35">
      <c r="A226" s="16">
        <v>224</v>
      </c>
      <c r="B226">
        <v>2018</v>
      </c>
      <c r="C226" t="s">
        <v>10</v>
      </c>
      <c r="D226" t="s">
        <v>26</v>
      </c>
      <c r="E226">
        <v>202.7212878298723</v>
      </c>
      <c r="F226" t="s">
        <v>42</v>
      </c>
    </row>
    <row r="227" spans="1:6" x14ac:dyDescent="0.35">
      <c r="A227" s="16">
        <v>225</v>
      </c>
      <c r="B227">
        <v>2018</v>
      </c>
      <c r="C227" t="s">
        <v>10</v>
      </c>
      <c r="D227" t="s">
        <v>26</v>
      </c>
      <c r="E227">
        <v>479.35973391489512</v>
      </c>
      <c r="F227" t="s">
        <v>44</v>
      </c>
    </row>
    <row r="228" spans="1:6" x14ac:dyDescent="0.35">
      <c r="A228" s="16">
        <v>226</v>
      </c>
      <c r="B228">
        <v>2018</v>
      </c>
      <c r="C228" t="s">
        <v>10</v>
      </c>
      <c r="D228" t="s">
        <v>26</v>
      </c>
      <c r="E228">
        <v>1692.8125035229771</v>
      </c>
      <c r="F228" t="s">
        <v>46</v>
      </c>
    </row>
    <row r="229" spans="1:6" x14ac:dyDescent="0.35">
      <c r="A229" s="16">
        <v>227</v>
      </c>
      <c r="B229">
        <v>2018</v>
      </c>
      <c r="C229" t="s">
        <v>10</v>
      </c>
      <c r="D229" t="s">
        <v>26</v>
      </c>
      <c r="E229">
        <v>178.73983601657369</v>
      </c>
      <c r="F229" t="s">
        <v>48</v>
      </c>
    </row>
    <row r="230" spans="1:6" x14ac:dyDescent="0.35">
      <c r="A230" s="16">
        <v>228</v>
      </c>
      <c r="B230">
        <v>2018</v>
      </c>
      <c r="C230" t="s">
        <v>10</v>
      </c>
      <c r="D230" t="s">
        <v>30</v>
      </c>
      <c r="E230">
        <v>2643.7636725958919</v>
      </c>
      <c r="F230" t="s">
        <v>38</v>
      </c>
    </row>
    <row r="231" spans="1:6" x14ac:dyDescent="0.35">
      <c r="A231" s="16">
        <v>229</v>
      </c>
      <c r="B231">
        <v>2018</v>
      </c>
      <c r="C231" t="s">
        <v>10</v>
      </c>
      <c r="D231" t="s">
        <v>30</v>
      </c>
      <c r="E231">
        <v>229.26060901676979</v>
      </c>
      <c r="F231" t="s">
        <v>40</v>
      </c>
    </row>
    <row r="232" spans="1:6" x14ac:dyDescent="0.35">
      <c r="A232" s="16">
        <v>230</v>
      </c>
      <c r="B232">
        <v>2018</v>
      </c>
      <c r="C232" t="s">
        <v>10</v>
      </c>
      <c r="D232" t="s">
        <v>30</v>
      </c>
      <c r="E232">
        <v>81.139623618330717</v>
      </c>
      <c r="F232" t="s">
        <v>42</v>
      </c>
    </row>
    <row r="233" spans="1:6" x14ac:dyDescent="0.35">
      <c r="A233" s="16">
        <v>231</v>
      </c>
      <c r="B233">
        <v>2018</v>
      </c>
      <c r="C233" t="s">
        <v>10</v>
      </c>
      <c r="D233" t="s">
        <v>30</v>
      </c>
      <c r="E233">
        <v>313.29937102868303</v>
      </c>
      <c r="F233" t="s">
        <v>44</v>
      </c>
    </row>
    <row r="234" spans="1:6" x14ac:dyDescent="0.35">
      <c r="A234" s="16">
        <v>232</v>
      </c>
      <c r="B234">
        <v>2018</v>
      </c>
      <c r="C234" t="s">
        <v>10</v>
      </c>
      <c r="D234" t="s">
        <v>30</v>
      </c>
      <c r="E234">
        <v>724.49449802824722</v>
      </c>
      <c r="F234" t="s">
        <v>46</v>
      </c>
    </row>
    <row r="235" spans="1:6" x14ac:dyDescent="0.35">
      <c r="A235" s="16">
        <v>233</v>
      </c>
      <c r="B235">
        <v>2018</v>
      </c>
      <c r="C235" t="s">
        <v>10</v>
      </c>
      <c r="D235" t="s">
        <v>30</v>
      </c>
      <c r="E235">
        <v>71.500069438667239</v>
      </c>
      <c r="F235" t="s">
        <v>48</v>
      </c>
    </row>
    <row r="236" spans="1:6" x14ac:dyDescent="0.35">
      <c r="A236" s="16">
        <v>234</v>
      </c>
      <c r="B236">
        <v>2018</v>
      </c>
      <c r="C236" t="s">
        <v>10</v>
      </c>
      <c r="D236" t="s">
        <v>34</v>
      </c>
      <c r="E236">
        <v>2431.0733984728372</v>
      </c>
      <c r="F236" t="s">
        <v>38</v>
      </c>
    </row>
    <row r="237" spans="1:6" x14ac:dyDescent="0.35">
      <c r="A237" s="16">
        <v>235</v>
      </c>
      <c r="B237">
        <v>2018</v>
      </c>
      <c r="C237" t="s">
        <v>10</v>
      </c>
      <c r="D237" t="s">
        <v>34</v>
      </c>
      <c r="E237">
        <v>229.26060901673671</v>
      </c>
      <c r="F237" t="s">
        <v>40</v>
      </c>
    </row>
    <row r="238" spans="1:6" x14ac:dyDescent="0.35">
      <c r="A238" s="16">
        <v>236</v>
      </c>
      <c r="B238">
        <v>2018</v>
      </c>
      <c r="C238" t="s">
        <v>10</v>
      </c>
      <c r="D238" t="s">
        <v>34</v>
      </c>
      <c r="E238">
        <v>81.139623618041625</v>
      </c>
      <c r="F238" t="s">
        <v>42</v>
      </c>
    </row>
    <row r="239" spans="1:6" x14ac:dyDescent="0.35">
      <c r="A239" s="16">
        <v>237</v>
      </c>
      <c r="B239">
        <v>2018</v>
      </c>
      <c r="C239" t="s">
        <v>10</v>
      </c>
      <c r="D239" t="s">
        <v>34</v>
      </c>
      <c r="E239">
        <v>303.92746884982353</v>
      </c>
      <c r="F239" t="s">
        <v>44</v>
      </c>
    </row>
    <row r="240" spans="1:6" x14ac:dyDescent="0.35">
      <c r="A240" s="16">
        <v>238</v>
      </c>
      <c r="B240">
        <v>2018</v>
      </c>
      <c r="C240" t="s">
        <v>10</v>
      </c>
      <c r="D240" t="s">
        <v>34</v>
      </c>
      <c r="E240">
        <v>1195.6787677582561</v>
      </c>
      <c r="F240" t="s">
        <v>46</v>
      </c>
    </row>
    <row r="241" spans="1:6" x14ac:dyDescent="0.35">
      <c r="A241" s="16">
        <v>239</v>
      </c>
      <c r="B241">
        <v>2018</v>
      </c>
      <c r="C241" t="s">
        <v>10</v>
      </c>
      <c r="D241" t="s">
        <v>34</v>
      </c>
      <c r="E241">
        <v>71.500074409732633</v>
      </c>
      <c r="F241" t="s">
        <v>48</v>
      </c>
    </row>
    <row r="242" spans="1:6" x14ac:dyDescent="0.35">
      <c r="A242" s="16">
        <v>240</v>
      </c>
      <c r="B242">
        <v>2018</v>
      </c>
      <c r="C242" t="s">
        <v>14</v>
      </c>
      <c r="D242" t="s">
        <v>22</v>
      </c>
      <c r="E242">
        <v>4885.7450573464284</v>
      </c>
      <c r="F242" t="s">
        <v>38</v>
      </c>
    </row>
    <row r="243" spans="1:6" x14ac:dyDescent="0.35">
      <c r="A243" s="16">
        <v>241</v>
      </c>
      <c r="B243">
        <v>2018</v>
      </c>
      <c r="C243" t="s">
        <v>14</v>
      </c>
      <c r="D243" t="s">
        <v>22</v>
      </c>
      <c r="E243">
        <v>343.89091898256709</v>
      </c>
      <c r="F243" t="s">
        <v>40</v>
      </c>
    </row>
    <row r="244" spans="1:6" x14ac:dyDescent="0.35">
      <c r="A244" s="16">
        <v>242</v>
      </c>
      <c r="B244">
        <v>2018</v>
      </c>
      <c r="C244" t="s">
        <v>14</v>
      </c>
      <c r="D244" t="s">
        <v>22</v>
      </c>
      <c r="E244">
        <v>121.6727585846713</v>
      </c>
      <c r="F244" t="s">
        <v>42</v>
      </c>
    </row>
    <row r="245" spans="1:6" x14ac:dyDescent="0.35">
      <c r="A245" s="16">
        <v>243</v>
      </c>
      <c r="B245">
        <v>2018</v>
      </c>
      <c r="C245" t="s">
        <v>14</v>
      </c>
      <c r="D245" t="s">
        <v>22</v>
      </c>
      <c r="E245">
        <v>634.59671814699095</v>
      </c>
      <c r="F245" t="s">
        <v>44</v>
      </c>
    </row>
    <row r="246" spans="1:6" x14ac:dyDescent="0.35">
      <c r="A246" s="16">
        <v>244</v>
      </c>
      <c r="B246">
        <v>2018</v>
      </c>
      <c r="C246" t="s">
        <v>14</v>
      </c>
      <c r="D246" t="s">
        <v>22</v>
      </c>
      <c r="E246">
        <v>1707.7150071340161</v>
      </c>
      <c r="F246" t="s">
        <v>46</v>
      </c>
    </row>
    <row r="247" spans="1:6" x14ac:dyDescent="0.35">
      <c r="A247" s="16">
        <v>245</v>
      </c>
      <c r="B247">
        <v>2018</v>
      </c>
      <c r="C247" t="s">
        <v>14</v>
      </c>
      <c r="D247" t="s">
        <v>22</v>
      </c>
      <c r="E247">
        <v>107.2468083052419</v>
      </c>
      <c r="F247" t="s">
        <v>48</v>
      </c>
    </row>
    <row r="248" spans="1:6" x14ac:dyDescent="0.35">
      <c r="A248" s="16">
        <v>246</v>
      </c>
      <c r="B248">
        <v>2018</v>
      </c>
      <c r="C248" t="s">
        <v>14</v>
      </c>
      <c r="D248" t="s">
        <v>26</v>
      </c>
      <c r="E248">
        <v>3917.521238593713</v>
      </c>
      <c r="F248" t="s">
        <v>38</v>
      </c>
    </row>
    <row r="249" spans="1:6" x14ac:dyDescent="0.35">
      <c r="A249" s="16">
        <v>247</v>
      </c>
      <c r="B249">
        <v>2018</v>
      </c>
      <c r="C249" t="s">
        <v>14</v>
      </c>
      <c r="D249" t="s">
        <v>26</v>
      </c>
      <c r="E249">
        <v>573.15152799911641</v>
      </c>
      <c r="F249" t="s">
        <v>40</v>
      </c>
    </row>
    <row r="250" spans="1:6" x14ac:dyDescent="0.35">
      <c r="A250" s="16">
        <v>248</v>
      </c>
      <c r="B250">
        <v>2018</v>
      </c>
      <c r="C250" t="s">
        <v>14</v>
      </c>
      <c r="D250" t="s">
        <v>26</v>
      </c>
      <c r="E250">
        <v>202.7212878292203</v>
      </c>
      <c r="F250" t="s">
        <v>42</v>
      </c>
    </row>
    <row r="251" spans="1:6" x14ac:dyDescent="0.35">
      <c r="A251" s="16">
        <v>249</v>
      </c>
      <c r="B251">
        <v>2018</v>
      </c>
      <c r="C251" t="s">
        <v>14</v>
      </c>
      <c r="D251" t="s">
        <v>26</v>
      </c>
      <c r="E251">
        <v>473.95834121039883</v>
      </c>
      <c r="F251" t="s">
        <v>44</v>
      </c>
    </row>
    <row r="252" spans="1:6" x14ac:dyDescent="0.35">
      <c r="A252" s="16">
        <v>250</v>
      </c>
      <c r="B252">
        <v>2018</v>
      </c>
      <c r="C252" t="s">
        <v>14</v>
      </c>
      <c r="D252" t="s">
        <v>26</v>
      </c>
      <c r="E252">
        <v>2119.8074527165281</v>
      </c>
      <c r="F252" t="s">
        <v>46</v>
      </c>
    </row>
    <row r="253" spans="1:6" x14ac:dyDescent="0.35">
      <c r="A253" s="16">
        <v>251</v>
      </c>
      <c r="B253">
        <v>2018</v>
      </c>
      <c r="C253" t="s">
        <v>14</v>
      </c>
      <c r="D253" t="s">
        <v>26</v>
      </c>
      <c r="E253">
        <v>178.73985627124199</v>
      </c>
      <c r="F253" t="s">
        <v>48</v>
      </c>
    </row>
    <row r="254" spans="1:6" x14ac:dyDescent="0.35">
      <c r="A254" s="16">
        <v>252</v>
      </c>
      <c r="B254">
        <v>2018</v>
      </c>
      <c r="C254" t="s">
        <v>14</v>
      </c>
      <c r="D254" t="s">
        <v>30</v>
      </c>
      <c r="E254">
        <v>2722.6107140479839</v>
      </c>
      <c r="F254" t="s">
        <v>38</v>
      </c>
    </row>
    <row r="255" spans="1:6" x14ac:dyDescent="0.35">
      <c r="A255" s="16">
        <v>253</v>
      </c>
      <c r="B255">
        <v>2018</v>
      </c>
      <c r="C255" t="s">
        <v>14</v>
      </c>
      <c r="D255" t="s">
        <v>30</v>
      </c>
      <c r="E255">
        <v>229.26060901663601</v>
      </c>
      <c r="F255" t="s">
        <v>40</v>
      </c>
    </row>
    <row r="256" spans="1:6" x14ac:dyDescent="0.35">
      <c r="A256" s="16">
        <v>254</v>
      </c>
      <c r="B256">
        <v>2018</v>
      </c>
      <c r="C256" t="s">
        <v>14</v>
      </c>
      <c r="D256" t="s">
        <v>30</v>
      </c>
      <c r="E256">
        <v>81.139623618282485</v>
      </c>
      <c r="F256" t="s">
        <v>42</v>
      </c>
    </row>
    <row r="257" spans="1:6" x14ac:dyDescent="0.35">
      <c r="A257" s="16">
        <v>255</v>
      </c>
      <c r="B257">
        <v>2018</v>
      </c>
      <c r="C257" t="s">
        <v>14</v>
      </c>
      <c r="D257" t="s">
        <v>30</v>
      </c>
      <c r="E257">
        <v>324.76408553311802</v>
      </c>
      <c r="F257" t="s">
        <v>44</v>
      </c>
    </row>
    <row r="258" spans="1:6" x14ac:dyDescent="0.35">
      <c r="A258" s="16">
        <v>256</v>
      </c>
      <c r="B258">
        <v>2018</v>
      </c>
      <c r="C258" t="s">
        <v>14</v>
      </c>
      <c r="D258" t="s">
        <v>30</v>
      </c>
      <c r="E258">
        <v>732.50468566771201</v>
      </c>
      <c r="F258" t="s">
        <v>46</v>
      </c>
    </row>
    <row r="259" spans="1:6" x14ac:dyDescent="0.35">
      <c r="A259" s="16">
        <v>257</v>
      </c>
      <c r="B259">
        <v>2018</v>
      </c>
      <c r="C259" t="s">
        <v>14</v>
      </c>
      <c r="D259" t="s">
        <v>30</v>
      </c>
      <c r="E259">
        <v>71.500078955396717</v>
      </c>
      <c r="F259" t="s">
        <v>48</v>
      </c>
    </row>
    <row r="260" spans="1:6" x14ac:dyDescent="0.35">
      <c r="A260" s="16">
        <v>258</v>
      </c>
      <c r="B260">
        <v>2018</v>
      </c>
      <c r="C260" t="s">
        <v>14</v>
      </c>
      <c r="D260" t="s">
        <v>34</v>
      </c>
      <c r="E260">
        <v>2443.648013413007</v>
      </c>
      <c r="F260" t="s">
        <v>38</v>
      </c>
    </row>
    <row r="261" spans="1:6" x14ac:dyDescent="0.35">
      <c r="A261" s="16">
        <v>259</v>
      </c>
      <c r="B261">
        <v>2018</v>
      </c>
      <c r="C261" t="s">
        <v>14</v>
      </c>
      <c r="D261" t="s">
        <v>34</v>
      </c>
      <c r="E261">
        <v>229.26060901675999</v>
      </c>
      <c r="F261" t="s">
        <v>40</v>
      </c>
    </row>
    <row r="262" spans="1:6" x14ac:dyDescent="0.35">
      <c r="A262" s="16">
        <v>260</v>
      </c>
      <c r="B262">
        <v>2018</v>
      </c>
      <c r="C262" t="s">
        <v>14</v>
      </c>
      <c r="D262" t="s">
        <v>34</v>
      </c>
      <c r="E262">
        <v>81.139623618128937</v>
      </c>
      <c r="F262" t="s">
        <v>42</v>
      </c>
    </row>
    <row r="263" spans="1:6" x14ac:dyDescent="0.35">
      <c r="A263" s="16">
        <v>261</v>
      </c>
      <c r="B263">
        <v>2018</v>
      </c>
      <c r="C263" t="s">
        <v>14</v>
      </c>
      <c r="D263" t="s">
        <v>34</v>
      </c>
      <c r="E263">
        <v>327.16923127571067</v>
      </c>
      <c r="F263" t="s">
        <v>44</v>
      </c>
    </row>
    <row r="264" spans="1:6" x14ac:dyDescent="0.35">
      <c r="A264" s="16">
        <v>262</v>
      </c>
      <c r="B264">
        <v>2018</v>
      </c>
      <c r="C264" t="s">
        <v>14</v>
      </c>
      <c r="D264" t="s">
        <v>34</v>
      </c>
      <c r="E264">
        <v>1725.693506167077</v>
      </c>
      <c r="F264" t="s">
        <v>46</v>
      </c>
    </row>
    <row r="265" spans="1:6" x14ac:dyDescent="0.35">
      <c r="A265" s="16">
        <v>263</v>
      </c>
      <c r="B265">
        <v>2018</v>
      </c>
      <c r="C265" t="s">
        <v>14</v>
      </c>
      <c r="D265" t="s">
        <v>34</v>
      </c>
      <c r="E265">
        <v>71.500081257270637</v>
      </c>
      <c r="F265" t="s">
        <v>48</v>
      </c>
    </row>
    <row r="266" spans="1:6" x14ac:dyDescent="0.35">
      <c r="A266" s="16">
        <v>264</v>
      </c>
      <c r="B266">
        <v>2018</v>
      </c>
      <c r="C266" t="s">
        <v>18</v>
      </c>
      <c r="D266" t="s">
        <v>22</v>
      </c>
      <c r="E266">
        <v>4601.393078208368</v>
      </c>
      <c r="F266" t="s">
        <v>38</v>
      </c>
    </row>
    <row r="267" spans="1:6" x14ac:dyDescent="0.35">
      <c r="A267" s="16">
        <v>265</v>
      </c>
      <c r="B267">
        <v>2018</v>
      </c>
      <c r="C267" t="s">
        <v>18</v>
      </c>
      <c r="D267" t="s">
        <v>22</v>
      </c>
      <c r="E267">
        <v>336.41502955770198</v>
      </c>
      <c r="F267" t="s">
        <v>40</v>
      </c>
    </row>
    <row r="268" spans="1:6" x14ac:dyDescent="0.35">
      <c r="A268" s="16">
        <v>266</v>
      </c>
      <c r="B268">
        <v>2018</v>
      </c>
      <c r="C268" t="s">
        <v>18</v>
      </c>
      <c r="D268" t="s">
        <v>22</v>
      </c>
      <c r="E268">
        <v>119.0296631603351</v>
      </c>
      <c r="F268" t="s">
        <v>42</v>
      </c>
    </row>
    <row r="269" spans="1:6" x14ac:dyDescent="0.35">
      <c r="A269" s="16">
        <v>267</v>
      </c>
      <c r="B269">
        <v>2018</v>
      </c>
      <c r="C269" t="s">
        <v>18</v>
      </c>
      <c r="D269" t="s">
        <v>22</v>
      </c>
      <c r="E269">
        <v>571.86681346550597</v>
      </c>
      <c r="F269" t="s">
        <v>44</v>
      </c>
    </row>
    <row r="270" spans="1:6" x14ac:dyDescent="0.35">
      <c r="A270" s="16">
        <v>268</v>
      </c>
      <c r="B270">
        <v>2018</v>
      </c>
      <c r="C270" t="s">
        <v>18</v>
      </c>
      <c r="D270" t="s">
        <v>22</v>
      </c>
      <c r="E270">
        <v>1652.4095881885589</v>
      </c>
      <c r="F270" t="s">
        <v>46</v>
      </c>
    </row>
    <row r="271" spans="1:6" x14ac:dyDescent="0.35">
      <c r="A271" s="16">
        <v>269</v>
      </c>
      <c r="B271">
        <v>2018</v>
      </c>
      <c r="C271" t="s">
        <v>18</v>
      </c>
      <c r="D271" t="s">
        <v>22</v>
      </c>
      <c r="E271">
        <v>104.91547650860861</v>
      </c>
      <c r="F271" t="s">
        <v>48</v>
      </c>
    </row>
    <row r="272" spans="1:6" x14ac:dyDescent="0.35">
      <c r="A272" s="16">
        <v>270</v>
      </c>
      <c r="B272">
        <v>2018</v>
      </c>
      <c r="C272" t="s">
        <v>18</v>
      </c>
      <c r="D272" t="s">
        <v>26</v>
      </c>
      <c r="E272">
        <v>4171.5167965838782</v>
      </c>
      <c r="F272" t="s">
        <v>38</v>
      </c>
    </row>
    <row r="273" spans="1:6" x14ac:dyDescent="0.35">
      <c r="A273" s="16">
        <v>271</v>
      </c>
      <c r="B273">
        <v>2018</v>
      </c>
      <c r="C273" t="s">
        <v>18</v>
      </c>
      <c r="D273" t="s">
        <v>26</v>
      </c>
      <c r="E273">
        <v>560.69171229330038</v>
      </c>
      <c r="F273" t="s">
        <v>40</v>
      </c>
    </row>
    <row r="274" spans="1:6" x14ac:dyDescent="0.35">
      <c r="A274" s="16">
        <v>272</v>
      </c>
      <c r="B274">
        <v>2018</v>
      </c>
      <c r="C274" t="s">
        <v>18</v>
      </c>
      <c r="D274" t="s">
        <v>26</v>
      </c>
      <c r="E274">
        <v>198.316534216376</v>
      </c>
      <c r="F274" t="s">
        <v>42</v>
      </c>
    </row>
    <row r="275" spans="1:6" x14ac:dyDescent="0.35">
      <c r="A275" s="16">
        <v>273</v>
      </c>
      <c r="B275">
        <v>2018</v>
      </c>
      <c r="C275" t="s">
        <v>18</v>
      </c>
      <c r="D275" t="s">
        <v>26</v>
      </c>
      <c r="E275">
        <v>559.73193242301204</v>
      </c>
      <c r="F275" t="s">
        <v>44</v>
      </c>
    </row>
    <row r="276" spans="1:6" x14ac:dyDescent="0.35">
      <c r="A276" s="16">
        <v>274</v>
      </c>
      <c r="B276">
        <v>2018</v>
      </c>
      <c r="C276" t="s">
        <v>18</v>
      </c>
      <c r="D276" t="s">
        <v>26</v>
      </c>
      <c r="E276">
        <v>2515.5792114514102</v>
      </c>
      <c r="F276" t="s">
        <v>46</v>
      </c>
    </row>
    <row r="277" spans="1:6" x14ac:dyDescent="0.35">
      <c r="A277" s="16">
        <v>275</v>
      </c>
      <c r="B277">
        <v>2018</v>
      </c>
      <c r="C277" t="s">
        <v>18</v>
      </c>
      <c r="D277" t="s">
        <v>26</v>
      </c>
      <c r="E277">
        <v>174.85433033590061</v>
      </c>
      <c r="F277" t="s">
        <v>48</v>
      </c>
    </row>
    <row r="278" spans="1:6" x14ac:dyDescent="0.35">
      <c r="A278" s="16">
        <v>276</v>
      </c>
      <c r="B278">
        <v>2018</v>
      </c>
      <c r="C278" t="s">
        <v>18</v>
      </c>
      <c r="D278" t="s">
        <v>30</v>
      </c>
      <c r="E278">
        <v>2682.170651127391</v>
      </c>
      <c r="F278" t="s">
        <v>38</v>
      </c>
    </row>
    <row r="279" spans="1:6" x14ac:dyDescent="0.35">
      <c r="A279" s="16">
        <v>277</v>
      </c>
      <c r="B279">
        <v>2018</v>
      </c>
      <c r="C279" t="s">
        <v>18</v>
      </c>
      <c r="D279" t="s">
        <v>30</v>
      </c>
      <c r="E279">
        <v>224.2766827338387</v>
      </c>
      <c r="F279" t="s">
        <v>40</v>
      </c>
    </row>
    <row r="280" spans="1:6" x14ac:dyDescent="0.35">
      <c r="A280" s="16">
        <v>278</v>
      </c>
      <c r="B280">
        <v>2018</v>
      </c>
      <c r="C280" t="s">
        <v>18</v>
      </c>
      <c r="D280" t="s">
        <v>30</v>
      </c>
      <c r="E280">
        <v>79.376938223486462</v>
      </c>
      <c r="F280" t="s">
        <v>42</v>
      </c>
    </row>
    <row r="281" spans="1:6" x14ac:dyDescent="0.35">
      <c r="A281" s="16">
        <v>279</v>
      </c>
      <c r="B281">
        <v>2018</v>
      </c>
      <c r="C281" t="s">
        <v>18</v>
      </c>
      <c r="D281" t="s">
        <v>30</v>
      </c>
      <c r="E281">
        <v>351.90944354392337</v>
      </c>
      <c r="F281" t="s">
        <v>44</v>
      </c>
    </row>
    <row r="282" spans="1:6" x14ac:dyDescent="0.35">
      <c r="A282" s="16">
        <v>280</v>
      </c>
      <c r="B282">
        <v>2018</v>
      </c>
      <c r="C282" t="s">
        <v>18</v>
      </c>
      <c r="D282" t="s">
        <v>30</v>
      </c>
      <c r="E282">
        <v>1166.649267423129</v>
      </c>
      <c r="F282" t="s">
        <v>46</v>
      </c>
    </row>
    <row r="283" spans="1:6" x14ac:dyDescent="0.35">
      <c r="A283" s="16">
        <v>281</v>
      </c>
      <c r="B283">
        <v>2018</v>
      </c>
      <c r="C283" t="s">
        <v>18</v>
      </c>
      <c r="D283" t="s">
        <v>30</v>
      </c>
      <c r="E283">
        <v>69.945849828001457</v>
      </c>
      <c r="F283" t="s">
        <v>48</v>
      </c>
    </row>
    <row r="284" spans="1:6" x14ac:dyDescent="0.35">
      <c r="A284" s="16">
        <v>282</v>
      </c>
      <c r="B284">
        <v>2018</v>
      </c>
      <c r="C284" t="s">
        <v>18</v>
      </c>
      <c r="D284" t="s">
        <v>34</v>
      </c>
      <c r="E284">
        <v>2482.3453748791521</v>
      </c>
      <c r="F284" t="s">
        <v>38</v>
      </c>
    </row>
    <row r="285" spans="1:6" x14ac:dyDescent="0.35">
      <c r="A285" s="16">
        <v>283</v>
      </c>
      <c r="B285">
        <v>2018</v>
      </c>
      <c r="C285" t="s">
        <v>18</v>
      </c>
      <c r="D285" t="s">
        <v>34</v>
      </c>
      <c r="E285">
        <v>224.27668273379939</v>
      </c>
      <c r="F285" t="s">
        <v>40</v>
      </c>
    </row>
    <row r="286" spans="1:6" x14ac:dyDescent="0.35">
      <c r="A286" s="16">
        <v>284</v>
      </c>
      <c r="B286">
        <v>2018</v>
      </c>
      <c r="C286" t="s">
        <v>18</v>
      </c>
      <c r="D286" t="s">
        <v>34</v>
      </c>
      <c r="E286">
        <v>79.376938224050235</v>
      </c>
      <c r="F286" t="s">
        <v>42</v>
      </c>
    </row>
    <row r="287" spans="1:6" x14ac:dyDescent="0.35">
      <c r="A287" s="16">
        <v>285</v>
      </c>
      <c r="B287">
        <v>2018</v>
      </c>
      <c r="C287" t="s">
        <v>18</v>
      </c>
      <c r="D287" t="s">
        <v>34</v>
      </c>
      <c r="E287">
        <v>318.69116340735621</v>
      </c>
      <c r="F287" t="s">
        <v>44</v>
      </c>
    </row>
    <row r="288" spans="1:6" x14ac:dyDescent="0.35">
      <c r="A288" s="16">
        <v>286</v>
      </c>
      <c r="B288">
        <v>2018</v>
      </c>
      <c r="C288" t="s">
        <v>18</v>
      </c>
      <c r="D288" t="s">
        <v>34</v>
      </c>
      <c r="E288">
        <v>1346.64684817127</v>
      </c>
      <c r="F288" t="s">
        <v>46</v>
      </c>
    </row>
    <row r="289" spans="1:6" x14ac:dyDescent="0.35">
      <c r="A289" s="16">
        <v>287</v>
      </c>
      <c r="B289">
        <v>2018</v>
      </c>
      <c r="C289" t="s">
        <v>18</v>
      </c>
      <c r="D289" t="s">
        <v>34</v>
      </c>
      <c r="E289">
        <v>69.945854775937931</v>
      </c>
      <c r="F289" t="s">
        <v>48</v>
      </c>
    </row>
    <row r="290" spans="1:6" x14ac:dyDescent="0.35">
      <c r="A290" s="16">
        <v>288</v>
      </c>
      <c r="B290">
        <v>2019</v>
      </c>
      <c r="C290" t="s">
        <v>6</v>
      </c>
      <c r="D290" t="s">
        <v>22</v>
      </c>
      <c r="E290">
        <v>4697.6247014365817</v>
      </c>
      <c r="F290" t="s">
        <v>38</v>
      </c>
    </row>
    <row r="291" spans="1:6" x14ac:dyDescent="0.35">
      <c r="A291" s="16">
        <v>289</v>
      </c>
      <c r="B291">
        <v>2019</v>
      </c>
      <c r="C291" t="s">
        <v>6</v>
      </c>
      <c r="D291" t="s">
        <v>22</v>
      </c>
      <c r="E291">
        <v>340.54674358669138</v>
      </c>
      <c r="F291" t="s">
        <v>40</v>
      </c>
    </row>
    <row r="292" spans="1:6" x14ac:dyDescent="0.35">
      <c r="A292" s="16">
        <v>290</v>
      </c>
      <c r="B292">
        <v>2019</v>
      </c>
      <c r="C292" t="s">
        <v>6</v>
      </c>
      <c r="D292" t="s">
        <v>22</v>
      </c>
      <c r="E292">
        <v>120.5807313362601</v>
      </c>
      <c r="F292" t="s">
        <v>42</v>
      </c>
    </row>
    <row r="293" spans="1:6" x14ac:dyDescent="0.35">
      <c r="A293" s="16">
        <v>291</v>
      </c>
      <c r="B293">
        <v>2019</v>
      </c>
      <c r="C293" t="s">
        <v>6</v>
      </c>
      <c r="D293" t="s">
        <v>22</v>
      </c>
      <c r="E293">
        <v>559.30849648480648</v>
      </c>
      <c r="F293" t="s">
        <v>44</v>
      </c>
    </row>
    <row r="294" spans="1:6" x14ac:dyDescent="0.35">
      <c r="A294" s="16">
        <v>292</v>
      </c>
      <c r="B294">
        <v>2019</v>
      </c>
      <c r="C294" t="s">
        <v>6</v>
      </c>
      <c r="D294" t="s">
        <v>22</v>
      </c>
      <c r="E294">
        <v>1362.5665412512201</v>
      </c>
      <c r="F294" t="s">
        <v>46</v>
      </c>
    </row>
    <row r="295" spans="1:6" x14ac:dyDescent="0.35">
      <c r="A295" s="16">
        <v>293</v>
      </c>
      <c r="B295">
        <v>2019</v>
      </c>
      <c r="C295" t="s">
        <v>6</v>
      </c>
      <c r="D295" t="s">
        <v>22</v>
      </c>
      <c r="E295">
        <v>106.8892829211259</v>
      </c>
      <c r="F295" t="s">
        <v>48</v>
      </c>
    </row>
    <row r="296" spans="1:6" x14ac:dyDescent="0.35">
      <c r="A296" s="16">
        <v>294</v>
      </c>
      <c r="B296">
        <v>2019</v>
      </c>
      <c r="C296" t="s">
        <v>6</v>
      </c>
      <c r="D296" t="s">
        <v>26</v>
      </c>
      <c r="E296">
        <v>4040.3957548962899</v>
      </c>
      <c r="F296" t="s">
        <v>38</v>
      </c>
    </row>
    <row r="297" spans="1:6" x14ac:dyDescent="0.35">
      <c r="A297" s="16">
        <v>295</v>
      </c>
      <c r="B297">
        <v>2019</v>
      </c>
      <c r="C297" t="s">
        <v>6</v>
      </c>
      <c r="D297" t="s">
        <v>26</v>
      </c>
      <c r="E297">
        <v>567.57790962068304</v>
      </c>
      <c r="F297" t="s">
        <v>40</v>
      </c>
    </row>
    <row r="298" spans="1:6" x14ac:dyDescent="0.35">
      <c r="A298" s="16">
        <v>296</v>
      </c>
      <c r="B298">
        <v>2019</v>
      </c>
      <c r="C298" t="s">
        <v>6</v>
      </c>
      <c r="D298" t="s">
        <v>26</v>
      </c>
      <c r="E298">
        <v>200.9059072096646</v>
      </c>
      <c r="F298" t="s">
        <v>42</v>
      </c>
    </row>
    <row r="299" spans="1:6" x14ac:dyDescent="0.35">
      <c r="A299" s="16">
        <v>297</v>
      </c>
      <c r="B299">
        <v>2019</v>
      </c>
      <c r="C299" t="s">
        <v>6</v>
      </c>
      <c r="D299" t="s">
        <v>26</v>
      </c>
      <c r="E299">
        <v>500.7452340418829</v>
      </c>
      <c r="F299" t="s">
        <v>44</v>
      </c>
    </row>
    <row r="300" spans="1:6" x14ac:dyDescent="0.35">
      <c r="A300" s="16">
        <v>298</v>
      </c>
      <c r="B300">
        <v>2019</v>
      </c>
      <c r="C300" t="s">
        <v>6</v>
      </c>
      <c r="D300" t="s">
        <v>26</v>
      </c>
      <c r="E300">
        <v>1835.44986551694</v>
      </c>
      <c r="F300" t="s">
        <v>46</v>
      </c>
    </row>
    <row r="301" spans="1:6" x14ac:dyDescent="0.35">
      <c r="A301" s="16">
        <v>299</v>
      </c>
      <c r="B301">
        <v>2019</v>
      </c>
      <c r="C301" t="s">
        <v>6</v>
      </c>
      <c r="D301" t="s">
        <v>26</v>
      </c>
      <c r="E301">
        <v>178.14399504526421</v>
      </c>
      <c r="F301" t="s">
        <v>48</v>
      </c>
    </row>
    <row r="302" spans="1:6" x14ac:dyDescent="0.35">
      <c r="A302" s="16">
        <v>300</v>
      </c>
      <c r="B302">
        <v>2019</v>
      </c>
      <c r="C302" t="s">
        <v>6</v>
      </c>
      <c r="D302" t="s">
        <v>30</v>
      </c>
      <c r="E302">
        <v>2584.442308546229</v>
      </c>
      <c r="F302" t="s">
        <v>38</v>
      </c>
    </row>
    <row r="303" spans="1:6" x14ac:dyDescent="0.35">
      <c r="A303" s="16">
        <v>301</v>
      </c>
      <c r="B303">
        <v>2019</v>
      </c>
      <c r="C303" t="s">
        <v>6</v>
      </c>
      <c r="D303" t="s">
        <v>30</v>
      </c>
      <c r="E303">
        <v>227.031160570004</v>
      </c>
      <c r="F303" t="s">
        <v>40</v>
      </c>
    </row>
    <row r="304" spans="1:6" x14ac:dyDescent="0.35">
      <c r="A304" s="16">
        <v>302</v>
      </c>
      <c r="B304">
        <v>2019</v>
      </c>
      <c r="C304" t="s">
        <v>6</v>
      </c>
      <c r="D304" t="s">
        <v>30</v>
      </c>
      <c r="E304">
        <v>80.415936197031144</v>
      </c>
      <c r="F304" t="s">
        <v>42</v>
      </c>
    </row>
    <row r="305" spans="1:6" x14ac:dyDescent="0.35">
      <c r="A305" s="16">
        <v>303</v>
      </c>
      <c r="B305">
        <v>2019</v>
      </c>
      <c r="C305" t="s">
        <v>6</v>
      </c>
      <c r="D305" t="s">
        <v>30</v>
      </c>
      <c r="E305">
        <v>316.83706875681628</v>
      </c>
      <c r="F305" t="s">
        <v>44</v>
      </c>
    </row>
    <row r="306" spans="1:6" x14ac:dyDescent="0.35">
      <c r="A306" s="16">
        <v>304</v>
      </c>
      <c r="B306">
        <v>2019</v>
      </c>
      <c r="C306" t="s">
        <v>6</v>
      </c>
      <c r="D306" t="s">
        <v>30</v>
      </c>
      <c r="E306">
        <v>836.18520837569645</v>
      </c>
      <c r="F306" t="s">
        <v>46</v>
      </c>
    </row>
    <row r="307" spans="1:6" x14ac:dyDescent="0.35">
      <c r="A307" s="16">
        <v>305</v>
      </c>
      <c r="B307">
        <v>2019</v>
      </c>
      <c r="C307" t="s">
        <v>6</v>
      </c>
      <c r="D307" t="s">
        <v>30</v>
      </c>
      <c r="E307">
        <v>71.261733524522086</v>
      </c>
      <c r="F307" t="s">
        <v>48</v>
      </c>
    </row>
    <row r="308" spans="1:6" x14ac:dyDescent="0.35">
      <c r="A308" s="16">
        <v>306</v>
      </c>
      <c r="B308">
        <v>2019</v>
      </c>
      <c r="C308" t="s">
        <v>6</v>
      </c>
      <c r="D308" t="s">
        <v>34</v>
      </c>
      <c r="E308">
        <v>2497.2850093279162</v>
      </c>
      <c r="F308" t="s">
        <v>38</v>
      </c>
    </row>
    <row r="309" spans="1:6" x14ac:dyDescent="0.35">
      <c r="A309" s="16">
        <v>307</v>
      </c>
      <c r="B309">
        <v>2019</v>
      </c>
      <c r="C309" t="s">
        <v>6</v>
      </c>
      <c r="D309" t="s">
        <v>34</v>
      </c>
      <c r="E309">
        <v>227.0311605701622</v>
      </c>
      <c r="F309" t="s">
        <v>40</v>
      </c>
    </row>
    <row r="310" spans="1:6" x14ac:dyDescent="0.35">
      <c r="A310" s="16">
        <v>308</v>
      </c>
      <c r="B310">
        <v>2019</v>
      </c>
      <c r="C310" t="s">
        <v>6</v>
      </c>
      <c r="D310" t="s">
        <v>34</v>
      </c>
      <c r="E310">
        <v>80.415936196806982</v>
      </c>
      <c r="F310" t="s">
        <v>42</v>
      </c>
    </row>
    <row r="311" spans="1:6" x14ac:dyDescent="0.35">
      <c r="A311" s="16">
        <v>309</v>
      </c>
      <c r="B311">
        <v>2019</v>
      </c>
      <c r="C311" t="s">
        <v>6</v>
      </c>
      <c r="D311" t="s">
        <v>34</v>
      </c>
      <c r="E311">
        <v>306.9153908119693</v>
      </c>
      <c r="F311" t="s">
        <v>44</v>
      </c>
    </row>
    <row r="312" spans="1:6" x14ac:dyDescent="0.35">
      <c r="A312" s="16">
        <v>310</v>
      </c>
      <c r="B312">
        <v>2019</v>
      </c>
      <c r="C312" t="s">
        <v>6</v>
      </c>
      <c r="D312" t="s">
        <v>34</v>
      </c>
      <c r="E312">
        <v>1223.1187567705269</v>
      </c>
      <c r="F312" t="s">
        <v>46</v>
      </c>
    </row>
    <row r="313" spans="1:6" x14ac:dyDescent="0.35">
      <c r="A313" s="16">
        <v>311</v>
      </c>
      <c r="B313">
        <v>2019</v>
      </c>
      <c r="C313" t="s">
        <v>6</v>
      </c>
      <c r="D313" t="s">
        <v>34</v>
      </c>
      <c r="E313">
        <v>71.261740582146274</v>
      </c>
      <c r="F313" t="s">
        <v>48</v>
      </c>
    </row>
    <row r="314" spans="1:6" x14ac:dyDescent="0.35">
      <c r="A314" s="16">
        <v>312</v>
      </c>
      <c r="B314">
        <v>2019</v>
      </c>
      <c r="C314" t="s">
        <v>10</v>
      </c>
      <c r="D314" t="s">
        <v>22</v>
      </c>
      <c r="E314">
        <v>4734.8660296103662</v>
      </c>
      <c r="F314" t="s">
        <v>38</v>
      </c>
    </row>
    <row r="315" spans="1:6" x14ac:dyDescent="0.35">
      <c r="A315" s="16">
        <v>313</v>
      </c>
      <c r="B315">
        <v>2019</v>
      </c>
      <c r="C315" t="s">
        <v>10</v>
      </c>
      <c r="D315" t="s">
        <v>22</v>
      </c>
      <c r="E315">
        <v>344.28901819643352</v>
      </c>
      <c r="F315" t="s">
        <v>40</v>
      </c>
    </row>
    <row r="316" spans="1:6" x14ac:dyDescent="0.35">
      <c r="A316" s="16">
        <v>314</v>
      </c>
      <c r="B316">
        <v>2019</v>
      </c>
      <c r="C316" t="s">
        <v>10</v>
      </c>
      <c r="D316" t="s">
        <v>22</v>
      </c>
      <c r="E316">
        <v>121.9048148544659</v>
      </c>
      <c r="F316" t="s">
        <v>42</v>
      </c>
    </row>
    <row r="317" spans="1:6" x14ac:dyDescent="0.35">
      <c r="A317" s="16">
        <v>315</v>
      </c>
      <c r="B317">
        <v>2019</v>
      </c>
      <c r="C317" t="s">
        <v>10</v>
      </c>
      <c r="D317" t="s">
        <v>22</v>
      </c>
      <c r="E317">
        <v>573.32794470967178</v>
      </c>
      <c r="F317" t="s">
        <v>44</v>
      </c>
    </row>
    <row r="318" spans="1:6" x14ac:dyDescent="0.35">
      <c r="A318" s="16">
        <v>316</v>
      </c>
      <c r="B318">
        <v>2019</v>
      </c>
      <c r="C318" t="s">
        <v>10</v>
      </c>
      <c r="D318" t="s">
        <v>22</v>
      </c>
      <c r="E318">
        <v>1285.8625611589471</v>
      </c>
      <c r="F318" t="s">
        <v>46</v>
      </c>
    </row>
    <row r="319" spans="1:6" x14ac:dyDescent="0.35">
      <c r="A319" s="16">
        <v>317</v>
      </c>
      <c r="B319">
        <v>2019</v>
      </c>
      <c r="C319" t="s">
        <v>10</v>
      </c>
      <c r="D319" t="s">
        <v>22</v>
      </c>
      <c r="E319">
        <v>108.0638263357739</v>
      </c>
      <c r="F319" t="s">
        <v>48</v>
      </c>
    </row>
    <row r="320" spans="1:6" x14ac:dyDescent="0.35">
      <c r="A320" s="16">
        <v>318</v>
      </c>
      <c r="B320">
        <v>2019</v>
      </c>
      <c r="C320" t="s">
        <v>10</v>
      </c>
      <c r="D320" t="s">
        <v>26</v>
      </c>
      <c r="E320">
        <v>4005.928698580733</v>
      </c>
      <c r="F320" t="s">
        <v>38</v>
      </c>
    </row>
    <row r="321" spans="1:6" x14ac:dyDescent="0.35">
      <c r="A321" s="16">
        <v>319</v>
      </c>
      <c r="B321">
        <v>2019</v>
      </c>
      <c r="C321" t="s">
        <v>10</v>
      </c>
      <c r="D321" t="s">
        <v>26</v>
      </c>
      <c r="E321">
        <v>573.8150266848819</v>
      </c>
      <c r="F321" t="s">
        <v>40</v>
      </c>
    </row>
    <row r="322" spans="1:6" x14ac:dyDescent="0.35">
      <c r="A322" s="16">
        <v>320</v>
      </c>
      <c r="B322">
        <v>2019</v>
      </c>
      <c r="C322" t="s">
        <v>10</v>
      </c>
      <c r="D322" t="s">
        <v>26</v>
      </c>
      <c r="E322">
        <v>203.1125818448447</v>
      </c>
      <c r="F322" t="s">
        <v>42</v>
      </c>
    </row>
    <row r="323" spans="1:6" x14ac:dyDescent="0.35">
      <c r="A323" s="16">
        <v>321</v>
      </c>
      <c r="B323">
        <v>2019</v>
      </c>
      <c r="C323" t="s">
        <v>10</v>
      </c>
      <c r="D323" t="s">
        <v>26</v>
      </c>
      <c r="E323">
        <v>482.00618991757472</v>
      </c>
      <c r="F323" t="s">
        <v>44</v>
      </c>
    </row>
    <row r="324" spans="1:6" x14ac:dyDescent="0.35">
      <c r="A324" s="16">
        <v>322</v>
      </c>
      <c r="B324">
        <v>2019</v>
      </c>
      <c r="C324" t="s">
        <v>10</v>
      </c>
      <c r="D324" t="s">
        <v>26</v>
      </c>
      <c r="E324">
        <v>1702.5040543473431</v>
      </c>
      <c r="F324" t="s">
        <v>46</v>
      </c>
    </row>
    <row r="325" spans="1:6" x14ac:dyDescent="0.35">
      <c r="A325" s="16">
        <v>323</v>
      </c>
      <c r="B325">
        <v>2019</v>
      </c>
      <c r="C325" t="s">
        <v>10</v>
      </c>
      <c r="D325" t="s">
        <v>26</v>
      </c>
      <c r="E325">
        <v>180.1015451826303</v>
      </c>
      <c r="F325" t="s">
        <v>48</v>
      </c>
    </row>
    <row r="326" spans="1:6" x14ac:dyDescent="0.35">
      <c r="A326" s="16">
        <v>324</v>
      </c>
      <c r="B326">
        <v>2019</v>
      </c>
      <c r="C326" t="s">
        <v>10</v>
      </c>
      <c r="D326" t="s">
        <v>30</v>
      </c>
      <c r="E326">
        <v>2659.3785978336982</v>
      </c>
      <c r="F326" t="s">
        <v>38</v>
      </c>
    </row>
    <row r="327" spans="1:6" x14ac:dyDescent="0.35">
      <c r="A327" s="16">
        <v>325</v>
      </c>
      <c r="B327">
        <v>2019</v>
      </c>
      <c r="C327" t="s">
        <v>10</v>
      </c>
      <c r="D327" t="s">
        <v>30</v>
      </c>
      <c r="E327">
        <v>229.52600848811991</v>
      </c>
      <c r="F327" t="s">
        <v>40</v>
      </c>
    </row>
    <row r="328" spans="1:6" x14ac:dyDescent="0.35">
      <c r="A328" s="16">
        <v>326</v>
      </c>
      <c r="B328">
        <v>2019</v>
      </c>
      <c r="C328" t="s">
        <v>10</v>
      </c>
      <c r="D328" t="s">
        <v>30</v>
      </c>
      <c r="E328">
        <v>81.298712977506824</v>
      </c>
      <c r="F328" t="s">
        <v>42</v>
      </c>
    </row>
    <row r="329" spans="1:6" x14ac:dyDescent="0.35">
      <c r="A329" s="16">
        <v>327</v>
      </c>
      <c r="B329">
        <v>2019</v>
      </c>
      <c r="C329" t="s">
        <v>10</v>
      </c>
      <c r="D329" t="s">
        <v>30</v>
      </c>
      <c r="E329">
        <v>315.08000090684442</v>
      </c>
      <c r="F329" t="s">
        <v>44</v>
      </c>
    </row>
    <row r="330" spans="1:6" x14ac:dyDescent="0.35">
      <c r="A330" s="16">
        <v>328</v>
      </c>
      <c r="B330">
        <v>2019</v>
      </c>
      <c r="C330" t="s">
        <v>10</v>
      </c>
      <c r="D330" t="s">
        <v>30</v>
      </c>
      <c r="E330">
        <v>718.62109638953677</v>
      </c>
      <c r="F330" t="s">
        <v>46</v>
      </c>
    </row>
    <row r="331" spans="1:6" x14ac:dyDescent="0.35">
      <c r="A331" s="16">
        <v>329</v>
      </c>
      <c r="B331">
        <v>2019</v>
      </c>
      <c r="C331" t="s">
        <v>10</v>
      </c>
      <c r="D331" t="s">
        <v>30</v>
      </c>
      <c r="E331">
        <v>72.044764791762049</v>
      </c>
      <c r="F331" t="s">
        <v>48</v>
      </c>
    </row>
    <row r="332" spans="1:6" x14ac:dyDescent="0.35">
      <c r="A332" s="16">
        <v>330</v>
      </c>
      <c r="B332">
        <v>2019</v>
      </c>
      <c r="C332" t="s">
        <v>10</v>
      </c>
      <c r="D332" t="s">
        <v>34</v>
      </c>
      <c r="E332">
        <v>2445.2685743343259</v>
      </c>
      <c r="F332" t="s">
        <v>38</v>
      </c>
    </row>
    <row r="333" spans="1:6" x14ac:dyDescent="0.35">
      <c r="A333" s="16">
        <v>331</v>
      </c>
      <c r="B333">
        <v>2019</v>
      </c>
      <c r="C333" t="s">
        <v>10</v>
      </c>
      <c r="D333" t="s">
        <v>34</v>
      </c>
      <c r="E333">
        <v>229.5260084884024</v>
      </c>
      <c r="F333" t="s">
        <v>40</v>
      </c>
    </row>
    <row r="334" spans="1:6" x14ac:dyDescent="0.35">
      <c r="A334" s="16">
        <v>332</v>
      </c>
      <c r="B334">
        <v>2019</v>
      </c>
      <c r="C334" t="s">
        <v>10</v>
      </c>
      <c r="D334" t="s">
        <v>34</v>
      </c>
      <c r="E334">
        <v>81.298712977813423</v>
      </c>
      <c r="F334" t="s">
        <v>42</v>
      </c>
    </row>
    <row r="335" spans="1:6" x14ac:dyDescent="0.35">
      <c r="A335" s="16">
        <v>333</v>
      </c>
      <c r="B335">
        <v>2019</v>
      </c>
      <c r="C335" t="s">
        <v>10</v>
      </c>
      <c r="D335" t="s">
        <v>34</v>
      </c>
      <c r="E335">
        <v>305.68440465692402</v>
      </c>
      <c r="F335" t="s">
        <v>44</v>
      </c>
    </row>
    <row r="336" spans="1:6" x14ac:dyDescent="0.35">
      <c r="A336" s="16">
        <v>334</v>
      </c>
      <c r="B336">
        <v>2019</v>
      </c>
      <c r="C336" t="s">
        <v>10</v>
      </c>
      <c r="D336" t="s">
        <v>34</v>
      </c>
      <c r="E336">
        <v>1204.754881569706</v>
      </c>
      <c r="F336" t="s">
        <v>46</v>
      </c>
    </row>
    <row r="337" spans="1:6" x14ac:dyDescent="0.35">
      <c r="A337" s="16">
        <v>335</v>
      </c>
      <c r="B337">
        <v>2019</v>
      </c>
      <c r="C337" t="s">
        <v>10</v>
      </c>
      <c r="D337" t="s">
        <v>34</v>
      </c>
      <c r="E337">
        <v>72.044771947555262</v>
      </c>
      <c r="F337" t="s">
        <v>48</v>
      </c>
    </row>
    <row r="338" spans="1:6" x14ac:dyDescent="0.35">
      <c r="A338" s="16">
        <v>336</v>
      </c>
      <c r="B338">
        <v>2019</v>
      </c>
      <c r="C338" t="s">
        <v>14</v>
      </c>
      <c r="D338" t="s">
        <v>22</v>
      </c>
      <c r="E338">
        <v>4912.5936556415982</v>
      </c>
      <c r="F338" t="s">
        <v>38</v>
      </c>
    </row>
    <row r="339" spans="1:6" x14ac:dyDescent="0.35">
      <c r="A339" s="16">
        <v>337</v>
      </c>
      <c r="B339">
        <v>2019</v>
      </c>
      <c r="C339" t="s">
        <v>14</v>
      </c>
      <c r="D339" t="s">
        <v>22</v>
      </c>
      <c r="E339">
        <v>344.28901819655351</v>
      </c>
      <c r="F339" t="s">
        <v>40</v>
      </c>
    </row>
    <row r="340" spans="1:6" x14ac:dyDescent="0.35">
      <c r="A340" s="16">
        <v>338</v>
      </c>
      <c r="B340">
        <v>2019</v>
      </c>
      <c r="C340" t="s">
        <v>14</v>
      </c>
      <c r="D340" t="s">
        <v>22</v>
      </c>
      <c r="E340">
        <v>121.9048148539502</v>
      </c>
      <c r="F340" t="s">
        <v>42</v>
      </c>
    </row>
    <row r="341" spans="1:6" x14ac:dyDescent="0.35">
      <c r="A341" s="16">
        <v>339</v>
      </c>
      <c r="B341">
        <v>2019</v>
      </c>
      <c r="C341" t="s">
        <v>14</v>
      </c>
      <c r="D341" t="s">
        <v>22</v>
      </c>
      <c r="E341">
        <v>638.12151610165733</v>
      </c>
      <c r="F341" t="s">
        <v>44</v>
      </c>
    </row>
    <row r="342" spans="1:6" x14ac:dyDescent="0.35">
      <c r="A342" s="16">
        <v>340</v>
      </c>
      <c r="B342">
        <v>2019</v>
      </c>
      <c r="C342" t="s">
        <v>14</v>
      </c>
      <c r="D342" t="s">
        <v>22</v>
      </c>
      <c r="E342">
        <v>1723.765616850013</v>
      </c>
      <c r="F342" t="s">
        <v>46</v>
      </c>
    </row>
    <row r="343" spans="1:6" x14ac:dyDescent="0.35">
      <c r="A343" s="16">
        <v>341</v>
      </c>
      <c r="B343">
        <v>2019</v>
      </c>
      <c r="C343" t="s">
        <v>14</v>
      </c>
      <c r="D343" t="s">
        <v>22</v>
      </c>
      <c r="E343">
        <v>108.0638413515984</v>
      </c>
      <c r="F343" t="s">
        <v>48</v>
      </c>
    </row>
    <row r="344" spans="1:6" x14ac:dyDescent="0.35">
      <c r="A344" s="16">
        <v>342</v>
      </c>
      <c r="B344">
        <v>2019</v>
      </c>
      <c r="C344" t="s">
        <v>14</v>
      </c>
      <c r="D344" t="s">
        <v>26</v>
      </c>
      <c r="E344">
        <v>3939.5831255862099</v>
      </c>
      <c r="F344" t="s">
        <v>38</v>
      </c>
    </row>
    <row r="345" spans="1:6" x14ac:dyDescent="0.35">
      <c r="A345" s="16">
        <v>343</v>
      </c>
      <c r="B345">
        <v>2019</v>
      </c>
      <c r="C345" t="s">
        <v>14</v>
      </c>
      <c r="D345" t="s">
        <v>26</v>
      </c>
      <c r="E345">
        <v>573.81502668517282</v>
      </c>
      <c r="F345" t="s">
        <v>40</v>
      </c>
    </row>
    <row r="346" spans="1:6" x14ac:dyDescent="0.35">
      <c r="A346" s="16">
        <v>344</v>
      </c>
      <c r="B346">
        <v>2019</v>
      </c>
      <c r="C346" t="s">
        <v>14</v>
      </c>
      <c r="D346" t="s">
        <v>26</v>
      </c>
      <c r="E346">
        <v>203.1125818445561</v>
      </c>
      <c r="F346" t="s">
        <v>42</v>
      </c>
    </row>
    <row r="347" spans="1:6" x14ac:dyDescent="0.35">
      <c r="A347" s="16">
        <v>345</v>
      </c>
      <c r="B347">
        <v>2019</v>
      </c>
      <c r="C347" t="s">
        <v>14</v>
      </c>
      <c r="D347" t="s">
        <v>26</v>
      </c>
      <c r="E347">
        <v>476.61523479421521</v>
      </c>
      <c r="F347" t="s">
        <v>44</v>
      </c>
    </row>
    <row r="348" spans="1:6" x14ac:dyDescent="0.35">
      <c r="A348" s="16">
        <v>346</v>
      </c>
      <c r="B348">
        <v>2019</v>
      </c>
      <c r="C348" t="s">
        <v>14</v>
      </c>
      <c r="D348" t="s">
        <v>26</v>
      </c>
      <c r="E348">
        <v>2135.720113283734</v>
      </c>
      <c r="F348" t="s">
        <v>46</v>
      </c>
    </row>
    <row r="349" spans="1:6" x14ac:dyDescent="0.35">
      <c r="A349" s="16">
        <v>347</v>
      </c>
      <c r="B349">
        <v>2019</v>
      </c>
      <c r="C349" t="s">
        <v>14</v>
      </c>
      <c r="D349" t="s">
        <v>26</v>
      </c>
      <c r="E349">
        <v>180.1015728656497</v>
      </c>
      <c r="F349" t="s">
        <v>48</v>
      </c>
    </row>
    <row r="350" spans="1:6" x14ac:dyDescent="0.35">
      <c r="A350" s="16">
        <v>348</v>
      </c>
      <c r="B350">
        <v>2019</v>
      </c>
      <c r="C350" t="s">
        <v>14</v>
      </c>
      <c r="D350" t="s">
        <v>30</v>
      </c>
      <c r="E350">
        <v>2737.985564873065</v>
      </c>
      <c r="F350" t="s">
        <v>38</v>
      </c>
    </row>
    <row r="351" spans="1:6" x14ac:dyDescent="0.35">
      <c r="A351" s="16">
        <v>349</v>
      </c>
      <c r="B351">
        <v>2019</v>
      </c>
      <c r="C351" t="s">
        <v>14</v>
      </c>
      <c r="D351" t="s">
        <v>30</v>
      </c>
      <c r="E351">
        <v>229.5260084882471</v>
      </c>
      <c r="F351" t="s">
        <v>40</v>
      </c>
    </row>
    <row r="352" spans="1:6" x14ac:dyDescent="0.35">
      <c r="A352" s="16">
        <v>350</v>
      </c>
      <c r="B352">
        <v>2019</v>
      </c>
      <c r="C352" t="s">
        <v>14</v>
      </c>
      <c r="D352" t="s">
        <v>30</v>
      </c>
      <c r="E352">
        <v>81.298712978008282</v>
      </c>
      <c r="F352" t="s">
        <v>42</v>
      </c>
    </row>
    <row r="353" spans="1:6" x14ac:dyDescent="0.35">
      <c r="A353" s="16">
        <v>351</v>
      </c>
      <c r="B353">
        <v>2019</v>
      </c>
      <c r="C353" t="s">
        <v>14</v>
      </c>
      <c r="D353" t="s">
        <v>30</v>
      </c>
      <c r="E353">
        <v>326.63078158656867</v>
      </c>
      <c r="F353" t="s">
        <v>44</v>
      </c>
    </row>
    <row r="354" spans="1:6" x14ac:dyDescent="0.35">
      <c r="A354" s="16">
        <v>352</v>
      </c>
      <c r="B354">
        <v>2019</v>
      </c>
      <c r="C354" t="s">
        <v>14</v>
      </c>
      <c r="D354" t="s">
        <v>30</v>
      </c>
      <c r="E354">
        <v>738.69271591817994</v>
      </c>
      <c r="F354" t="s">
        <v>46</v>
      </c>
    </row>
    <row r="355" spans="1:6" x14ac:dyDescent="0.35">
      <c r="A355" s="16">
        <v>353</v>
      </c>
      <c r="B355">
        <v>2019</v>
      </c>
      <c r="C355" t="s">
        <v>14</v>
      </c>
      <c r="D355" t="s">
        <v>30</v>
      </c>
      <c r="E355">
        <v>72.044778151988339</v>
      </c>
      <c r="F355" t="s">
        <v>48</v>
      </c>
    </row>
    <row r="356" spans="1:6" x14ac:dyDescent="0.35">
      <c r="A356" s="16">
        <v>354</v>
      </c>
      <c r="B356">
        <v>2019</v>
      </c>
      <c r="C356" t="s">
        <v>14</v>
      </c>
      <c r="D356" t="s">
        <v>34</v>
      </c>
      <c r="E356">
        <v>2457.7707819629982</v>
      </c>
      <c r="F356" t="s">
        <v>38</v>
      </c>
    </row>
    <row r="357" spans="1:6" x14ac:dyDescent="0.35">
      <c r="A357" s="16">
        <v>355</v>
      </c>
      <c r="B357">
        <v>2019</v>
      </c>
      <c r="C357" t="s">
        <v>14</v>
      </c>
      <c r="D357" t="s">
        <v>34</v>
      </c>
      <c r="E357">
        <v>229.52600848825529</v>
      </c>
      <c r="F357" t="s">
        <v>40</v>
      </c>
    </row>
    <row r="358" spans="1:6" x14ac:dyDescent="0.35">
      <c r="A358" s="16">
        <v>356</v>
      </c>
      <c r="B358">
        <v>2019</v>
      </c>
      <c r="C358" t="s">
        <v>14</v>
      </c>
      <c r="D358" t="s">
        <v>34</v>
      </c>
      <c r="E358">
        <v>81.298712978205486</v>
      </c>
      <c r="F358" t="s">
        <v>42</v>
      </c>
    </row>
    <row r="359" spans="1:6" x14ac:dyDescent="0.35">
      <c r="A359" s="16">
        <v>357</v>
      </c>
      <c r="B359">
        <v>2019</v>
      </c>
      <c r="C359" t="s">
        <v>14</v>
      </c>
      <c r="D359" t="s">
        <v>34</v>
      </c>
      <c r="E359">
        <v>329.07106449108358</v>
      </c>
      <c r="F359" t="s">
        <v>44</v>
      </c>
    </row>
    <row r="360" spans="1:6" x14ac:dyDescent="0.35">
      <c r="A360" s="16">
        <v>358</v>
      </c>
      <c r="B360">
        <v>2019</v>
      </c>
      <c r="C360" t="s">
        <v>14</v>
      </c>
      <c r="D360" t="s">
        <v>34</v>
      </c>
      <c r="E360">
        <v>1741.5329761105561</v>
      </c>
      <c r="F360" t="s">
        <v>46</v>
      </c>
    </row>
    <row r="361" spans="1:6" x14ac:dyDescent="0.35">
      <c r="A361" s="16">
        <v>359</v>
      </c>
      <c r="B361">
        <v>2019</v>
      </c>
      <c r="C361" t="s">
        <v>14</v>
      </c>
      <c r="D361" t="s">
        <v>34</v>
      </c>
      <c r="E361">
        <v>72.044781133121262</v>
      </c>
      <c r="F361" t="s">
        <v>48</v>
      </c>
    </row>
    <row r="362" spans="1:6" x14ac:dyDescent="0.35">
      <c r="A362" s="16">
        <v>360</v>
      </c>
      <c r="B362">
        <v>2019</v>
      </c>
      <c r="C362" t="s">
        <v>18</v>
      </c>
      <c r="D362" t="s">
        <v>22</v>
      </c>
      <c r="E362">
        <v>4628.1783130968406</v>
      </c>
      <c r="F362" t="s">
        <v>38</v>
      </c>
    </row>
    <row r="363" spans="1:6" x14ac:dyDescent="0.35">
      <c r="A363" s="16">
        <v>361</v>
      </c>
      <c r="B363">
        <v>2019</v>
      </c>
      <c r="C363" t="s">
        <v>18</v>
      </c>
      <c r="D363" t="s">
        <v>22</v>
      </c>
      <c r="E363">
        <v>336.80447444101321</v>
      </c>
      <c r="F363" t="s">
        <v>40</v>
      </c>
    </row>
    <row r="364" spans="1:6" x14ac:dyDescent="0.35">
      <c r="A364" s="16">
        <v>362</v>
      </c>
      <c r="B364">
        <v>2019</v>
      </c>
      <c r="C364" t="s">
        <v>18</v>
      </c>
      <c r="D364" t="s">
        <v>22</v>
      </c>
      <c r="E364">
        <v>119.2566497653589</v>
      </c>
      <c r="F364" t="s">
        <v>42</v>
      </c>
    </row>
    <row r="365" spans="1:6" x14ac:dyDescent="0.35">
      <c r="A365" s="16">
        <v>363</v>
      </c>
      <c r="B365">
        <v>2019</v>
      </c>
      <c r="C365" t="s">
        <v>18</v>
      </c>
      <c r="D365" t="s">
        <v>22</v>
      </c>
      <c r="E365">
        <v>574.93080702480825</v>
      </c>
      <c r="F365" t="s">
        <v>44</v>
      </c>
    </row>
    <row r="366" spans="1:6" x14ac:dyDescent="0.35">
      <c r="A366" s="16">
        <v>364</v>
      </c>
      <c r="B366">
        <v>2019</v>
      </c>
      <c r="C366" t="s">
        <v>18</v>
      </c>
      <c r="D366" t="s">
        <v>22</v>
      </c>
      <c r="E366">
        <v>1612.2426550274549</v>
      </c>
      <c r="F366" t="s">
        <v>46</v>
      </c>
    </row>
    <row r="367" spans="1:6" x14ac:dyDescent="0.35">
      <c r="A367" s="16">
        <v>365</v>
      </c>
      <c r="B367">
        <v>2019</v>
      </c>
      <c r="C367" t="s">
        <v>18</v>
      </c>
      <c r="D367" t="s">
        <v>22</v>
      </c>
      <c r="E367">
        <v>105.71473652637439</v>
      </c>
      <c r="F367" t="s">
        <v>48</v>
      </c>
    </row>
    <row r="368" spans="1:6" x14ac:dyDescent="0.35">
      <c r="A368" s="16">
        <v>366</v>
      </c>
      <c r="B368">
        <v>2019</v>
      </c>
      <c r="C368" t="s">
        <v>18</v>
      </c>
      <c r="D368" t="s">
        <v>26</v>
      </c>
      <c r="E368">
        <v>4197.8051073110546</v>
      </c>
      <c r="F368" t="s">
        <v>38</v>
      </c>
    </row>
    <row r="369" spans="1:6" x14ac:dyDescent="0.35">
      <c r="A369" s="16">
        <v>367</v>
      </c>
      <c r="B369">
        <v>2019</v>
      </c>
      <c r="C369" t="s">
        <v>18</v>
      </c>
      <c r="D369" t="s">
        <v>26</v>
      </c>
      <c r="E369">
        <v>561.34078709219818</v>
      </c>
      <c r="F369" t="s">
        <v>40</v>
      </c>
    </row>
    <row r="370" spans="1:6" x14ac:dyDescent="0.35">
      <c r="A370" s="16">
        <v>368</v>
      </c>
      <c r="B370">
        <v>2019</v>
      </c>
      <c r="C370" t="s">
        <v>18</v>
      </c>
      <c r="D370" t="s">
        <v>26</v>
      </c>
      <c r="E370">
        <v>198.69922731843539</v>
      </c>
      <c r="F370" t="s">
        <v>42</v>
      </c>
    </row>
    <row r="371" spans="1:6" x14ac:dyDescent="0.35">
      <c r="A371" s="16">
        <v>369</v>
      </c>
      <c r="B371">
        <v>2019</v>
      </c>
      <c r="C371" t="s">
        <v>18</v>
      </c>
      <c r="D371" t="s">
        <v>26</v>
      </c>
      <c r="E371">
        <v>562.73526710846534</v>
      </c>
      <c r="F371" t="s">
        <v>44</v>
      </c>
    </row>
    <row r="372" spans="1:6" x14ac:dyDescent="0.35">
      <c r="A372" s="16">
        <v>370</v>
      </c>
      <c r="B372">
        <v>2019</v>
      </c>
      <c r="C372" t="s">
        <v>18</v>
      </c>
      <c r="D372" t="s">
        <v>26</v>
      </c>
      <c r="E372">
        <v>2414.1024057610948</v>
      </c>
      <c r="F372" t="s">
        <v>46</v>
      </c>
    </row>
    <row r="373" spans="1:6" x14ac:dyDescent="0.35">
      <c r="A373" s="16">
        <v>371</v>
      </c>
      <c r="B373">
        <v>2019</v>
      </c>
      <c r="C373" t="s">
        <v>18</v>
      </c>
      <c r="D373" t="s">
        <v>26</v>
      </c>
      <c r="E373">
        <v>176.18642656523821</v>
      </c>
      <c r="F373" t="s">
        <v>48</v>
      </c>
    </row>
    <row r="374" spans="1:6" x14ac:dyDescent="0.35">
      <c r="A374" s="16">
        <v>372</v>
      </c>
      <c r="B374">
        <v>2019</v>
      </c>
      <c r="C374" t="s">
        <v>18</v>
      </c>
      <c r="D374" t="s">
        <v>30</v>
      </c>
      <c r="E374">
        <v>2701.5283520800708</v>
      </c>
      <c r="F374" t="s">
        <v>38</v>
      </c>
    </row>
    <row r="375" spans="1:6" x14ac:dyDescent="0.35">
      <c r="A375" s="16">
        <v>373</v>
      </c>
      <c r="B375">
        <v>2019</v>
      </c>
      <c r="C375" t="s">
        <v>18</v>
      </c>
      <c r="D375" t="s">
        <v>30</v>
      </c>
      <c r="E375">
        <v>224.53631265184899</v>
      </c>
      <c r="F375" t="s">
        <v>40</v>
      </c>
    </row>
    <row r="376" spans="1:6" x14ac:dyDescent="0.35">
      <c r="A376" s="16">
        <v>374</v>
      </c>
      <c r="B376">
        <v>2019</v>
      </c>
      <c r="C376" t="s">
        <v>18</v>
      </c>
      <c r="D376" t="s">
        <v>30</v>
      </c>
      <c r="E376">
        <v>79.533156205172403</v>
      </c>
      <c r="F376" t="s">
        <v>42</v>
      </c>
    </row>
    <row r="377" spans="1:6" x14ac:dyDescent="0.35">
      <c r="A377" s="16">
        <v>375</v>
      </c>
      <c r="B377">
        <v>2019</v>
      </c>
      <c r="C377" t="s">
        <v>18</v>
      </c>
      <c r="D377" t="s">
        <v>30</v>
      </c>
      <c r="E377">
        <v>353.84752387905399</v>
      </c>
      <c r="F377" t="s">
        <v>44</v>
      </c>
    </row>
    <row r="378" spans="1:6" x14ac:dyDescent="0.35">
      <c r="A378" s="16">
        <v>376</v>
      </c>
      <c r="B378">
        <v>2019</v>
      </c>
      <c r="C378" t="s">
        <v>18</v>
      </c>
      <c r="D378" t="s">
        <v>30</v>
      </c>
      <c r="E378">
        <v>1161.2025504379239</v>
      </c>
      <c r="F378" t="s">
        <v>46</v>
      </c>
    </row>
    <row r="379" spans="1:6" x14ac:dyDescent="0.35">
      <c r="A379" s="16">
        <v>377</v>
      </c>
      <c r="B379">
        <v>2019</v>
      </c>
      <c r="C379" t="s">
        <v>18</v>
      </c>
      <c r="D379" t="s">
        <v>30</v>
      </c>
      <c r="E379">
        <v>70.478701851915162</v>
      </c>
      <c r="F379" t="s">
        <v>48</v>
      </c>
    </row>
    <row r="380" spans="1:6" x14ac:dyDescent="0.35">
      <c r="A380" s="16">
        <v>378</v>
      </c>
      <c r="B380">
        <v>2019</v>
      </c>
      <c r="C380" t="s">
        <v>18</v>
      </c>
      <c r="D380" t="s">
        <v>34</v>
      </c>
      <c r="E380">
        <v>2497.506029250349</v>
      </c>
      <c r="F380" t="s">
        <v>38</v>
      </c>
    </row>
    <row r="381" spans="1:6" x14ac:dyDescent="0.35">
      <c r="A381" s="16">
        <v>379</v>
      </c>
      <c r="B381">
        <v>2019</v>
      </c>
      <c r="C381" t="s">
        <v>18</v>
      </c>
      <c r="D381" t="s">
        <v>34</v>
      </c>
      <c r="E381">
        <v>224.53631265150469</v>
      </c>
      <c r="F381" t="s">
        <v>40</v>
      </c>
    </row>
    <row r="382" spans="1:6" x14ac:dyDescent="0.35">
      <c r="A382" s="16">
        <v>380</v>
      </c>
      <c r="B382">
        <v>2019</v>
      </c>
      <c r="C382" t="s">
        <v>18</v>
      </c>
      <c r="D382" t="s">
        <v>34</v>
      </c>
      <c r="E382">
        <v>79.533156205175629</v>
      </c>
      <c r="F382" t="s">
        <v>42</v>
      </c>
    </row>
    <row r="383" spans="1:6" x14ac:dyDescent="0.35">
      <c r="A383" s="16">
        <v>381</v>
      </c>
      <c r="B383">
        <v>2019</v>
      </c>
      <c r="C383" t="s">
        <v>18</v>
      </c>
      <c r="D383" t="s">
        <v>34</v>
      </c>
      <c r="E383">
        <v>320.49555348389538</v>
      </c>
      <c r="F383" t="s">
        <v>44</v>
      </c>
    </row>
    <row r="384" spans="1:6" x14ac:dyDescent="0.35">
      <c r="A384" s="16">
        <v>382</v>
      </c>
      <c r="B384">
        <v>2019</v>
      </c>
      <c r="C384" t="s">
        <v>18</v>
      </c>
      <c r="D384" t="s">
        <v>34</v>
      </c>
      <c r="E384">
        <v>1322.7696054985181</v>
      </c>
      <c r="F384" t="s">
        <v>46</v>
      </c>
    </row>
    <row r="385" spans="1:6" x14ac:dyDescent="0.35">
      <c r="A385" s="16">
        <v>383</v>
      </c>
      <c r="B385">
        <v>2019</v>
      </c>
      <c r="C385" t="s">
        <v>18</v>
      </c>
      <c r="D385" t="s">
        <v>34</v>
      </c>
      <c r="E385">
        <v>70.478708271390701</v>
      </c>
      <c r="F385" t="s">
        <v>48</v>
      </c>
    </row>
    <row r="386" spans="1:6" x14ac:dyDescent="0.35">
      <c r="A386" s="16">
        <v>384</v>
      </c>
      <c r="B386">
        <v>2020</v>
      </c>
      <c r="C386" t="s">
        <v>6</v>
      </c>
      <c r="D386" t="s">
        <v>22</v>
      </c>
      <c r="E386">
        <v>4743.5733761243146</v>
      </c>
      <c r="F386" t="s">
        <v>38</v>
      </c>
    </row>
    <row r="387" spans="1:6" x14ac:dyDescent="0.35">
      <c r="A387" s="16">
        <v>385</v>
      </c>
      <c r="B387">
        <v>2020</v>
      </c>
      <c r="C387" t="s">
        <v>6</v>
      </c>
      <c r="D387" t="s">
        <v>22</v>
      </c>
      <c r="E387">
        <v>340.94051576378598</v>
      </c>
      <c r="F387" t="s">
        <v>40</v>
      </c>
    </row>
    <row r="388" spans="1:6" x14ac:dyDescent="0.35">
      <c r="A388" s="16">
        <v>386</v>
      </c>
      <c r="B388">
        <v>2020</v>
      </c>
      <c r="C388" t="s">
        <v>6</v>
      </c>
      <c r="D388" t="s">
        <v>22</v>
      </c>
      <c r="E388">
        <v>125.7475448087973</v>
      </c>
      <c r="F388" t="s">
        <v>42</v>
      </c>
    </row>
    <row r="389" spans="1:6" x14ac:dyDescent="0.35">
      <c r="A389" s="16">
        <v>387</v>
      </c>
      <c r="B389">
        <v>2020</v>
      </c>
      <c r="C389" t="s">
        <v>6</v>
      </c>
      <c r="D389" t="s">
        <v>22</v>
      </c>
      <c r="E389">
        <v>563.69081737695547</v>
      </c>
      <c r="F389" t="s">
        <v>44</v>
      </c>
    </row>
    <row r="390" spans="1:6" x14ac:dyDescent="0.35">
      <c r="A390" s="16">
        <v>388</v>
      </c>
      <c r="B390">
        <v>2020</v>
      </c>
      <c r="C390" t="s">
        <v>6</v>
      </c>
      <c r="D390" t="s">
        <v>22</v>
      </c>
      <c r="E390">
        <v>1284.053638399886</v>
      </c>
      <c r="F390" t="s">
        <v>46</v>
      </c>
    </row>
    <row r="391" spans="1:6" x14ac:dyDescent="0.35">
      <c r="A391" s="16">
        <v>389</v>
      </c>
      <c r="B391">
        <v>2020</v>
      </c>
      <c r="C391" t="s">
        <v>6</v>
      </c>
      <c r="D391" t="s">
        <v>22</v>
      </c>
      <c r="E391">
        <v>107.6759435325707</v>
      </c>
      <c r="F391" t="s">
        <v>48</v>
      </c>
    </row>
    <row r="392" spans="1:6" x14ac:dyDescent="0.35">
      <c r="A392" s="16">
        <v>390</v>
      </c>
      <c r="B392">
        <v>2020</v>
      </c>
      <c r="C392" t="s">
        <v>6</v>
      </c>
      <c r="D392" t="s">
        <v>26</v>
      </c>
      <c r="E392">
        <v>4069.0066949290972</v>
      </c>
      <c r="F392" t="s">
        <v>38</v>
      </c>
    </row>
    <row r="393" spans="1:6" x14ac:dyDescent="0.35">
      <c r="A393" s="16">
        <v>391</v>
      </c>
      <c r="B393">
        <v>2020</v>
      </c>
      <c r="C393" t="s">
        <v>6</v>
      </c>
      <c r="D393" t="s">
        <v>26</v>
      </c>
      <c r="E393">
        <v>568.23419658264061</v>
      </c>
      <c r="F393" t="s">
        <v>40</v>
      </c>
    </row>
    <row r="394" spans="1:6" x14ac:dyDescent="0.35">
      <c r="A394" s="16">
        <v>392</v>
      </c>
      <c r="B394">
        <v>2020</v>
      </c>
      <c r="C394" t="s">
        <v>6</v>
      </c>
      <c r="D394" t="s">
        <v>26</v>
      </c>
      <c r="E394">
        <v>209.51234495619451</v>
      </c>
      <c r="F394" t="s">
        <v>42</v>
      </c>
    </row>
    <row r="395" spans="1:6" x14ac:dyDescent="0.35">
      <c r="A395" s="16">
        <v>393</v>
      </c>
      <c r="B395">
        <v>2020</v>
      </c>
      <c r="C395" t="s">
        <v>6</v>
      </c>
      <c r="D395" t="s">
        <v>26</v>
      </c>
      <c r="E395">
        <v>503.12114003393799</v>
      </c>
      <c r="F395" t="s">
        <v>44</v>
      </c>
    </row>
    <row r="396" spans="1:6" x14ac:dyDescent="0.35">
      <c r="A396" s="16">
        <v>394</v>
      </c>
      <c r="B396">
        <v>2020</v>
      </c>
      <c r="C396" t="s">
        <v>6</v>
      </c>
      <c r="D396" t="s">
        <v>26</v>
      </c>
      <c r="E396">
        <v>1729.69097472668</v>
      </c>
      <c r="F396" t="s">
        <v>46</v>
      </c>
    </row>
    <row r="397" spans="1:6" x14ac:dyDescent="0.35">
      <c r="A397" s="16">
        <v>395</v>
      </c>
      <c r="B397">
        <v>2020</v>
      </c>
      <c r="C397" t="s">
        <v>6</v>
      </c>
      <c r="D397" t="s">
        <v>26</v>
      </c>
      <c r="E397">
        <v>179.4552553674182</v>
      </c>
      <c r="F397" t="s">
        <v>48</v>
      </c>
    </row>
    <row r="398" spans="1:6" x14ac:dyDescent="0.35">
      <c r="A398" s="16">
        <v>396</v>
      </c>
      <c r="B398">
        <v>2020</v>
      </c>
      <c r="C398" t="s">
        <v>6</v>
      </c>
      <c r="D398" t="s">
        <v>30</v>
      </c>
      <c r="E398">
        <v>2604.9150713204181</v>
      </c>
      <c r="F398" t="s">
        <v>38</v>
      </c>
    </row>
    <row r="399" spans="1:6" x14ac:dyDescent="0.35">
      <c r="A399" s="16">
        <v>397</v>
      </c>
      <c r="B399">
        <v>2020</v>
      </c>
      <c r="C399" t="s">
        <v>6</v>
      </c>
      <c r="D399" t="s">
        <v>30</v>
      </c>
      <c r="E399">
        <v>227.29367535185409</v>
      </c>
      <c r="F399" t="s">
        <v>40</v>
      </c>
    </row>
    <row r="400" spans="1:6" x14ac:dyDescent="0.35">
      <c r="A400" s="16">
        <v>398</v>
      </c>
      <c r="B400">
        <v>2020</v>
      </c>
      <c r="C400" t="s">
        <v>6</v>
      </c>
      <c r="D400" t="s">
        <v>30</v>
      </c>
      <c r="E400">
        <v>83.859844822290952</v>
      </c>
      <c r="F400" t="s">
        <v>42</v>
      </c>
    </row>
    <row r="401" spans="1:6" x14ac:dyDescent="0.35">
      <c r="A401" s="16">
        <v>399</v>
      </c>
      <c r="B401">
        <v>2020</v>
      </c>
      <c r="C401" t="s">
        <v>6</v>
      </c>
      <c r="D401" t="s">
        <v>30</v>
      </c>
      <c r="E401">
        <v>318.80942594301638</v>
      </c>
      <c r="F401" t="s">
        <v>44</v>
      </c>
    </row>
    <row r="402" spans="1:6" x14ac:dyDescent="0.35">
      <c r="A402" s="16">
        <v>400</v>
      </c>
      <c r="B402">
        <v>2020</v>
      </c>
      <c r="C402" t="s">
        <v>6</v>
      </c>
      <c r="D402" t="s">
        <v>30</v>
      </c>
      <c r="E402">
        <v>819.59246566266768</v>
      </c>
      <c r="F402" t="s">
        <v>46</v>
      </c>
    </row>
    <row r="403" spans="1:6" x14ac:dyDescent="0.35">
      <c r="A403" s="16">
        <v>401</v>
      </c>
      <c r="B403">
        <v>2020</v>
      </c>
      <c r="C403" t="s">
        <v>6</v>
      </c>
      <c r="D403" t="s">
        <v>30</v>
      </c>
      <c r="E403">
        <v>71.786127618876691</v>
      </c>
      <c r="F403" t="s">
        <v>48</v>
      </c>
    </row>
    <row r="404" spans="1:6" x14ac:dyDescent="0.35">
      <c r="A404" s="16">
        <v>402</v>
      </c>
      <c r="B404">
        <v>2020</v>
      </c>
      <c r="C404" t="s">
        <v>6</v>
      </c>
      <c r="D404" t="s">
        <v>34</v>
      </c>
      <c r="E404">
        <v>2522.1044095365751</v>
      </c>
      <c r="F404" t="s">
        <v>38</v>
      </c>
    </row>
    <row r="405" spans="1:6" x14ac:dyDescent="0.35">
      <c r="A405" s="16">
        <v>403</v>
      </c>
      <c r="B405">
        <v>2020</v>
      </c>
      <c r="C405" t="s">
        <v>6</v>
      </c>
      <c r="D405" t="s">
        <v>34</v>
      </c>
      <c r="E405">
        <v>227.29367535188351</v>
      </c>
      <c r="F405" t="s">
        <v>40</v>
      </c>
    </row>
    <row r="406" spans="1:6" x14ac:dyDescent="0.35">
      <c r="A406" s="16">
        <v>404</v>
      </c>
      <c r="B406">
        <v>2020</v>
      </c>
      <c r="C406" t="s">
        <v>6</v>
      </c>
      <c r="D406" t="s">
        <v>34</v>
      </c>
      <c r="E406">
        <v>83.859844822641151</v>
      </c>
      <c r="F406" t="s">
        <v>42</v>
      </c>
    </row>
    <row r="407" spans="1:6" x14ac:dyDescent="0.35">
      <c r="A407" s="16">
        <v>405</v>
      </c>
      <c r="B407">
        <v>2020</v>
      </c>
      <c r="C407" t="s">
        <v>6</v>
      </c>
      <c r="D407" t="s">
        <v>34</v>
      </c>
      <c r="E407">
        <v>309.30135710552798</v>
      </c>
      <c r="F407" t="s">
        <v>44</v>
      </c>
    </row>
    <row r="408" spans="1:6" x14ac:dyDescent="0.35">
      <c r="A408" s="16">
        <v>406</v>
      </c>
      <c r="B408">
        <v>2020</v>
      </c>
      <c r="C408" t="s">
        <v>6</v>
      </c>
      <c r="D408" t="s">
        <v>34</v>
      </c>
      <c r="E408">
        <v>1129.0643261832749</v>
      </c>
      <c r="F408" t="s">
        <v>46</v>
      </c>
    </row>
    <row r="409" spans="1:6" x14ac:dyDescent="0.35">
      <c r="A409" s="16">
        <v>407</v>
      </c>
      <c r="B409">
        <v>2020</v>
      </c>
      <c r="C409" t="s">
        <v>6</v>
      </c>
      <c r="D409" t="s">
        <v>34</v>
      </c>
      <c r="E409">
        <v>71.786135296845885</v>
      </c>
      <c r="F409" t="s">
        <v>48</v>
      </c>
    </row>
    <row r="410" spans="1:6" x14ac:dyDescent="0.35">
      <c r="A410" s="16">
        <v>408</v>
      </c>
      <c r="B410">
        <v>2020</v>
      </c>
      <c r="C410" t="s">
        <v>10</v>
      </c>
      <c r="D410" t="s">
        <v>22</v>
      </c>
      <c r="E410">
        <v>4787.0668550657556</v>
      </c>
      <c r="F410" t="s">
        <v>38</v>
      </c>
    </row>
    <row r="411" spans="1:6" x14ac:dyDescent="0.35">
      <c r="A411" s="16">
        <v>409</v>
      </c>
      <c r="B411">
        <v>2020</v>
      </c>
      <c r="C411" t="s">
        <v>10</v>
      </c>
      <c r="D411" t="s">
        <v>22</v>
      </c>
      <c r="E411">
        <v>344.68711754254917</v>
      </c>
      <c r="F411" t="s">
        <v>40</v>
      </c>
    </row>
    <row r="412" spans="1:6" x14ac:dyDescent="0.35">
      <c r="A412" s="16">
        <v>410</v>
      </c>
      <c r="B412">
        <v>2020</v>
      </c>
      <c r="C412" t="s">
        <v>10</v>
      </c>
      <c r="D412" t="s">
        <v>22</v>
      </c>
      <c r="E412">
        <v>127.12838898263431</v>
      </c>
      <c r="F412" t="s">
        <v>42</v>
      </c>
    </row>
    <row r="413" spans="1:6" x14ac:dyDescent="0.35">
      <c r="A413" s="16">
        <v>411</v>
      </c>
      <c r="B413">
        <v>2020</v>
      </c>
      <c r="C413" t="s">
        <v>10</v>
      </c>
      <c r="D413" t="s">
        <v>22</v>
      </c>
      <c r="E413">
        <v>578.46313535084562</v>
      </c>
      <c r="F413" t="s">
        <v>44</v>
      </c>
    </row>
    <row r="414" spans="1:6" x14ac:dyDescent="0.35">
      <c r="A414" s="16">
        <v>412</v>
      </c>
      <c r="B414">
        <v>2020</v>
      </c>
      <c r="C414" t="s">
        <v>10</v>
      </c>
      <c r="D414" t="s">
        <v>22</v>
      </c>
      <c r="E414">
        <v>1181.529236707679</v>
      </c>
      <c r="F414" t="s">
        <v>46</v>
      </c>
    </row>
    <row r="415" spans="1:6" x14ac:dyDescent="0.35">
      <c r="A415" s="16">
        <v>413</v>
      </c>
      <c r="B415">
        <v>2020</v>
      </c>
      <c r="C415" t="s">
        <v>10</v>
      </c>
      <c r="D415" t="s">
        <v>22</v>
      </c>
      <c r="E415">
        <v>108.85913716040081</v>
      </c>
      <c r="F415" t="s">
        <v>48</v>
      </c>
    </row>
    <row r="416" spans="1:6" x14ac:dyDescent="0.35">
      <c r="A416" s="16">
        <v>414</v>
      </c>
      <c r="B416">
        <v>2020</v>
      </c>
      <c r="C416" t="s">
        <v>10</v>
      </c>
      <c r="D416" t="s">
        <v>26</v>
      </c>
      <c r="E416">
        <v>4036.801343988293</v>
      </c>
      <c r="F416" t="s">
        <v>38</v>
      </c>
    </row>
    <row r="417" spans="1:6" x14ac:dyDescent="0.35">
      <c r="A417" s="16">
        <v>415</v>
      </c>
      <c r="B417">
        <v>2020</v>
      </c>
      <c r="C417" t="s">
        <v>10</v>
      </c>
      <c r="D417" t="s">
        <v>26</v>
      </c>
      <c r="E417">
        <v>574.47852559090086</v>
      </c>
      <c r="F417" t="s">
        <v>40</v>
      </c>
    </row>
    <row r="418" spans="1:6" x14ac:dyDescent="0.35">
      <c r="A418" s="16">
        <v>416</v>
      </c>
      <c r="B418">
        <v>2020</v>
      </c>
      <c r="C418" t="s">
        <v>10</v>
      </c>
      <c r="D418" t="s">
        <v>26</v>
      </c>
      <c r="E418">
        <v>211.81342540045051</v>
      </c>
      <c r="F418" t="s">
        <v>42</v>
      </c>
    </row>
    <row r="419" spans="1:6" x14ac:dyDescent="0.35">
      <c r="A419" s="16">
        <v>417</v>
      </c>
      <c r="B419">
        <v>2020</v>
      </c>
      <c r="C419" t="s">
        <v>10</v>
      </c>
      <c r="D419" t="s">
        <v>26</v>
      </c>
      <c r="E419">
        <v>484.50168336981938</v>
      </c>
      <c r="F419" t="s">
        <v>44</v>
      </c>
    </row>
    <row r="420" spans="1:6" x14ac:dyDescent="0.35">
      <c r="A420" s="16">
        <v>418</v>
      </c>
      <c r="B420">
        <v>2020</v>
      </c>
      <c r="C420" t="s">
        <v>10</v>
      </c>
      <c r="D420" t="s">
        <v>26</v>
      </c>
      <c r="E420">
        <v>1487.9742611026311</v>
      </c>
      <c r="F420" t="s">
        <v>46</v>
      </c>
    </row>
    <row r="421" spans="1:6" x14ac:dyDescent="0.35">
      <c r="A421" s="16">
        <v>419</v>
      </c>
      <c r="B421">
        <v>2020</v>
      </c>
      <c r="C421" t="s">
        <v>10</v>
      </c>
      <c r="D421" t="s">
        <v>26</v>
      </c>
      <c r="E421">
        <v>181.42722733530121</v>
      </c>
      <c r="F421" t="s">
        <v>48</v>
      </c>
    </row>
    <row r="422" spans="1:6" x14ac:dyDescent="0.35">
      <c r="A422" s="16">
        <v>420</v>
      </c>
      <c r="B422">
        <v>2020</v>
      </c>
      <c r="C422" t="s">
        <v>10</v>
      </c>
      <c r="D422" t="s">
        <v>30</v>
      </c>
      <c r="E422">
        <v>2683.078793418485</v>
      </c>
      <c r="F422" t="s">
        <v>38</v>
      </c>
    </row>
    <row r="423" spans="1:6" x14ac:dyDescent="0.35">
      <c r="A423" s="16">
        <v>421</v>
      </c>
      <c r="B423">
        <v>2020</v>
      </c>
      <c r="C423" t="s">
        <v>10</v>
      </c>
      <c r="D423" t="s">
        <v>30</v>
      </c>
      <c r="E423">
        <v>229.79140804808509</v>
      </c>
      <c r="F423" t="s">
        <v>40</v>
      </c>
    </row>
    <row r="424" spans="1:6" x14ac:dyDescent="0.35">
      <c r="A424" s="16">
        <v>422</v>
      </c>
      <c r="B424">
        <v>2020</v>
      </c>
      <c r="C424" t="s">
        <v>10</v>
      </c>
      <c r="D424" t="s">
        <v>30</v>
      </c>
      <c r="E424">
        <v>84.780502150257973</v>
      </c>
      <c r="F424" t="s">
        <v>42</v>
      </c>
    </row>
    <row r="425" spans="1:6" x14ac:dyDescent="0.35">
      <c r="A425" s="16">
        <v>423</v>
      </c>
      <c r="B425">
        <v>2020</v>
      </c>
      <c r="C425" t="s">
        <v>10</v>
      </c>
      <c r="D425" t="s">
        <v>30</v>
      </c>
      <c r="E425">
        <v>317.29346049645471</v>
      </c>
      <c r="F425" t="s">
        <v>44</v>
      </c>
    </row>
    <row r="426" spans="1:6" x14ac:dyDescent="0.35">
      <c r="A426" s="16">
        <v>424</v>
      </c>
      <c r="B426">
        <v>2020</v>
      </c>
      <c r="C426" t="s">
        <v>10</v>
      </c>
      <c r="D426" t="s">
        <v>30</v>
      </c>
      <c r="E426">
        <v>675.93073410926741</v>
      </c>
      <c r="F426" t="s">
        <v>46</v>
      </c>
    </row>
    <row r="427" spans="1:6" x14ac:dyDescent="0.35">
      <c r="A427" s="16">
        <v>425</v>
      </c>
      <c r="B427">
        <v>2020</v>
      </c>
      <c r="C427" t="s">
        <v>10</v>
      </c>
      <c r="D427" t="s">
        <v>30</v>
      </c>
      <c r="E427">
        <v>72.574923324058588</v>
      </c>
      <c r="F427" t="s">
        <v>48</v>
      </c>
    </row>
    <row r="428" spans="1:6" x14ac:dyDescent="0.35">
      <c r="A428" s="16">
        <v>426</v>
      </c>
      <c r="B428">
        <v>2020</v>
      </c>
      <c r="C428" t="s">
        <v>10</v>
      </c>
      <c r="D428" t="s">
        <v>34</v>
      </c>
      <c r="E428">
        <v>2472.847335644281</v>
      </c>
      <c r="F428" t="s">
        <v>38</v>
      </c>
    </row>
    <row r="429" spans="1:6" x14ac:dyDescent="0.35">
      <c r="A429" s="16">
        <v>427</v>
      </c>
      <c r="B429">
        <v>2020</v>
      </c>
      <c r="C429" t="s">
        <v>10</v>
      </c>
      <c r="D429" t="s">
        <v>34</v>
      </c>
      <c r="E429">
        <v>229.79140804804771</v>
      </c>
      <c r="F429" t="s">
        <v>40</v>
      </c>
    </row>
    <row r="430" spans="1:6" x14ac:dyDescent="0.35">
      <c r="A430" s="16">
        <v>428</v>
      </c>
      <c r="B430">
        <v>2020</v>
      </c>
      <c r="C430" t="s">
        <v>10</v>
      </c>
      <c r="D430" t="s">
        <v>34</v>
      </c>
      <c r="E430">
        <v>84.780502150481439</v>
      </c>
      <c r="F430" t="s">
        <v>42</v>
      </c>
    </row>
    <row r="431" spans="1:6" x14ac:dyDescent="0.35">
      <c r="A431" s="16">
        <v>429</v>
      </c>
      <c r="B431">
        <v>2020</v>
      </c>
      <c r="C431" t="s">
        <v>10</v>
      </c>
      <c r="D431" t="s">
        <v>34</v>
      </c>
      <c r="E431">
        <v>308.3592149868598</v>
      </c>
      <c r="F431" t="s">
        <v>44</v>
      </c>
    </row>
    <row r="432" spans="1:6" x14ac:dyDescent="0.35">
      <c r="A432" s="16">
        <v>430</v>
      </c>
      <c r="B432">
        <v>2020</v>
      </c>
      <c r="C432" t="s">
        <v>10</v>
      </c>
      <c r="D432" t="s">
        <v>34</v>
      </c>
      <c r="E432">
        <v>1090.106097745344</v>
      </c>
      <c r="F432" t="s">
        <v>46</v>
      </c>
    </row>
    <row r="433" spans="1:6" x14ac:dyDescent="0.35">
      <c r="A433" s="16">
        <v>431</v>
      </c>
      <c r="B433">
        <v>2020</v>
      </c>
      <c r="C433" t="s">
        <v>10</v>
      </c>
      <c r="D433" t="s">
        <v>34</v>
      </c>
      <c r="E433">
        <v>72.574931129125602</v>
      </c>
      <c r="F433" t="s">
        <v>48</v>
      </c>
    </row>
    <row r="434" spans="1:6" x14ac:dyDescent="0.35">
      <c r="A434" s="16">
        <v>432</v>
      </c>
      <c r="B434">
        <v>2020</v>
      </c>
      <c r="C434" t="s">
        <v>14</v>
      </c>
      <c r="D434" t="s">
        <v>22</v>
      </c>
      <c r="E434">
        <v>4981.4221457051026</v>
      </c>
      <c r="F434" t="s">
        <v>38</v>
      </c>
    </row>
    <row r="435" spans="1:6" x14ac:dyDescent="0.35">
      <c r="A435" s="16">
        <v>433</v>
      </c>
      <c r="B435">
        <v>2020</v>
      </c>
      <c r="C435" t="s">
        <v>14</v>
      </c>
      <c r="D435" t="s">
        <v>22</v>
      </c>
      <c r="E435">
        <v>344.68711754287142</v>
      </c>
      <c r="F435" t="s">
        <v>40</v>
      </c>
    </row>
    <row r="436" spans="1:6" x14ac:dyDescent="0.35">
      <c r="A436" s="16">
        <v>434</v>
      </c>
      <c r="B436">
        <v>2020</v>
      </c>
      <c r="C436" t="s">
        <v>14</v>
      </c>
      <c r="D436" t="s">
        <v>22</v>
      </c>
      <c r="E436">
        <v>127.128388982415</v>
      </c>
      <c r="F436" t="s">
        <v>42</v>
      </c>
    </row>
    <row r="437" spans="1:6" x14ac:dyDescent="0.35">
      <c r="A437" s="16">
        <v>435</v>
      </c>
      <c r="B437">
        <v>2020</v>
      </c>
      <c r="C437" t="s">
        <v>14</v>
      </c>
      <c r="D437" t="s">
        <v>22</v>
      </c>
      <c r="E437">
        <v>645.27831283282853</v>
      </c>
      <c r="F437" t="s">
        <v>44</v>
      </c>
    </row>
    <row r="438" spans="1:6" x14ac:dyDescent="0.35">
      <c r="A438" s="16">
        <v>436</v>
      </c>
      <c r="B438">
        <v>2020</v>
      </c>
      <c r="C438" t="s">
        <v>14</v>
      </c>
      <c r="D438" t="s">
        <v>22</v>
      </c>
      <c r="E438">
        <v>1595.271100931601</v>
      </c>
      <c r="F438" t="s">
        <v>46</v>
      </c>
    </row>
    <row r="439" spans="1:6" x14ac:dyDescent="0.35">
      <c r="A439" s="16">
        <v>437</v>
      </c>
      <c r="B439">
        <v>2020</v>
      </c>
      <c r="C439" t="s">
        <v>14</v>
      </c>
      <c r="D439" t="s">
        <v>22</v>
      </c>
      <c r="E439">
        <v>108.8591643600015</v>
      </c>
      <c r="F439" t="s">
        <v>48</v>
      </c>
    </row>
    <row r="440" spans="1:6" x14ac:dyDescent="0.35">
      <c r="A440" s="16">
        <v>438</v>
      </c>
      <c r="B440">
        <v>2020</v>
      </c>
      <c r="C440" t="s">
        <v>14</v>
      </c>
      <c r="D440" t="s">
        <v>26</v>
      </c>
      <c r="E440">
        <v>3977.7382153446911</v>
      </c>
      <c r="F440" t="s">
        <v>38</v>
      </c>
    </row>
    <row r="441" spans="1:6" x14ac:dyDescent="0.35">
      <c r="A441" s="16">
        <v>439</v>
      </c>
      <c r="B441">
        <v>2020</v>
      </c>
      <c r="C441" t="s">
        <v>14</v>
      </c>
      <c r="D441" t="s">
        <v>26</v>
      </c>
      <c r="E441">
        <v>574.47852559149601</v>
      </c>
      <c r="F441" t="s">
        <v>40</v>
      </c>
    </row>
    <row r="442" spans="1:6" x14ac:dyDescent="0.35">
      <c r="A442" s="16">
        <v>440</v>
      </c>
      <c r="B442">
        <v>2020</v>
      </c>
      <c r="C442" t="s">
        <v>14</v>
      </c>
      <c r="D442" t="s">
        <v>26</v>
      </c>
      <c r="E442">
        <v>211.81342540268551</v>
      </c>
      <c r="F442" t="s">
        <v>42</v>
      </c>
    </row>
    <row r="443" spans="1:6" x14ac:dyDescent="0.35">
      <c r="A443" s="16">
        <v>441</v>
      </c>
      <c r="B443">
        <v>2020</v>
      </c>
      <c r="C443" t="s">
        <v>14</v>
      </c>
      <c r="D443" t="s">
        <v>26</v>
      </c>
      <c r="E443">
        <v>479.83550154538011</v>
      </c>
      <c r="F443" t="s">
        <v>44</v>
      </c>
    </row>
    <row r="444" spans="1:6" x14ac:dyDescent="0.35">
      <c r="A444" s="16">
        <v>442</v>
      </c>
      <c r="B444">
        <v>2020</v>
      </c>
      <c r="C444" t="s">
        <v>14</v>
      </c>
      <c r="D444" t="s">
        <v>26</v>
      </c>
      <c r="E444">
        <v>1907.987001521532</v>
      </c>
      <c r="F444" t="s">
        <v>46</v>
      </c>
    </row>
    <row r="445" spans="1:6" x14ac:dyDescent="0.35">
      <c r="A445" s="16">
        <v>443</v>
      </c>
      <c r="B445">
        <v>2020</v>
      </c>
      <c r="C445" t="s">
        <v>14</v>
      </c>
      <c r="D445" t="s">
        <v>26</v>
      </c>
      <c r="E445">
        <v>181.42725613072301</v>
      </c>
      <c r="F445" t="s">
        <v>48</v>
      </c>
    </row>
    <row r="446" spans="1:6" x14ac:dyDescent="0.35">
      <c r="A446" s="16">
        <v>444</v>
      </c>
      <c r="B446">
        <v>2020</v>
      </c>
      <c r="C446" t="s">
        <v>14</v>
      </c>
      <c r="D446" t="s">
        <v>30</v>
      </c>
      <c r="E446">
        <v>2768.9772888580128</v>
      </c>
      <c r="F446" t="s">
        <v>38</v>
      </c>
    </row>
    <row r="447" spans="1:6" x14ac:dyDescent="0.35">
      <c r="A447" s="16">
        <v>445</v>
      </c>
      <c r="B447">
        <v>2020</v>
      </c>
      <c r="C447" t="s">
        <v>14</v>
      </c>
      <c r="D447" t="s">
        <v>30</v>
      </c>
      <c r="E447">
        <v>229.79140804770429</v>
      </c>
      <c r="F447" t="s">
        <v>40</v>
      </c>
    </row>
    <row r="448" spans="1:6" x14ac:dyDescent="0.35">
      <c r="A448" s="16">
        <v>446</v>
      </c>
      <c r="B448">
        <v>2020</v>
      </c>
      <c r="C448" t="s">
        <v>14</v>
      </c>
      <c r="D448" t="s">
        <v>30</v>
      </c>
      <c r="E448">
        <v>84.780502150536904</v>
      </c>
      <c r="F448" t="s">
        <v>42</v>
      </c>
    </row>
    <row r="449" spans="1:6" x14ac:dyDescent="0.35">
      <c r="A449" s="16">
        <v>447</v>
      </c>
      <c r="B449">
        <v>2020</v>
      </c>
      <c r="C449" t="s">
        <v>14</v>
      </c>
      <c r="D449" t="s">
        <v>30</v>
      </c>
      <c r="E449">
        <v>329.56761242313303</v>
      </c>
      <c r="F449" t="s">
        <v>44</v>
      </c>
    </row>
    <row r="450" spans="1:6" x14ac:dyDescent="0.35">
      <c r="A450" s="16">
        <v>448</v>
      </c>
      <c r="B450">
        <v>2020</v>
      </c>
      <c r="C450" t="s">
        <v>14</v>
      </c>
      <c r="D450" t="s">
        <v>30</v>
      </c>
      <c r="E450">
        <v>674.20307958585556</v>
      </c>
      <c r="F450" t="s">
        <v>46</v>
      </c>
    </row>
    <row r="451" spans="1:6" x14ac:dyDescent="0.35">
      <c r="A451" s="16">
        <v>449</v>
      </c>
      <c r="B451">
        <v>2020</v>
      </c>
      <c r="C451" t="s">
        <v>14</v>
      </c>
      <c r="D451" t="s">
        <v>30</v>
      </c>
      <c r="E451">
        <v>72.574942020105325</v>
      </c>
      <c r="F451" t="s">
        <v>48</v>
      </c>
    </row>
    <row r="452" spans="1:6" x14ac:dyDescent="0.35">
      <c r="A452" s="16">
        <v>450</v>
      </c>
      <c r="B452">
        <v>2020</v>
      </c>
      <c r="C452" t="s">
        <v>14</v>
      </c>
      <c r="D452" t="s">
        <v>34</v>
      </c>
      <c r="E452">
        <v>2492.396657826403</v>
      </c>
      <c r="F452" t="s">
        <v>38</v>
      </c>
    </row>
    <row r="453" spans="1:6" x14ac:dyDescent="0.35">
      <c r="A453" s="16">
        <v>451</v>
      </c>
      <c r="B453">
        <v>2020</v>
      </c>
      <c r="C453" t="s">
        <v>14</v>
      </c>
      <c r="D453" t="s">
        <v>34</v>
      </c>
      <c r="E453">
        <v>229.79140804802981</v>
      </c>
      <c r="F453" t="s">
        <v>40</v>
      </c>
    </row>
    <row r="454" spans="1:6" x14ac:dyDescent="0.35">
      <c r="A454" s="16">
        <v>452</v>
      </c>
      <c r="B454">
        <v>2020</v>
      </c>
      <c r="C454" t="s">
        <v>14</v>
      </c>
      <c r="D454" t="s">
        <v>34</v>
      </c>
      <c r="E454">
        <v>84.780502150162164</v>
      </c>
      <c r="F454" t="s">
        <v>42</v>
      </c>
    </row>
    <row r="455" spans="1:6" x14ac:dyDescent="0.35">
      <c r="A455" s="16">
        <v>453</v>
      </c>
      <c r="B455">
        <v>2020</v>
      </c>
      <c r="C455" t="s">
        <v>14</v>
      </c>
      <c r="D455" t="s">
        <v>34</v>
      </c>
      <c r="E455">
        <v>332.66483018639701</v>
      </c>
      <c r="F455" t="s">
        <v>44</v>
      </c>
    </row>
    <row r="456" spans="1:6" x14ac:dyDescent="0.35">
      <c r="A456" s="16">
        <v>454</v>
      </c>
      <c r="B456">
        <v>2020</v>
      </c>
      <c r="C456" t="s">
        <v>14</v>
      </c>
      <c r="D456" t="s">
        <v>34</v>
      </c>
      <c r="E456">
        <v>1618.5286277678849</v>
      </c>
      <c r="F456" t="s">
        <v>46</v>
      </c>
    </row>
    <row r="457" spans="1:6" x14ac:dyDescent="0.35">
      <c r="A457" s="16">
        <v>455</v>
      </c>
      <c r="B457">
        <v>2020</v>
      </c>
      <c r="C457" t="s">
        <v>14</v>
      </c>
      <c r="D457" t="s">
        <v>34</v>
      </c>
      <c r="E457">
        <v>72.574946879319199</v>
      </c>
      <c r="F457" t="s">
        <v>48</v>
      </c>
    </row>
    <row r="458" spans="1:6" x14ac:dyDescent="0.35">
      <c r="A458" s="16">
        <v>456</v>
      </c>
      <c r="B458">
        <v>2020</v>
      </c>
      <c r="C458" t="s">
        <v>18</v>
      </c>
      <c r="D458" t="s">
        <v>22</v>
      </c>
      <c r="E458">
        <v>4669.2232785048127</v>
      </c>
      <c r="F458" t="s">
        <v>38</v>
      </c>
    </row>
    <row r="459" spans="1:6" x14ac:dyDescent="0.35">
      <c r="A459" s="16">
        <v>457</v>
      </c>
      <c r="B459">
        <v>2020</v>
      </c>
      <c r="C459" t="s">
        <v>18</v>
      </c>
      <c r="D459" t="s">
        <v>22</v>
      </c>
      <c r="E459">
        <v>337.1939194537843</v>
      </c>
      <c r="F459" t="s">
        <v>40</v>
      </c>
    </row>
    <row r="460" spans="1:6" x14ac:dyDescent="0.35">
      <c r="A460" s="16">
        <v>458</v>
      </c>
      <c r="B460">
        <v>2020</v>
      </c>
      <c r="C460" t="s">
        <v>18</v>
      </c>
      <c r="D460" t="s">
        <v>22</v>
      </c>
      <c r="E460">
        <v>124.36670045346079</v>
      </c>
      <c r="F460" t="s">
        <v>42</v>
      </c>
    </row>
    <row r="461" spans="1:6" x14ac:dyDescent="0.35">
      <c r="A461" s="16">
        <v>459</v>
      </c>
      <c r="B461">
        <v>2020</v>
      </c>
      <c r="C461" t="s">
        <v>18</v>
      </c>
      <c r="D461" t="s">
        <v>22</v>
      </c>
      <c r="E461">
        <v>579.00355302151911</v>
      </c>
      <c r="F461" t="s">
        <v>44</v>
      </c>
    </row>
    <row r="462" spans="1:6" x14ac:dyDescent="0.35">
      <c r="A462" s="16">
        <v>460</v>
      </c>
      <c r="B462">
        <v>2020</v>
      </c>
      <c r="C462" t="s">
        <v>18</v>
      </c>
      <c r="D462" t="s">
        <v>22</v>
      </c>
      <c r="E462">
        <v>1540.872896305809</v>
      </c>
      <c r="F462" t="s">
        <v>46</v>
      </c>
    </row>
    <row r="463" spans="1:6" x14ac:dyDescent="0.35">
      <c r="A463" s="16">
        <v>461</v>
      </c>
      <c r="B463">
        <v>2020</v>
      </c>
      <c r="C463" t="s">
        <v>18</v>
      </c>
      <c r="D463" t="s">
        <v>22</v>
      </c>
      <c r="E463">
        <v>106.4927489653371</v>
      </c>
      <c r="F463" t="s">
        <v>48</v>
      </c>
    </row>
    <row r="464" spans="1:6" x14ac:dyDescent="0.35">
      <c r="A464" s="16">
        <v>462</v>
      </c>
      <c r="B464">
        <v>2020</v>
      </c>
      <c r="C464" t="s">
        <v>18</v>
      </c>
      <c r="D464" t="s">
        <v>26</v>
      </c>
      <c r="E464">
        <v>4224.8091734559039</v>
      </c>
      <c r="F464" t="s">
        <v>38</v>
      </c>
    </row>
    <row r="465" spans="1:6" x14ac:dyDescent="0.35">
      <c r="A465" s="16">
        <v>463</v>
      </c>
      <c r="B465">
        <v>2020</v>
      </c>
      <c r="C465" t="s">
        <v>18</v>
      </c>
      <c r="D465" t="s">
        <v>26</v>
      </c>
      <c r="E465">
        <v>561.98986210889018</v>
      </c>
      <c r="F465" t="s">
        <v>40</v>
      </c>
    </row>
    <row r="466" spans="1:6" x14ac:dyDescent="0.35">
      <c r="A466" s="16">
        <v>464</v>
      </c>
      <c r="B466">
        <v>2020</v>
      </c>
      <c r="C466" t="s">
        <v>18</v>
      </c>
      <c r="D466" t="s">
        <v>26</v>
      </c>
      <c r="E466">
        <v>207.21125772002921</v>
      </c>
      <c r="F466" t="s">
        <v>42</v>
      </c>
    </row>
    <row r="467" spans="1:6" x14ac:dyDescent="0.35">
      <c r="A467" s="16">
        <v>465</v>
      </c>
      <c r="B467">
        <v>2020</v>
      </c>
      <c r="C467" t="s">
        <v>18</v>
      </c>
      <c r="D467" t="s">
        <v>26</v>
      </c>
      <c r="E467">
        <v>565.27263884048136</v>
      </c>
      <c r="F467" t="s">
        <v>44</v>
      </c>
    </row>
    <row r="468" spans="1:6" x14ac:dyDescent="0.35">
      <c r="A468" s="16">
        <v>466</v>
      </c>
      <c r="B468">
        <v>2020</v>
      </c>
      <c r="C468" t="s">
        <v>18</v>
      </c>
      <c r="D468" t="s">
        <v>26</v>
      </c>
      <c r="E468">
        <v>2338.5325942024228</v>
      </c>
      <c r="F468" t="s">
        <v>46</v>
      </c>
    </row>
    <row r="469" spans="1:6" x14ac:dyDescent="0.35">
      <c r="A469" s="16">
        <v>467</v>
      </c>
      <c r="B469">
        <v>2020</v>
      </c>
      <c r="C469" t="s">
        <v>18</v>
      </c>
      <c r="D469" t="s">
        <v>26</v>
      </c>
      <c r="E469">
        <v>177.48324785866691</v>
      </c>
      <c r="F469" t="s">
        <v>48</v>
      </c>
    </row>
    <row r="470" spans="1:6" x14ac:dyDescent="0.35">
      <c r="A470" s="16">
        <v>468</v>
      </c>
      <c r="B470">
        <v>2020</v>
      </c>
      <c r="C470" t="s">
        <v>18</v>
      </c>
      <c r="D470" t="s">
        <v>30</v>
      </c>
      <c r="E470">
        <v>2722.984179283666</v>
      </c>
      <c r="F470" t="s">
        <v>38</v>
      </c>
    </row>
    <row r="471" spans="1:6" x14ac:dyDescent="0.35">
      <c r="A471" s="16">
        <v>469</v>
      </c>
      <c r="B471">
        <v>2020</v>
      </c>
      <c r="C471" t="s">
        <v>18</v>
      </c>
      <c r="D471" t="s">
        <v>30</v>
      </c>
      <c r="E471">
        <v>224.79594265564219</v>
      </c>
      <c r="F471" t="s">
        <v>40</v>
      </c>
    </row>
    <row r="472" spans="1:6" x14ac:dyDescent="0.35">
      <c r="A472" s="16">
        <v>470</v>
      </c>
      <c r="B472">
        <v>2020</v>
      </c>
      <c r="C472" t="s">
        <v>18</v>
      </c>
      <c r="D472" t="s">
        <v>30</v>
      </c>
      <c r="E472">
        <v>82.939185359468198</v>
      </c>
      <c r="F472" t="s">
        <v>42</v>
      </c>
    </row>
    <row r="473" spans="1:6" x14ac:dyDescent="0.35">
      <c r="A473" s="16">
        <v>471</v>
      </c>
      <c r="B473">
        <v>2020</v>
      </c>
      <c r="C473" t="s">
        <v>18</v>
      </c>
      <c r="D473" t="s">
        <v>30</v>
      </c>
      <c r="E473">
        <v>355.86587582662531</v>
      </c>
      <c r="F473" t="s">
        <v>44</v>
      </c>
    </row>
    <row r="474" spans="1:6" x14ac:dyDescent="0.35">
      <c r="A474" s="16">
        <v>472</v>
      </c>
      <c r="B474">
        <v>2020</v>
      </c>
      <c r="C474" t="s">
        <v>18</v>
      </c>
      <c r="D474" t="s">
        <v>30</v>
      </c>
      <c r="E474">
        <v>1144.535952989298</v>
      </c>
      <c r="F474" t="s">
        <v>46</v>
      </c>
    </row>
    <row r="475" spans="1:6" x14ac:dyDescent="0.35">
      <c r="A475" s="16">
        <v>473</v>
      </c>
      <c r="B475">
        <v>2020</v>
      </c>
      <c r="C475" t="s">
        <v>18</v>
      </c>
      <c r="D475" t="s">
        <v>30</v>
      </c>
      <c r="E475">
        <v>70.997330184097194</v>
      </c>
      <c r="F475" t="s">
        <v>48</v>
      </c>
    </row>
    <row r="476" spans="1:6" x14ac:dyDescent="0.35">
      <c r="A476" s="16">
        <v>474</v>
      </c>
      <c r="B476">
        <v>2020</v>
      </c>
      <c r="C476" t="s">
        <v>18</v>
      </c>
      <c r="D476" t="s">
        <v>34</v>
      </c>
      <c r="E476">
        <v>2520.1207519695408</v>
      </c>
      <c r="F476" t="s">
        <v>38</v>
      </c>
    </row>
    <row r="477" spans="1:6" x14ac:dyDescent="0.35">
      <c r="A477" s="16">
        <v>475</v>
      </c>
      <c r="B477">
        <v>2020</v>
      </c>
      <c r="C477" t="s">
        <v>18</v>
      </c>
      <c r="D477" t="s">
        <v>34</v>
      </c>
      <c r="E477">
        <v>224.79594265571461</v>
      </c>
      <c r="F477" t="s">
        <v>40</v>
      </c>
    </row>
    <row r="478" spans="1:6" x14ac:dyDescent="0.35">
      <c r="A478" s="16">
        <v>476</v>
      </c>
      <c r="B478">
        <v>2020</v>
      </c>
      <c r="C478" t="s">
        <v>18</v>
      </c>
      <c r="D478" t="s">
        <v>34</v>
      </c>
      <c r="E478">
        <v>82.939185359899909</v>
      </c>
      <c r="F478" t="s">
        <v>42</v>
      </c>
    </row>
    <row r="479" spans="1:6" x14ac:dyDescent="0.35">
      <c r="A479" s="16">
        <v>477</v>
      </c>
      <c r="B479">
        <v>2020</v>
      </c>
      <c r="C479" t="s">
        <v>18</v>
      </c>
      <c r="D479" t="s">
        <v>34</v>
      </c>
      <c r="E479">
        <v>322.76576388782229</v>
      </c>
      <c r="F479" t="s">
        <v>44</v>
      </c>
    </row>
    <row r="480" spans="1:6" x14ac:dyDescent="0.35">
      <c r="A480" s="16">
        <v>478</v>
      </c>
      <c r="B480">
        <v>2020</v>
      </c>
      <c r="C480" t="s">
        <v>18</v>
      </c>
      <c r="D480" t="s">
        <v>34</v>
      </c>
      <c r="E480">
        <v>1243.5573537462451</v>
      </c>
      <c r="F480" t="s">
        <v>46</v>
      </c>
    </row>
    <row r="481" spans="1:6" x14ac:dyDescent="0.35">
      <c r="A481" s="16">
        <v>479</v>
      </c>
      <c r="B481">
        <v>2020</v>
      </c>
      <c r="C481" t="s">
        <v>18</v>
      </c>
      <c r="D481" t="s">
        <v>34</v>
      </c>
      <c r="E481">
        <v>70.997338358695984</v>
      </c>
      <c r="F481" t="s">
        <v>48</v>
      </c>
    </row>
    <row r="482" spans="1:6" x14ac:dyDescent="0.35">
      <c r="A482" s="16">
        <v>480</v>
      </c>
      <c r="B482">
        <v>2021</v>
      </c>
      <c r="C482" t="s">
        <v>6</v>
      </c>
      <c r="D482" t="s">
        <v>22</v>
      </c>
      <c r="E482">
        <v>4780.0420897179602</v>
      </c>
      <c r="F482" t="s">
        <v>38</v>
      </c>
    </row>
    <row r="483" spans="1:6" x14ac:dyDescent="0.35">
      <c r="A483" s="16">
        <v>481</v>
      </c>
      <c r="B483">
        <v>2021</v>
      </c>
      <c r="C483" t="s">
        <v>6</v>
      </c>
      <c r="D483" t="s">
        <v>22</v>
      </c>
      <c r="E483">
        <v>341.33428793869382</v>
      </c>
      <c r="F483" t="s">
        <v>40</v>
      </c>
    </row>
    <row r="484" spans="1:6" x14ac:dyDescent="0.35">
      <c r="A484" s="16">
        <v>482</v>
      </c>
      <c r="B484">
        <v>2021</v>
      </c>
      <c r="C484" t="s">
        <v>6</v>
      </c>
      <c r="D484" t="s">
        <v>22</v>
      </c>
      <c r="E484">
        <v>126.1561010348376</v>
      </c>
      <c r="F484" t="s">
        <v>42</v>
      </c>
    </row>
    <row r="485" spans="1:6" x14ac:dyDescent="0.35">
      <c r="A485" s="16">
        <v>483</v>
      </c>
      <c r="B485">
        <v>2021</v>
      </c>
      <c r="C485" t="s">
        <v>6</v>
      </c>
      <c r="D485" t="s">
        <v>22</v>
      </c>
      <c r="E485">
        <v>566.83987059426295</v>
      </c>
      <c r="F485" t="s">
        <v>44</v>
      </c>
    </row>
    <row r="486" spans="1:6" x14ac:dyDescent="0.35">
      <c r="A486" s="16">
        <v>484</v>
      </c>
      <c r="B486">
        <v>2021</v>
      </c>
      <c r="C486" t="s">
        <v>6</v>
      </c>
      <c r="D486" t="s">
        <v>22</v>
      </c>
      <c r="E486">
        <v>1298.950474983016</v>
      </c>
      <c r="F486" t="s">
        <v>46</v>
      </c>
    </row>
    <row r="487" spans="1:6" x14ac:dyDescent="0.35">
      <c r="A487" s="16">
        <v>485</v>
      </c>
      <c r="B487">
        <v>2021</v>
      </c>
      <c r="C487" t="s">
        <v>6</v>
      </c>
      <c r="D487" t="s">
        <v>22</v>
      </c>
      <c r="E487">
        <v>108.4475255704689</v>
      </c>
      <c r="F487" t="s">
        <v>48</v>
      </c>
    </row>
    <row r="488" spans="1:6" x14ac:dyDescent="0.35">
      <c r="A488" s="16">
        <v>486</v>
      </c>
      <c r="B488">
        <v>2021</v>
      </c>
      <c r="C488" t="s">
        <v>6</v>
      </c>
      <c r="D488" t="s">
        <v>26</v>
      </c>
      <c r="E488">
        <v>4107.6412378919549</v>
      </c>
      <c r="F488" t="s">
        <v>38</v>
      </c>
    </row>
    <row r="489" spans="1:6" x14ac:dyDescent="0.35">
      <c r="A489" s="16">
        <v>487</v>
      </c>
      <c r="B489">
        <v>2021</v>
      </c>
      <c r="C489" t="s">
        <v>6</v>
      </c>
      <c r="D489" t="s">
        <v>26</v>
      </c>
      <c r="E489">
        <v>568.8904835478038</v>
      </c>
      <c r="F489" t="s">
        <v>40</v>
      </c>
    </row>
    <row r="490" spans="1:6" x14ac:dyDescent="0.35">
      <c r="A490" s="16">
        <v>488</v>
      </c>
      <c r="B490">
        <v>2021</v>
      </c>
      <c r="C490" t="s">
        <v>6</v>
      </c>
      <c r="D490" t="s">
        <v>26</v>
      </c>
      <c r="E490">
        <v>210.12834100799449</v>
      </c>
      <c r="F490" t="s">
        <v>42</v>
      </c>
    </row>
    <row r="491" spans="1:6" x14ac:dyDescent="0.35">
      <c r="A491" s="16">
        <v>489</v>
      </c>
      <c r="B491">
        <v>2021</v>
      </c>
      <c r="C491" t="s">
        <v>6</v>
      </c>
      <c r="D491" t="s">
        <v>26</v>
      </c>
      <c r="E491">
        <v>505.9096064720473</v>
      </c>
      <c r="F491" t="s">
        <v>44</v>
      </c>
    </row>
    <row r="492" spans="1:6" x14ac:dyDescent="0.35">
      <c r="A492" s="16">
        <v>490</v>
      </c>
      <c r="B492">
        <v>2021</v>
      </c>
      <c r="C492" t="s">
        <v>6</v>
      </c>
      <c r="D492" t="s">
        <v>26</v>
      </c>
      <c r="E492">
        <v>1753.3633816815741</v>
      </c>
      <c r="F492" t="s">
        <v>46</v>
      </c>
    </row>
    <row r="493" spans="1:6" x14ac:dyDescent="0.35">
      <c r="A493" s="16">
        <v>491</v>
      </c>
      <c r="B493">
        <v>2021</v>
      </c>
      <c r="C493" t="s">
        <v>6</v>
      </c>
      <c r="D493" t="s">
        <v>26</v>
      </c>
      <c r="E493">
        <v>180.74124453471109</v>
      </c>
      <c r="F493" t="s">
        <v>48</v>
      </c>
    </row>
    <row r="494" spans="1:6" x14ac:dyDescent="0.35">
      <c r="A494" s="16">
        <v>492</v>
      </c>
      <c r="B494">
        <v>2021</v>
      </c>
      <c r="C494" t="s">
        <v>6</v>
      </c>
      <c r="D494" t="s">
        <v>30</v>
      </c>
      <c r="E494">
        <v>2630.74375845135</v>
      </c>
      <c r="F494" t="s">
        <v>38</v>
      </c>
    </row>
    <row r="495" spans="1:6" x14ac:dyDescent="0.35">
      <c r="A495" s="16">
        <v>493</v>
      </c>
      <c r="B495">
        <v>2021</v>
      </c>
      <c r="C495" t="s">
        <v>6</v>
      </c>
      <c r="D495" t="s">
        <v>30</v>
      </c>
      <c r="E495">
        <v>227.55619013380681</v>
      </c>
      <c r="F495" t="s">
        <v>40</v>
      </c>
    </row>
    <row r="496" spans="1:6" x14ac:dyDescent="0.35">
      <c r="A496" s="16">
        <v>494</v>
      </c>
      <c r="B496">
        <v>2021</v>
      </c>
      <c r="C496" t="s">
        <v>6</v>
      </c>
      <c r="D496" t="s">
        <v>30</v>
      </c>
      <c r="E496">
        <v>84.16598983838017</v>
      </c>
      <c r="F496" t="s">
        <v>42</v>
      </c>
    </row>
    <row r="497" spans="1:6" x14ac:dyDescent="0.35">
      <c r="A497" s="16">
        <v>495</v>
      </c>
      <c r="B497">
        <v>2021</v>
      </c>
      <c r="C497" t="s">
        <v>6</v>
      </c>
      <c r="D497" t="s">
        <v>30</v>
      </c>
      <c r="E497">
        <v>320.62160888170217</v>
      </c>
      <c r="F497" t="s">
        <v>44</v>
      </c>
    </row>
    <row r="498" spans="1:6" x14ac:dyDescent="0.35">
      <c r="A498" s="16">
        <v>496</v>
      </c>
      <c r="B498">
        <v>2021</v>
      </c>
      <c r="C498" t="s">
        <v>6</v>
      </c>
      <c r="D498" t="s">
        <v>30</v>
      </c>
      <c r="E498">
        <v>831.20508929687981</v>
      </c>
      <c r="F498" t="s">
        <v>46</v>
      </c>
    </row>
    <row r="499" spans="1:6" x14ac:dyDescent="0.35">
      <c r="A499" s="16">
        <v>497</v>
      </c>
      <c r="B499">
        <v>2021</v>
      </c>
      <c r="C499" t="s">
        <v>6</v>
      </c>
      <c r="D499" t="s">
        <v>30</v>
      </c>
      <c r="E499">
        <v>72.300515889288391</v>
      </c>
      <c r="F499" t="s">
        <v>48</v>
      </c>
    </row>
    <row r="500" spans="1:6" x14ac:dyDescent="0.35">
      <c r="A500" s="16">
        <v>498</v>
      </c>
      <c r="B500">
        <v>2021</v>
      </c>
      <c r="C500" t="s">
        <v>6</v>
      </c>
      <c r="D500" t="s">
        <v>34</v>
      </c>
      <c r="E500">
        <v>2542.1897059692969</v>
      </c>
      <c r="F500" t="s">
        <v>38</v>
      </c>
    </row>
    <row r="501" spans="1:6" x14ac:dyDescent="0.35">
      <c r="A501" s="16">
        <v>499</v>
      </c>
      <c r="B501">
        <v>2021</v>
      </c>
      <c r="C501" t="s">
        <v>6</v>
      </c>
      <c r="D501" t="s">
        <v>34</v>
      </c>
      <c r="E501">
        <v>227.55619013387181</v>
      </c>
      <c r="F501" t="s">
        <v>40</v>
      </c>
    </row>
    <row r="502" spans="1:6" x14ac:dyDescent="0.35">
      <c r="A502" s="16">
        <v>500</v>
      </c>
      <c r="B502">
        <v>2021</v>
      </c>
      <c r="C502" t="s">
        <v>6</v>
      </c>
      <c r="D502" t="s">
        <v>34</v>
      </c>
      <c r="E502">
        <v>84.165989837490343</v>
      </c>
      <c r="F502" t="s">
        <v>42</v>
      </c>
    </row>
    <row r="503" spans="1:6" x14ac:dyDescent="0.35">
      <c r="A503" s="16">
        <v>501</v>
      </c>
      <c r="B503">
        <v>2021</v>
      </c>
      <c r="C503" t="s">
        <v>6</v>
      </c>
      <c r="D503" t="s">
        <v>34</v>
      </c>
      <c r="E503">
        <v>311.08487042644902</v>
      </c>
      <c r="F503" t="s">
        <v>44</v>
      </c>
    </row>
    <row r="504" spans="1:6" x14ac:dyDescent="0.35">
      <c r="A504" s="16">
        <v>502</v>
      </c>
      <c r="B504">
        <v>2021</v>
      </c>
      <c r="C504" t="s">
        <v>6</v>
      </c>
      <c r="D504" t="s">
        <v>34</v>
      </c>
      <c r="E504">
        <v>1140.895544135446</v>
      </c>
      <c r="F504" t="s">
        <v>46</v>
      </c>
    </row>
    <row r="505" spans="1:6" x14ac:dyDescent="0.35">
      <c r="A505" s="16">
        <v>503</v>
      </c>
      <c r="B505">
        <v>2021</v>
      </c>
      <c r="C505" t="s">
        <v>6</v>
      </c>
      <c r="D505" t="s">
        <v>34</v>
      </c>
      <c r="E505">
        <v>72.300523284142912</v>
      </c>
      <c r="F505" t="s">
        <v>48</v>
      </c>
    </row>
    <row r="506" spans="1:6" x14ac:dyDescent="0.35">
      <c r="A506" s="16">
        <v>504</v>
      </c>
      <c r="B506">
        <v>2021</v>
      </c>
      <c r="C506" t="s">
        <v>10</v>
      </c>
      <c r="D506" t="s">
        <v>22</v>
      </c>
      <c r="E506">
        <v>4819.7517259240722</v>
      </c>
      <c r="F506" t="s">
        <v>38</v>
      </c>
    </row>
    <row r="507" spans="1:6" x14ac:dyDescent="0.35">
      <c r="A507" s="16">
        <v>505</v>
      </c>
      <c r="B507">
        <v>2021</v>
      </c>
      <c r="C507" t="s">
        <v>10</v>
      </c>
      <c r="D507" t="s">
        <v>22</v>
      </c>
      <c r="E507">
        <v>345.08521688757321</v>
      </c>
      <c r="F507" t="s">
        <v>40</v>
      </c>
    </row>
    <row r="508" spans="1:6" x14ac:dyDescent="0.35">
      <c r="A508" s="16">
        <v>506</v>
      </c>
      <c r="B508">
        <v>2021</v>
      </c>
      <c r="C508" t="s">
        <v>10</v>
      </c>
      <c r="D508" t="s">
        <v>22</v>
      </c>
      <c r="E508">
        <v>127.5403430545187</v>
      </c>
      <c r="F508" t="s">
        <v>42</v>
      </c>
    </row>
    <row r="509" spans="1:6" x14ac:dyDescent="0.35">
      <c r="A509" s="16">
        <v>507</v>
      </c>
      <c r="B509">
        <v>2021</v>
      </c>
      <c r="C509" t="s">
        <v>10</v>
      </c>
      <c r="D509" t="s">
        <v>22</v>
      </c>
      <c r="E509">
        <v>581.71540086473033</v>
      </c>
      <c r="F509" t="s">
        <v>44</v>
      </c>
    </row>
    <row r="510" spans="1:6" x14ac:dyDescent="0.35">
      <c r="A510" s="16">
        <v>508</v>
      </c>
      <c r="B510">
        <v>2021</v>
      </c>
      <c r="C510" t="s">
        <v>10</v>
      </c>
      <c r="D510" t="s">
        <v>22</v>
      </c>
      <c r="E510">
        <v>1193.51303075687</v>
      </c>
      <c r="F510" t="s">
        <v>46</v>
      </c>
    </row>
    <row r="511" spans="1:6" x14ac:dyDescent="0.35">
      <c r="A511" s="16">
        <v>509</v>
      </c>
      <c r="B511">
        <v>2021</v>
      </c>
      <c r="C511" t="s">
        <v>10</v>
      </c>
      <c r="D511" t="s">
        <v>22</v>
      </c>
      <c r="E511">
        <v>109.63919785504849</v>
      </c>
      <c r="F511" t="s">
        <v>48</v>
      </c>
    </row>
    <row r="512" spans="1:6" x14ac:dyDescent="0.35">
      <c r="A512" s="16">
        <v>510</v>
      </c>
      <c r="B512">
        <v>2021</v>
      </c>
      <c r="C512" t="s">
        <v>10</v>
      </c>
      <c r="D512" t="s">
        <v>26</v>
      </c>
      <c r="E512">
        <v>4069.8328939034041</v>
      </c>
      <c r="F512" t="s">
        <v>38</v>
      </c>
    </row>
    <row r="513" spans="1:6" x14ac:dyDescent="0.35">
      <c r="A513" s="16">
        <v>511</v>
      </c>
      <c r="B513">
        <v>2021</v>
      </c>
      <c r="C513" t="s">
        <v>10</v>
      </c>
      <c r="D513" t="s">
        <v>26</v>
      </c>
      <c r="E513">
        <v>575.14202449686877</v>
      </c>
      <c r="F513" t="s">
        <v>40</v>
      </c>
    </row>
    <row r="514" spans="1:6" x14ac:dyDescent="0.35">
      <c r="A514" s="16">
        <v>512</v>
      </c>
      <c r="B514">
        <v>2021</v>
      </c>
      <c r="C514" t="s">
        <v>10</v>
      </c>
      <c r="D514" t="s">
        <v>26</v>
      </c>
      <c r="E514">
        <v>212.43512760240949</v>
      </c>
      <c r="F514" t="s">
        <v>42</v>
      </c>
    </row>
    <row r="515" spans="1:6" x14ac:dyDescent="0.35">
      <c r="A515" s="16">
        <v>513</v>
      </c>
      <c r="B515">
        <v>2021</v>
      </c>
      <c r="C515" t="s">
        <v>10</v>
      </c>
      <c r="D515" t="s">
        <v>26</v>
      </c>
      <c r="E515">
        <v>487.20251358655992</v>
      </c>
      <c r="F515" t="s">
        <v>44</v>
      </c>
    </row>
    <row r="516" spans="1:6" x14ac:dyDescent="0.35">
      <c r="A516" s="16">
        <v>514</v>
      </c>
      <c r="B516">
        <v>2021</v>
      </c>
      <c r="C516" t="s">
        <v>10</v>
      </c>
      <c r="D516" t="s">
        <v>26</v>
      </c>
      <c r="E516">
        <v>1501.977064022992</v>
      </c>
      <c r="F516" t="s">
        <v>46</v>
      </c>
    </row>
    <row r="517" spans="1:6" x14ac:dyDescent="0.35">
      <c r="A517" s="16">
        <v>515</v>
      </c>
      <c r="B517">
        <v>2021</v>
      </c>
      <c r="C517" t="s">
        <v>10</v>
      </c>
      <c r="D517" t="s">
        <v>26</v>
      </c>
      <c r="E517">
        <v>182.72735407535629</v>
      </c>
      <c r="F517" t="s">
        <v>48</v>
      </c>
    </row>
    <row r="518" spans="1:6" x14ac:dyDescent="0.35">
      <c r="A518" s="16">
        <v>516</v>
      </c>
      <c r="B518">
        <v>2021</v>
      </c>
      <c r="C518" t="s">
        <v>10</v>
      </c>
      <c r="D518" t="s">
        <v>30</v>
      </c>
      <c r="E518">
        <v>2705.2247720648661</v>
      </c>
      <c r="F518" t="s">
        <v>38</v>
      </c>
    </row>
    <row r="519" spans="1:6" x14ac:dyDescent="0.35">
      <c r="A519" s="16">
        <v>517</v>
      </c>
      <c r="B519">
        <v>2021</v>
      </c>
      <c r="C519" t="s">
        <v>10</v>
      </c>
      <c r="D519" t="s">
        <v>30</v>
      </c>
      <c r="E519">
        <v>230.05680760753879</v>
      </c>
      <c r="F519" t="s">
        <v>40</v>
      </c>
    </row>
    <row r="520" spans="1:6" x14ac:dyDescent="0.35">
      <c r="A520" s="16">
        <v>518</v>
      </c>
      <c r="B520">
        <v>2021</v>
      </c>
      <c r="C520" t="s">
        <v>10</v>
      </c>
      <c r="D520" t="s">
        <v>30</v>
      </c>
      <c r="E520">
        <v>85.088925424230936</v>
      </c>
      <c r="F520" t="s">
        <v>42</v>
      </c>
    </row>
    <row r="521" spans="1:6" x14ac:dyDescent="0.35">
      <c r="A521" s="16">
        <v>519</v>
      </c>
      <c r="B521">
        <v>2021</v>
      </c>
      <c r="C521" t="s">
        <v>10</v>
      </c>
      <c r="D521" t="s">
        <v>30</v>
      </c>
      <c r="E521">
        <v>319.10918581621883</v>
      </c>
      <c r="F521" t="s">
        <v>44</v>
      </c>
    </row>
    <row r="522" spans="1:6" x14ac:dyDescent="0.35">
      <c r="A522" s="16">
        <v>520</v>
      </c>
      <c r="B522">
        <v>2021</v>
      </c>
      <c r="C522" t="s">
        <v>10</v>
      </c>
      <c r="D522" t="s">
        <v>30</v>
      </c>
      <c r="E522">
        <v>684.32283602929238</v>
      </c>
      <c r="F522" t="s">
        <v>46</v>
      </c>
    </row>
    <row r="523" spans="1:6" x14ac:dyDescent="0.35">
      <c r="A523" s="16">
        <v>521</v>
      </c>
      <c r="B523">
        <v>2021</v>
      </c>
      <c r="C523" t="s">
        <v>10</v>
      </c>
      <c r="D523" t="s">
        <v>30</v>
      </c>
      <c r="E523">
        <v>73.094963875832917</v>
      </c>
      <c r="F523" t="s">
        <v>48</v>
      </c>
    </row>
    <row r="524" spans="1:6" x14ac:dyDescent="0.35">
      <c r="A524" s="16">
        <v>522</v>
      </c>
      <c r="B524">
        <v>2021</v>
      </c>
      <c r="C524" t="s">
        <v>10</v>
      </c>
      <c r="D524" t="s">
        <v>34</v>
      </c>
      <c r="E524">
        <v>2490.324098324239</v>
      </c>
      <c r="F524" t="s">
        <v>38</v>
      </c>
    </row>
    <row r="525" spans="1:6" x14ac:dyDescent="0.35">
      <c r="A525" s="16">
        <v>523</v>
      </c>
      <c r="B525">
        <v>2021</v>
      </c>
      <c r="C525" t="s">
        <v>10</v>
      </c>
      <c r="D525" t="s">
        <v>34</v>
      </c>
      <c r="E525">
        <v>230.05680760756431</v>
      </c>
      <c r="F525" t="s">
        <v>40</v>
      </c>
    </row>
    <row r="526" spans="1:6" x14ac:dyDescent="0.35">
      <c r="A526" s="16">
        <v>524</v>
      </c>
      <c r="B526">
        <v>2021</v>
      </c>
      <c r="C526" t="s">
        <v>10</v>
      </c>
      <c r="D526" t="s">
        <v>34</v>
      </c>
      <c r="E526">
        <v>85.088925423848679</v>
      </c>
      <c r="F526" t="s">
        <v>42</v>
      </c>
    </row>
    <row r="527" spans="1:6" x14ac:dyDescent="0.35">
      <c r="A527" s="16">
        <v>525</v>
      </c>
      <c r="B527">
        <v>2021</v>
      </c>
      <c r="C527" t="s">
        <v>10</v>
      </c>
      <c r="D527" t="s">
        <v>34</v>
      </c>
      <c r="E527">
        <v>310.1478706374578</v>
      </c>
      <c r="F527" t="s">
        <v>44</v>
      </c>
    </row>
    <row r="528" spans="1:6" x14ac:dyDescent="0.35">
      <c r="A528" s="16">
        <v>526</v>
      </c>
      <c r="B528">
        <v>2021</v>
      </c>
      <c r="C528" t="s">
        <v>10</v>
      </c>
      <c r="D528" t="s">
        <v>34</v>
      </c>
      <c r="E528">
        <v>1099.382334026976</v>
      </c>
      <c r="F528" t="s">
        <v>46</v>
      </c>
    </row>
    <row r="529" spans="1:6" x14ac:dyDescent="0.35">
      <c r="A529" s="16">
        <v>527</v>
      </c>
      <c r="B529">
        <v>2021</v>
      </c>
      <c r="C529" t="s">
        <v>10</v>
      </c>
      <c r="D529" t="s">
        <v>34</v>
      </c>
      <c r="E529">
        <v>73.094971616720755</v>
      </c>
      <c r="F529" t="s">
        <v>48</v>
      </c>
    </row>
    <row r="530" spans="1:6" x14ac:dyDescent="0.35">
      <c r="A530" s="16">
        <v>528</v>
      </c>
      <c r="B530">
        <v>2021</v>
      </c>
      <c r="C530" t="s">
        <v>14</v>
      </c>
      <c r="D530" t="s">
        <v>22</v>
      </c>
      <c r="E530">
        <v>5010.2448383670098</v>
      </c>
      <c r="F530" t="s">
        <v>38</v>
      </c>
    </row>
    <row r="531" spans="1:6" x14ac:dyDescent="0.35">
      <c r="A531" s="16">
        <v>529</v>
      </c>
      <c r="B531">
        <v>2021</v>
      </c>
      <c r="C531" t="s">
        <v>14</v>
      </c>
      <c r="D531" t="s">
        <v>22</v>
      </c>
      <c r="E531">
        <v>345.08521688805018</v>
      </c>
      <c r="F531" t="s">
        <v>40</v>
      </c>
    </row>
    <row r="532" spans="1:6" x14ac:dyDescent="0.35">
      <c r="A532" s="16">
        <v>530</v>
      </c>
      <c r="B532">
        <v>2021</v>
      </c>
      <c r="C532" t="s">
        <v>14</v>
      </c>
      <c r="D532" t="s">
        <v>22</v>
      </c>
      <c r="E532">
        <v>127.5403430541577</v>
      </c>
      <c r="F532" t="s">
        <v>42</v>
      </c>
    </row>
    <row r="533" spans="1:6" x14ac:dyDescent="0.35">
      <c r="A533" s="16">
        <v>531</v>
      </c>
      <c r="B533">
        <v>2021</v>
      </c>
      <c r="C533" t="s">
        <v>14</v>
      </c>
      <c r="D533" t="s">
        <v>22</v>
      </c>
      <c r="E533">
        <v>648.93209499866543</v>
      </c>
      <c r="F533" t="s">
        <v>44</v>
      </c>
    </row>
    <row r="534" spans="1:6" x14ac:dyDescent="0.35">
      <c r="A534" s="16">
        <v>532</v>
      </c>
      <c r="B534">
        <v>2021</v>
      </c>
      <c r="C534" t="s">
        <v>14</v>
      </c>
      <c r="D534" t="s">
        <v>22</v>
      </c>
      <c r="E534">
        <v>1607.629883647463</v>
      </c>
      <c r="F534" t="s">
        <v>46</v>
      </c>
    </row>
    <row r="535" spans="1:6" x14ac:dyDescent="0.35">
      <c r="A535" s="16">
        <v>533</v>
      </c>
      <c r="B535">
        <v>2021</v>
      </c>
      <c r="C535" t="s">
        <v>14</v>
      </c>
      <c r="D535" t="s">
        <v>22</v>
      </c>
      <c r="E535">
        <v>109.6392273463145</v>
      </c>
      <c r="F535" t="s">
        <v>48</v>
      </c>
    </row>
    <row r="536" spans="1:6" x14ac:dyDescent="0.35">
      <c r="A536" s="16">
        <v>534</v>
      </c>
      <c r="B536">
        <v>2021</v>
      </c>
      <c r="C536" t="s">
        <v>14</v>
      </c>
      <c r="D536" t="s">
        <v>26</v>
      </c>
      <c r="E536">
        <v>4002.6617048058411</v>
      </c>
      <c r="F536" t="s">
        <v>38</v>
      </c>
    </row>
    <row r="537" spans="1:6" x14ac:dyDescent="0.35">
      <c r="A537" s="16">
        <v>535</v>
      </c>
      <c r="B537">
        <v>2021</v>
      </c>
      <c r="C537" t="s">
        <v>14</v>
      </c>
      <c r="D537" t="s">
        <v>26</v>
      </c>
      <c r="E537">
        <v>575.14202449551328</v>
      </c>
      <c r="F537" t="s">
        <v>40</v>
      </c>
    </row>
    <row r="538" spans="1:6" x14ac:dyDescent="0.35">
      <c r="A538" s="16">
        <v>536</v>
      </c>
      <c r="B538">
        <v>2021</v>
      </c>
      <c r="C538" t="s">
        <v>14</v>
      </c>
      <c r="D538" t="s">
        <v>26</v>
      </c>
      <c r="E538">
        <v>212.43512760397761</v>
      </c>
      <c r="F538" t="s">
        <v>42</v>
      </c>
    </row>
    <row r="539" spans="1:6" x14ac:dyDescent="0.35">
      <c r="A539" s="16">
        <v>537</v>
      </c>
      <c r="B539">
        <v>2021</v>
      </c>
      <c r="C539" t="s">
        <v>14</v>
      </c>
      <c r="D539" t="s">
        <v>26</v>
      </c>
      <c r="E539">
        <v>482.53464525987488</v>
      </c>
      <c r="F539" t="s">
        <v>44</v>
      </c>
    </row>
    <row r="540" spans="1:6" x14ac:dyDescent="0.35">
      <c r="A540" s="16">
        <v>538</v>
      </c>
      <c r="B540">
        <v>2021</v>
      </c>
      <c r="C540" t="s">
        <v>14</v>
      </c>
      <c r="D540" t="s">
        <v>26</v>
      </c>
      <c r="E540">
        <v>1919.146314342607</v>
      </c>
      <c r="F540" t="s">
        <v>46</v>
      </c>
    </row>
    <row r="541" spans="1:6" x14ac:dyDescent="0.35">
      <c r="A541" s="16">
        <v>539</v>
      </c>
      <c r="B541">
        <v>2021</v>
      </c>
      <c r="C541" t="s">
        <v>14</v>
      </c>
      <c r="D541" t="s">
        <v>26</v>
      </c>
      <c r="E541">
        <v>182.7273797634717</v>
      </c>
      <c r="F541" t="s">
        <v>48</v>
      </c>
    </row>
    <row r="542" spans="1:6" x14ac:dyDescent="0.35">
      <c r="A542" s="16">
        <v>540</v>
      </c>
      <c r="B542">
        <v>2021</v>
      </c>
      <c r="C542" t="s">
        <v>14</v>
      </c>
      <c r="D542" t="s">
        <v>30</v>
      </c>
      <c r="E542">
        <v>2786.0071041811748</v>
      </c>
      <c r="F542" t="s">
        <v>38</v>
      </c>
    </row>
    <row r="543" spans="1:6" x14ac:dyDescent="0.35">
      <c r="A543" s="16">
        <v>541</v>
      </c>
      <c r="B543">
        <v>2021</v>
      </c>
      <c r="C543" t="s">
        <v>14</v>
      </c>
      <c r="D543" t="s">
        <v>30</v>
      </c>
      <c r="E543">
        <v>230.0568076078504</v>
      </c>
      <c r="F543" t="s">
        <v>40</v>
      </c>
    </row>
    <row r="544" spans="1:6" x14ac:dyDescent="0.35">
      <c r="A544" s="16">
        <v>542</v>
      </c>
      <c r="B544">
        <v>2021</v>
      </c>
      <c r="C544" t="s">
        <v>14</v>
      </c>
      <c r="D544" t="s">
        <v>30</v>
      </c>
      <c r="E544">
        <v>85.088925424901717</v>
      </c>
      <c r="F544" t="s">
        <v>42</v>
      </c>
    </row>
    <row r="545" spans="1:6" x14ac:dyDescent="0.35">
      <c r="A545" s="16">
        <v>543</v>
      </c>
      <c r="B545">
        <v>2021</v>
      </c>
      <c r="C545" t="s">
        <v>14</v>
      </c>
      <c r="D545" t="s">
        <v>30</v>
      </c>
      <c r="E545">
        <v>331.46312196713052</v>
      </c>
      <c r="F545" t="s">
        <v>44</v>
      </c>
    </row>
    <row r="546" spans="1:6" x14ac:dyDescent="0.35">
      <c r="A546" s="16">
        <v>544</v>
      </c>
      <c r="B546">
        <v>2021</v>
      </c>
      <c r="C546" t="s">
        <v>14</v>
      </c>
      <c r="D546" t="s">
        <v>30</v>
      </c>
      <c r="E546">
        <v>679.85581900688169</v>
      </c>
      <c r="F546" t="s">
        <v>46</v>
      </c>
    </row>
    <row r="547" spans="1:6" x14ac:dyDescent="0.35">
      <c r="A547" s="16">
        <v>545</v>
      </c>
      <c r="B547">
        <v>2021</v>
      </c>
      <c r="C547" t="s">
        <v>14</v>
      </c>
      <c r="D547" t="s">
        <v>30</v>
      </c>
      <c r="E547">
        <v>73.094983072682183</v>
      </c>
      <c r="F547" t="s">
        <v>48</v>
      </c>
    </row>
    <row r="548" spans="1:6" x14ac:dyDescent="0.35">
      <c r="A548" s="16">
        <v>546</v>
      </c>
      <c r="B548">
        <v>2021</v>
      </c>
      <c r="C548" t="s">
        <v>14</v>
      </c>
      <c r="D548" t="s">
        <v>34</v>
      </c>
      <c r="E548">
        <v>2507.2776162221312</v>
      </c>
      <c r="F548" t="s">
        <v>38</v>
      </c>
    </row>
    <row r="549" spans="1:6" x14ac:dyDescent="0.35">
      <c r="A549" s="16">
        <v>547</v>
      </c>
      <c r="B549">
        <v>2021</v>
      </c>
      <c r="C549" t="s">
        <v>14</v>
      </c>
      <c r="D549" t="s">
        <v>34</v>
      </c>
      <c r="E549">
        <v>230.0568076079156</v>
      </c>
      <c r="F549" t="s">
        <v>40</v>
      </c>
    </row>
    <row r="550" spans="1:6" x14ac:dyDescent="0.35">
      <c r="A550" s="16">
        <v>548</v>
      </c>
      <c r="B550">
        <v>2021</v>
      </c>
      <c r="C550" t="s">
        <v>14</v>
      </c>
      <c r="D550" t="s">
        <v>34</v>
      </c>
      <c r="E550">
        <v>85.088925424963307</v>
      </c>
      <c r="F550" t="s">
        <v>42</v>
      </c>
    </row>
    <row r="551" spans="1:6" x14ac:dyDescent="0.35">
      <c r="A551" s="16">
        <v>549</v>
      </c>
      <c r="B551">
        <v>2021</v>
      </c>
      <c r="C551" t="s">
        <v>14</v>
      </c>
      <c r="D551" t="s">
        <v>34</v>
      </c>
      <c r="E551">
        <v>334.59849330585092</v>
      </c>
      <c r="F551" t="s">
        <v>44</v>
      </c>
    </row>
    <row r="552" spans="1:6" x14ac:dyDescent="0.35">
      <c r="A552" s="16">
        <v>550</v>
      </c>
      <c r="B552">
        <v>2021</v>
      </c>
      <c r="C552" t="s">
        <v>14</v>
      </c>
      <c r="D552" t="s">
        <v>34</v>
      </c>
      <c r="E552">
        <v>1630.856827568788</v>
      </c>
      <c r="F552" t="s">
        <v>46</v>
      </c>
    </row>
    <row r="553" spans="1:6" x14ac:dyDescent="0.35">
      <c r="A553" s="16">
        <v>551</v>
      </c>
      <c r="B553">
        <v>2021</v>
      </c>
      <c r="C553" t="s">
        <v>14</v>
      </c>
      <c r="D553" t="s">
        <v>34</v>
      </c>
      <c r="E553">
        <v>73.094988536135872</v>
      </c>
      <c r="F553" t="s">
        <v>48</v>
      </c>
    </row>
    <row r="554" spans="1:6" x14ac:dyDescent="0.35">
      <c r="A554" s="16">
        <v>552</v>
      </c>
      <c r="B554">
        <v>2021</v>
      </c>
      <c r="C554" t="s">
        <v>18</v>
      </c>
      <c r="D554" t="s">
        <v>22</v>
      </c>
      <c r="E554">
        <v>4714.2878508573394</v>
      </c>
      <c r="F554" t="s">
        <v>38</v>
      </c>
    </row>
    <row r="555" spans="1:6" x14ac:dyDescent="0.35">
      <c r="A555" s="16">
        <v>553</v>
      </c>
      <c r="B555">
        <v>2021</v>
      </c>
      <c r="C555" t="s">
        <v>18</v>
      </c>
      <c r="D555" t="s">
        <v>22</v>
      </c>
      <c r="E555">
        <v>337.58336446602749</v>
      </c>
      <c r="F555" t="s">
        <v>40</v>
      </c>
    </row>
    <row r="556" spans="1:6" x14ac:dyDescent="0.35">
      <c r="A556" s="16">
        <v>554</v>
      </c>
      <c r="B556">
        <v>2021</v>
      </c>
      <c r="C556" t="s">
        <v>18</v>
      </c>
      <c r="D556" t="s">
        <v>22</v>
      </c>
      <c r="E556">
        <v>124.7718689995807</v>
      </c>
      <c r="F556" t="s">
        <v>42</v>
      </c>
    </row>
    <row r="557" spans="1:6" x14ac:dyDescent="0.35">
      <c r="A557" s="16">
        <v>555</v>
      </c>
      <c r="B557">
        <v>2021</v>
      </c>
      <c r="C557" t="s">
        <v>18</v>
      </c>
      <c r="D557" t="s">
        <v>22</v>
      </c>
      <c r="E557">
        <v>582.21452251752817</v>
      </c>
      <c r="F557" t="s">
        <v>44</v>
      </c>
    </row>
    <row r="558" spans="1:6" x14ac:dyDescent="0.35">
      <c r="A558" s="16">
        <v>556</v>
      </c>
      <c r="B558">
        <v>2021</v>
      </c>
      <c r="C558" t="s">
        <v>18</v>
      </c>
      <c r="D558" t="s">
        <v>22</v>
      </c>
      <c r="E558">
        <v>1560.2152240265609</v>
      </c>
      <c r="F558" t="s">
        <v>46</v>
      </c>
    </row>
    <row r="559" spans="1:6" x14ac:dyDescent="0.35">
      <c r="A559" s="16">
        <v>557</v>
      </c>
      <c r="B559">
        <v>2021</v>
      </c>
      <c r="C559" t="s">
        <v>18</v>
      </c>
      <c r="D559" t="s">
        <v>22</v>
      </c>
      <c r="E559">
        <v>107.2558537405165</v>
      </c>
      <c r="F559" t="s">
        <v>48</v>
      </c>
    </row>
    <row r="560" spans="1:6" x14ac:dyDescent="0.35">
      <c r="A560" s="16">
        <v>558</v>
      </c>
      <c r="B560">
        <v>2021</v>
      </c>
      <c r="C560" t="s">
        <v>18</v>
      </c>
      <c r="D560" t="s">
        <v>26</v>
      </c>
      <c r="E560">
        <v>4277.7437966291727</v>
      </c>
      <c r="F560" t="s">
        <v>38</v>
      </c>
    </row>
    <row r="561" spans="1:6" x14ac:dyDescent="0.35">
      <c r="A561" s="16">
        <v>559</v>
      </c>
      <c r="B561">
        <v>2021</v>
      </c>
      <c r="C561" t="s">
        <v>18</v>
      </c>
      <c r="D561" t="s">
        <v>26</v>
      </c>
      <c r="E561">
        <v>562.63893712623349</v>
      </c>
      <c r="F561" t="s">
        <v>40</v>
      </c>
    </row>
    <row r="562" spans="1:6" x14ac:dyDescent="0.35">
      <c r="A562" s="16">
        <v>560</v>
      </c>
      <c r="B562">
        <v>2021</v>
      </c>
      <c r="C562" t="s">
        <v>18</v>
      </c>
      <c r="D562" t="s">
        <v>26</v>
      </c>
      <c r="E562">
        <v>207.8215439774045</v>
      </c>
      <c r="F562" t="s">
        <v>42</v>
      </c>
    </row>
    <row r="563" spans="1:6" x14ac:dyDescent="0.35">
      <c r="A563" s="16">
        <v>561</v>
      </c>
      <c r="B563">
        <v>2021</v>
      </c>
      <c r="C563" t="s">
        <v>18</v>
      </c>
      <c r="D563" t="s">
        <v>26</v>
      </c>
      <c r="E563">
        <v>568.37241599495326</v>
      </c>
      <c r="F563" t="s">
        <v>44</v>
      </c>
    </row>
    <row r="564" spans="1:6" x14ac:dyDescent="0.35">
      <c r="A564" s="16">
        <v>562</v>
      </c>
      <c r="B564">
        <v>2021</v>
      </c>
      <c r="C564" t="s">
        <v>18</v>
      </c>
      <c r="D564" t="s">
        <v>26</v>
      </c>
      <c r="E564">
        <v>2373.073940721988</v>
      </c>
      <c r="F564" t="s">
        <v>46</v>
      </c>
    </row>
    <row r="565" spans="1:6" x14ac:dyDescent="0.35">
      <c r="A565" s="16">
        <v>563</v>
      </c>
      <c r="B565">
        <v>2021</v>
      </c>
      <c r="C565" t="s">
        <v>18</v>
      </c>
      <c r="D565" t="s">
        <v>26</v>
      </c>
      <c r="E565">
        <v>178.7551061447891</v>
      </c>
      <c r="F565" t="s">
        <v>48</v>
      </c>
    </row>
    <row r="566" spans="1:6" x14ac:dyDescent="0.35">
      <c r="A566" s="16">
        <v>564</v>
      </c>
      <c r="B566">
        <v>2021</v>
      </c>
      <c r="C566" t="s">
        <v>18</v>
      </c>
      <c r="D566" t="s">
        <v>30</v>
      </c>
      <c r="E566">
        <v>2761.139807678609</v>
      </c>
      <c r="F566" t="s">
        <v>38</v>
      </c>
    </row>
    <row r="567" spans="1:6" x14ac:dyDescent="0.35">
      <c r="A567" s="16">
        <v>565</v>
      </c>
      <c r="B567">
        <v>2021</v>
      </c>
      <c r="C567" t="s">
        <v>18</v>
      </c>
      <c r="D567" t="s">
        <v>30</v>
      </c>
      <c r="E567">
        <v>225.0555726597139</v>
      </c>
      <c r="F567" t="s">
        <v>40</v>
      </c>
    </row>
    <row r="568" spans="1:6" x14ac:dyDescent="0.35">
      <c r="A568" s="16">
        <v>566</v>
      </c>
      <c r="B568">
        <v>2021</v>
      </c>
      <c r="C568" t="s">
        <v>18</v>
      </c>
      <c r="D568" t="s">
        <v>30</v>
      </c>
      <c r="E568">
        <v>83.243047071499618</v>
      </c>
      <c r="F568" t="s">
        <v>42</v>
      </c>
    </row>
    <row r="569" spans="1:6" x14ac:dyDescent="0.35">
      <c r="A569" s="16">
        <v>567</v>
      </c>
      <c r="B569">
        <v>2021</v>
      </c>
      <c r="C569" t="s">
        <v>18</v>
      </c>
      <c r="D569" t="s">
        <v>30</v>
      </c>
      <c r="E569">
        <v>357.86108884211927</v>
      </c>
      <c r="F569" t="s">
        <v>44</v>
      </c>
    </row>
    <row r="570" spans="1:6" x14ac:dyDescent="0.35">
      <c r="A570" s="16">
        <v>568</v>
      </c>
      <c r="B570">
        <v>2021</v>
      </c>
      <c r="C570" t="s">
        <v>18</v>
      </c>
      <c r="D570" t="s">
        <v>30</v>
      </c>
      <c r="E570">
        <v>1161.1402272969131</v>
      </c>
      <c r="F570" t="s">
        <v>46</v>
      </c>
    </row>
    <row r="571" spans="1:6" x14ac:dyDescent="0.35">
      <c r="A571" s="16">
        <v>569</v>
      </c>
      <c r="B571">
        <v>2021</v>
      </c>
      <c r="C571" t="s">
        <v>18</v>
      </c>
      <c r="D571" t="s">
        <v>30</v>
      </c>
      <c r="E571">
        <v>71.506066345706145</v>
      </c>
      <c r="F571" t="s">
        <v>48</v>
      </c>
    </row>
    <row r="572" spans="1:6" x14ac:dyDescent="0.35">
      <c r="A572" s="16">
        <v>570</v>
      </c>
      <c r="B572">
        <v>2021</v>
      </c>
      <c r="C572" t="s">
        <v>18</v>
      </c>
      <c r="D572" t="s">
        <v>34</v>
      </c>
      <c r="E572">
        <v>2545.2981822860388</v>
      </c>
      <c r="F572" t="s">
        <v>38</v>
      </c>
    </row>
    <row r="573" spans="1:6" x14ac:dyDescent="0.35">
      <c r="A573" s="16">
        <v>571</v>
      </c>
      <c r="B573">
        <v>2021</v>
      </c>
      <c r="C573" t="s">
        <v>18</v>
      </c>
      <c r="D573" t="s">
        <v>34</v>
      </c>
      <c r="E573">
        <v>225.0555726593723</v>
      </c>
      <c r="F573" t="s">
        <v>40</v>
      </c>
    </row>
    <row r="574" spans="1:6" x14ac:dyDescent="0.35">
      <c r="A574" s="16">
        <v>572</v>
      </c>
      <c r="B574">
        <v>2021</v>
      </c>
      <c r="C574" t="s">
        <v>18</v>
      </c>
      <c r="D574" t="s">
        <v>34</v>
      </c>
      <c r="E574">
        <v>83.243047071360607</v>
      </c>
      <c r="F574" t="s">
        <v>42</v>
      </c>
    </row>
    <row r="575" spans="1:6" x14ac:dyDescent="0.35">
      <c r="A575" s="16">
        <v>573</v>
      </c>
      <c r="B575">
        <v>2021</v>
      </c>
      <c r="C575" t="s">
        <v>18</v>
      </c>
      <c r="D575" t="s">
        <v>34</v>
      </c>
      <c r="E575">
        <v>324.61243468466893</v>
      </c>
      <c r="F575" t="s">
        <v>44</v>
      </c>
    </row>
    <row r="576" spans="1:6" x14ac:dyDescent="0.35">
      <c r="A576" s="16">
        <v>574</v>
      </c>
      <c r="B576">
        <v>2021</v>
      </c>
      <c r="C576" t="s">
        <v>18</v>
      </c>
      <c r="D576" t="s">
        <v>34</v>
      </c>
      <c r="E576">
        <v>1258.01795762757</v>
      </c>
      <c r="F576" t="s">
        <v>46</v>
      </c>
    </row>
    <row r="577" spans="1:6" x14ac:dyDescent="0.35">
      <c r="A577" s="16">
        <v>575</v>
      </c>
      <c r="B577">
        <v>2021</v>
      </c>
      <c r="C577" t="s">
        <v>18</v>
      </c>
      <c r="D577" t="s">
        <v>34</v>
      </c>
      <c r="E577">
        <v>71.506074122390658</v>
      </c>
      <c r="F577" t="s">
        <v>48</v>
      </c>
    </row>
    <row r="578" spans="1:6" x14ac:dyDescent="0.35">
      <c r="A578" s="16">
        <v>576</v>
      </c>
      <c r="B578">
        <v>2022</v>
      </c>
      <c r="C578" t="s">
        <v>6</v>
      </c>
      <c r="D578" t="s">
        <v>22</v>
      </c>
      <c r="E578">
        <v>4818.7655198718003</v>
      </c>
      <c r="F578" t="s">
        <v>38</v>
      </c>
    </row>
    <row r="579" spans="1:6" x14ac:dyDescent="0.35">
      <c r="A579" s="16">
        <v>577</v>
      </c>
      <c r="B579">
        <v>2022</v>
      </c>
      <c r="C579" t="s">
        <v>6</v>
      </c>
      <c r="D579" t="s">
        <v>22</v>
      </c>
      <c r="E579">
        <v>341.73079480198578</v>
      </c>
      <c r="F579" t="s">
        <v>40</v>
      </c>
    </row>
    <row r="580" spans="1:6" x14ac:dyDescent="0.35">
      <c r="A580" s="16">
        <v>578</v>
      </c>
      <c r="B580">
        <v>2022</v>
      </c>
      <c r="C580" t="s">
        <v>6</v>
      </c>
      <c r="D580" t="s">
        <v>22</v>
      </c>
      <c r="E580">
        <v>126.4839063636902</v>
      </c>
      <c r="F580" t="s">
        <v>42</v>
      </c>
    </row>
    <row r="581" spans="1:6" x14ac:dyDescent="0.35">
      <c r="A581" s="16">
        <v>579</v>
      </c>
      <c r="B581">
        <v>2022</v>
      </c>
      <c r="C581" t="s">
        <v>6</v>
      </c>
      <c r="D581" t="s">
        <v>22</v>
      </c>
      <c r="E581">
        <v>569.1583771401414</v>
      </c>
      <c r="F581" t="s">
        <v>44</v>
      </c>
    </row>
    <row r="582" spans="1:6" x14ac:dyDescent="0.35">
      <c r="A582" s="16">
        <v>580</v>
      </c>
      <c r="B582">
        <v>2022</v>
      </c>
      <c r="C582" t="s">
        <v>6</v>
      </c>
      <c r="D582" t="s">
        <v>22</v>
      </c>
      <c r="E582">
        <v>1289.427378355856</v>
      </c>
      <c r="F582" t="s">
        <v>46</v>
      </c>
    </row>
    <row r="583" spans="1:6" x14ac:dyDescent="0.35">
      <c r="A583" s="16">
        <v>581</v>
      </c>
      <c r="B583">
        <v>2022</v>
      </c>
      <c r="C583" t="s">
        <v>6</v>
      </c>
      <c r="D583" t="s">
        <v>22</v>
      </c>
      <c r="E583">
        <v>109.00927365453531</v>
      </c>
      <c r="F583" t="s">
        <v>48</v>
      </c>
    </row>
    <row r="584" spans="1:6" x14ac:dyDescent="0.35">
      <c r="A584" s="16">
        <v>582</v>
      </c>
      <c r="B584">
        <v>2022</v>
      </c>
      <c r="C584" t="s">
        <v>6</v>
      </c>
      <c r="D584" t="s">
        <v>26</v>
      </c>
      <c r="E584">
        <v>4157.8236777555103</v>
      </c>
      <c r="F584" t="s">
        <v>38</v>
      </c>
    </row>
    <row r="585" spans="1:6" x14ac:dyDescent="0.35">
      <c r="A585" s="16">
        <v>583</v>
      </c>
      <c r="B585">
        <v>2022</v>
      </c>
      <c r="C585" t="s">
        <v>6</v>
      </c>
      <c r="D585" t="s">
        <v>26</v>
      </c>
      <c r="E585">
        <v>569.55132832485708</v>
      </c>
      <c r="F585" t="s">
        <v>40</v>
      </c>
    </row>
    <row r="586" spans="1:6" x14ac:dyDescent="0.35">
      <c r="A586" s="16">
        <v>584</v>
      </c>
      <c r="B586">
        <v>2022</v>
      </c>
      <c r="C586" t="s">
        <v>6</v>
      </c>
      <c r="D586" t="s">
        <v>26</v>
      </c>
      <c r="E586">
        <v>210.6786806539416</v>
      </c>
      <c r="F586" t="s">
        <v>42</v>
      </c>
    </row>
    <row r="587" spans="1:6" x14ac:dyDescent="0.35">
      <c r="A587" s="16">
        <v>585</v>
      </c>
      <c r="B587">
        <v>2022</v>
      </c>
      <c r="C587" t="s">
        <v>6</v>
      </c>
      <c r="D587" t="s">
        <v>26</v>
      </c>
      <c r="E587">
        <v>507.84034683355901</v>
      </c>
      <c r="F587" t="s">
        <v>44</v>
      </c>
    </row>
    <row r="588" spans="1:6" x14ac:dyDescent="0.35">
      <c r="A588" s="16">
        <v>586</v>
      </c>
      <c r="B588">
        <v>2022</v>
      </c>
      <c r="C588" t="s">
        <v>6</v>
      </c>
      <c r="D588" t="s">
        <v>26</v>
      </c>
      <c r="E588">
        <v>1757.7459994724329</v>
      </c>
      <c r="F588" t="s">
        <v>46</v>
      </c>
    </row>
    <row r="589" spans="1:6" x14ac:dyDescent="0.35">
      <c r="A589" s="16">
        <v>587</v>
      </c>
      <c r="B589">
        <v>2022</v>
      </c>
      <c r="C589" t="s">
        <v>6</v>
      </c>
      <c r="D589" t="s">
        <v>26</v>
      </c>
      <c r="E589">
        <v>181.67748390408221</v>
      </c>
      <c r="F589" t="s">
        <v>48</v>
      </c>
    </row>
    <row r="590" spans="1:6" x14ac:dyDescent="0.35">
      <c r="A590" s="16">
        <v>588</v>
      </c>
      <c r="B590">
        <v>2022</v>
      </c>
      <c r="C590" t="s">
        <v>6</v>
      </c>
      <c r="D590" t="s">
        <v>30</v>
      </c>
      <c r="E590">
        <v>2665.1441381966602</v>
      </c>
      <c r="F590" t="s">
        <v>38</v>
      </c>
    </row>
    <row r="591" spans="1:6" x14ac:dyDescent="0.35">
      <c r="A591" s="16">
        <v>589</v>
      </c>
      <c r="B591">
        <v>2022</v>
      </c>
      <c r="C591" t="s">
        <v>6</v>
      </c>
      <c r="D591" t="s">
        <v>30</v>
      </c>
      <c r="E591">
        <v>227.82052804008319</v>
      </c>
      <c r="F591" t="s">
        <v>40</v>
      </c>
    </row>
    <row r="592" spans="1:6" x14ac:dyDescent="0.35">
      <c r="A592" s="16">
        <v>590</v>
      </c>
      <c r="B592">
        <v>2022</v>
      </c>
      <c r="C592" t="s">
        <v>6</v>
      </c>
      <c r="D592" t="s">
        <v>30</v>
      </c>
      <c r="E592">
        <v>84.382349331746312</v>
      </c>
      <c r="F592" t="s">
        <v>42</v>
      </c>
    </row>
    <row r="593" spans="1:6" x14ac:dyDescent="0.35">
      <c r="A593" s="16">
        <v>591</v>
      </c>
      <c r="B593">
        <v>2022</v>
      </c>
      <c r="C593" t="s">
        <v>6</v>
      </c>
      <c r="D593" t="s">
        <v>30</v>
      </c>
      <c r="E593">
        <v>321.84034814524301</v>
      </c>
      <c r="F593" t="s">
        <v>44</v>
      </c>
    </row>
    <row r="594" spans="1:6" x14ac:dyDescent="0.35">
      <c r="A594" s="16">
        <v>592</v>
      </c>
      <c r="B594">
        <v>2022</v>
      </c>
      <c r="C594" t="s">
        <v>6</v>
      </c>
      <c r="D594" t="s">
        <v>30</v>
      </c>
      <c r="E594">
        <v>831.76689945189514</v>
      </c>
      <c r="F594" t="s">
        <v>46</v>
      </c>
    </row>
    <row r="595" spans="1:6" x14ac:dyDescent="0.35">
      <c r="A595" s="16">
        <v>593</v>
      </c>
      <c r="B595">
        <v>2022</v>
      </c>
      <c r="C595" t="s">
        <v>6</v>
      </c>
      <c r="D595" t="s">
        <v>30</v>
      </c>
      <c r="E595">
        <v>72.675025157745139</v>
      </c>
      <c r="F595" t="s">
        <v>48</v>
      </c>
    </row>
    <row r="596" spans="1:6" x14ac:dyDescent="0.35">
      <c r="A596" s="16">
        <v>594</v>
      </c>
      <c r="B596">
        <v>2022</v>
      </c>
      <c r="C596" t="s">
        <v>6</v>
      </c>
      <c r="D596" t="s">
        <v>34</v>
      </c>
      <c r="E596">
        <v>2565.3037513676031</v>
      </c>
      <c r="F596" t="s">
        <v>38</v>
      </c>
    </row>
    <row r="597" spans="1:6" x14ac:dyDescent="0.35">
      <c r="A597" s="16">
        <v>595</v>
      </c>
      <c r="B597">
        <v>2022</v>
      </c>
      <c r="C597" t="s">
        <v>6</v>
      </c>
      <c r="D597" t="s">
        <v>34</v>
      </c>
      <c r="E597">
        <v>227.8205280405756</v>
      </c>
      <c r="F597" t="s">
        <v>40</v>
      </c>
    </row>
    <row r="598" spans="1:6" x14ac:dyDescent="0.35">
      <c r="A598" s="16">
        <v>596</v>
      </c>
      <c r="B598">
        <v>2022</v>
      </c>
      <c r="C598" t="s">
        <v>6</v>
      </c>
      <c r="D598" t="s">
        <v>34</v>
      </c>
      <c r="E598">
        <v>84.382349330758686</v>
      </c>
      <c r="F598" t="s">
        <v>42</v>
      </c>
    </row>
    <row r="599" spans="1:6" x14ac:dyDescent="0.35">
      <c r="A599" s="16">
        <v>597</v>
      </c>
      <c r="B599">
        <v>2022</v>
      </c>
      <c r="C599" t="s">
        <v>6</v>
      </c>
      <c r="D599" t="s">
        <v>34</v>
      </c>
      <c r="E599">
        <v>312.38963335266732</v>
      </c>
      <c r="F599" t="s">
        <v>44</v>
      </c>
    </row>
    <row r="600" spans="1:6" x14ac:dyDescent="0.35">
      <c r="A600" s="16">
        <v>598</v>
      </c>
      <c r="B600">
        <v>2022</v>
      </c>
      <c r="C600" t="s">
        <v>6</v>
      </c>
      <c r="D600" t="s">
        <v>34</v>
      </c>
      <c r="E600">
        <v>1132.3701378806079</v>
      </c>
      <c r="F600" t="s">
        <v>46</v>
      </c>
    </row>
    <row r="601" spans="1:6" x14ac:dyDescent="0.35">
      <c r="A601" s="16">
        <v>599</v>
      </c>
      <c r="B601">
        <v>2022</v>
      </c>
      <c r="C601" t="s">
        <v>6</v>
      </c>
      <c r="D601" t="s">
        <v>34</v>
      </c>
      <c r="E601">
        <v>72.675033556483115</v>
      </c>
      <c r="F601" t="s">
        <v>48</v>
      </c>
    </row>
    <row r="602" spans="1:6" x14ac:dyDescent="0.35">
      <c r="A602" s="16">
        <v>600</v>
      </c>
      <c r="B602">
        <v>2022</v>
      </c>
      <c r="C602" t="s">
        <v>10</v>
      </c>
      <c r="D602" t="s">
        <v>22</v>
      </c>
      <c r="E602">
        <v>4850.4822664307521</v>
      </c>
      <c r="F602" t="s">
        <v>38</v>
      </c>
    </row>
    <row r="603" spans="1:6" x14ac:dyDescent="0.35">
      <c r="A603" s="16">
        <v>601</v>
      </c>
      <c r="B603">
        <v>2022</v>
      </c>
      <c r="C603" t="s">
        <v>10</v>
      </c>
      <c r="D603" t="s">
        <v>22</v>
      </c>
      <c r="E603">
        <v>345.48608097291861</v>
      </c>
      <c r="F603" t="s">
        <v>40</v>
      </c>
    </row>
    <row r="604" spans="1:6" x14ac:dyDescent="0.35">
      <c r="A604" s="16">
        <v>602</v>
      </c>
      <c r="B604">
        <v>2022</v>
      </c>
      <c r="C604" t="s">
        <v>10</v>
      </c>
      <c r="D604" t="s">
        <v>22</v>
      </c>
      <c r="E604">
        <v>127.871750433397</v>
      </c>
      <c r="F604" t="s">
        <v>42</v>
      </c>
    </row>
    <row r="605" spans="1:6" x14ac:dyDescent="0.35">
      <c r="A605" s="16">
        <v>603</v>
      </c>
      <c r="B605">
        <v>2022</v>
      </c>
      <c r="C605" t="s">
        <v>10</v>
      </c>
      <c r="D605" t="s">
        <v>22</v>
      </c>
      <c r="E605">
        <v>584.21351504478537</v>
      </c>
      <c r="F605" t="s">
        <v>44</v>
      </c>
    </row>
    <row r="606" spans="1:6" x14ac:dyDescent="0.35">
      <c r="A606" s="16">
        <v>604</v>
      </c>
      <c r="B606">
        <v>2022</v>
      </c>
      <c r="C606" t="s">
        <v>10</v>
      </c>
      <c r="D606" t="s">
        <v>22</v>
      </c>
      <c r="E606">
        <v>1178.6725413011179</v>
      </c>
      <c r="F606" t="s">
        <v>46</v>
      </c>
    </row>
    <row r="607" spans="1:6" x14ac:dyDescent="0.35">
      <c r="A607" s="16">
        <v>605</v>
      </c>
      <c r="B607">
        <v>2022</v>
      </c>
      <c r="C607" t="s">
        <v>10</v>
      </c>
      <c r="D607" t="s">
        <v>22</v>
      </c>
      <c r="E607">
        <v>110.2071195975516</v>
      </c>
      <c r="F607" t="s">
        <v>48</v>
      </c>
    </row>
    <row r="608" spans="1:6" x14ac:dyDescent="0.35">
      <c r="A608" s="16">
        <v>606</v>
      </c>
      <c r="B608">
        <v>2022</v>
      </c>
      <c r="C608" t="s">
        <v>10</v>
      </c>
      <c r="D608" t="s">
        <v>26</v>
      </c>
      <c r="E608">
        <v>4109.2937972277896</v>
      </c>
      <c r="F608" t="s">
        <v>38</v>
      </c>
    </row>
    <row r="609" spans="1:6" x14ac:dyDescent="0.35">
      <c r="A609" s="16">
        <v>607</v>
      </c>
      <c r="B609">
        <v>2022</v>
      </c>
      <c r="C609" t="s">
        <v>10</v>
      </c>
      <c r="D609" t="s">
        <v>26</v>
      </c>
      <c r="E609">
        <v>575.810131300791</v>
      </c>
      <c r="F609" t="s">
        <v>40</v>
      </c>
    </row>
    <row r="610" spans="1:6" x14ac:dyDescent="0.35">
      <c r="A610" s="16">
        <v>608</v>
      </c>
      <c r="B610">
        <v>2022</v>
      </c>
      <c r="C610" t="s">
        <v>10</v>
      </c>
      <c r="D610" t="s">
        <v>26</v>
      </c>
      <c r="E610">
        <v>212.99168132972321</v>
      </c>
      <c r="F610" t="s">
        <v>42</v>
      </c>
    </row>
    <row r="611" spans="1:6" x14ac:dyDescent="0.35">
      <c r="A611" s="16">
        <v>609</v>
      </c>
      <c r="B611">
        <v>2022</v>
      </c>
      <c r="C611" t="s">
        <v>10</v>
      </c>
      <c r="D611" t="s">
        <v>26</v>
      </c>
      <c r="E611">
        <v>489.17736454522259</v>
      </c>
      <c r="F611" t="s">
        <v>44</v>
      </c>
    </row>
    <row r="612" spans="1:6" x14ac:dyDescent="0.35">
      <c r="A612" s="16">
        <v>610</v>
      </c>
      <c r="B612">
        <v>2022</v>
      </c>
      <c r="C612" t="s">
        <v>10</v>
      </c>
      <c r="D612" t="s">
        <v>26</v>
      </c>
      <c r="E612">
        <v>1491.2068096174321</v>
      </c>
      <c r="F612" t="s">
        <v>46</v>
      </c>
    </row>
    <row r="613" spans="1:6" x14ac:dyDescent="0.35">
      <c r="A613" s="16">
        <v>611</v>
      </c>
      <c r="B613">
        <v>2022</v>
      </c>
      <c r="C613" t="s">
        <v>10</v>
      </c>
      <c r="D613" t="s">
        <v>26</v>
      </c>
      <c r="E613">
        <v>183.67389168701979</v>
      </c>
      <c r="F613" t="s">
        <v>48</v>
      </c>
    </row>
    <row r="614" spans="1:6" x14ac:dyDescent="0.35">
      <c r="A614" s="16">
        <v>612</v>
      </c>
      <c r="B614">
        <v>2022</v>
      </c>
      <c r="C614" t="s">
        <v>10</v>
      </c>
      <c r="D614" t="s">
        <v>30</v>
      </c>
      <c r="E614">
        <v>2731.521309322959</v>
      </c>
      <c r="F614" t="s">
        <v>38</v>
      </c>
    </row>
    <row r="615" spans="1:6" x14ac:dyDescent="0.35">
      <c r="A615" s="16">
        <v>613</v>
      </c>
      <c r="B615">
        <v>2022</v>
      </c>
      <c r="C615" t="s">
        <v>10</v>
      </c>
      <c r="D615" t="s">
        <v>30</v>
      </c>
      <c r="E615">
        <v>230.32405032660719</v>
      </c>
      <c r="F615" t="s">
        <v>40</v>
      </c>
    </row>
    <row r="616" spans="1:6" x14ac:dyDescent="0.35">
      <c r="A616" s="16">
        <v>614</v>
      </c>
      <c r="B616">
        <v>2022</v>
      </c>
      <c r="C616" t="s">
        <v>10</v>
      </c>
      <c r="D616" t="s">
        <v>30</v>
      </c>
      <c r="E616">
        <v>85.307869305245958</v>
      </c>
      <c r="F616" t="s">
        <v>42</v>
      </c>
    </row>
    <row r="617" spans="1:6" x14ac:dyDescent="0.35">
      <c r="A617" s="16">
        <v>615</v>
      </c>
      <c r="B617">
        <v>2022</v>
      </c>
      <c r="C617" t="s">
        <v>10</v>
      </c>
      <c r="D617" t="s">
        <v>30</v>
      </c>
      <c r="E617">
        <v>320.41892842198621</v>
      </c>
      <c r="F617" t="s">
        <v>44</v>
      </c>
    </row>
    <row r="618" spans="1:6" x14ac:dyDescent="0.35">
      <c r="A618" s="16">
        <v>616</v>
      </c>
      <c r="B618">
        <v>2022</v>
      </c>
      <c r="C618" t="s">
        <v>10</v>
      </c>
      <c r="D618" t="s">
        <v>30</v>
      </c>
      <c r="E618">
        <v>676.97849211246637</v>
      </c>
      <c r="F618" t="s">
        <v>46</v>
      </c>
    </row>
    <row r="619" spans="1:6" x14ac:dyDescent="0.35">
      <c r="A619" s="16">
        <v>617</v>
      </c>
      <c r="B619">
        <v>2022</v>
      </c>
      <c r="C619" t="s">
        <v>10</v>
      </c>
      <c r="D619" t="s">
        <v>30</v>
      </c>
      <c r="E619">
        <v>73.473589080658854</v>
      </c>
      <c r="F619" t="s">
        <v>48</v>
      </c>
    </row>
    <row r="620" spans="1:6" x14ac:dyDescent="0.35">
      <c r="A620" s="16">
        <v>618</v>
      </c>
      <c r="B620">
        <v>2022</v>
      </c>
      <c r="C620" t="s">
        <v>10</v>
      </c>
      <c r="D620" t="s">
        <v>34</v>
      </c>
      <c r="E620">
        <v>2508.4804566379548</v>
      </c>
      <c r="F620" t="s">
        <v>38</v>
      </c>
    </row>
    <row r="621" spans="1:6" x14ac:dyDescent="0.35">
      <c r="A621" s="16">
        <v>619</v>
      </c>
      <c r="B621">
        <v>2022</v>
      </c>
      <c r="C621" t="s">
        <v>10</v>
      </c>
      <c r="D621" t="s">
        <v>34</v>
      </c>
      <c r="E621">
        <v>230.32405032643939</v>
      </c>
      <c r="F621" t="s">
        <v>40</v>
      </c>
    </row>
    <row r="622" spans="1:6" x14ac:dyDescent="0.35">
      <c r="A622" s="16">
        <v>620</v>
      </c>
      <c r="B622">
        <v>2022</v>
      </c>
      <c r="C622" t="s">
        <v>10</v>
      </c>
      <c r="D622" t="s">
        <v>34</v>
      </c>
      <c r="E622">
        <v>85.307869302402963</v>
      </c>
      <c r="F622" t="s">
        <v>42</v>
      </c>
    </row>
    <row r="623" spans="1:6" x14ac:dyDescent="0.35">
      <c r="A623" s="16">
        <v>621</v>
      </c>
      <c r="B623">
        <v>2022</v>
      </c>
      <c r="C623" t="s">
        <v>10</v>
      </c>
      <c r="D623" t="s">
        <v>34</v>
      </c>
      <c r="E623">
        <v>311.51209903957198</v>
      </c>
      <c r="F623" t="s">
        <v>44</v>
      </c>
    </row>
    <row r="624" spans="1:6" x14ac:dyDescent="0.35">
      <c r="A624" s="16">
        <v>622</v>
      </c>
      <c r="B624">
        <v>2022</v>
      </c>
      <c r="C624" t="s">
        <v>10</v>
      </c>
      <c r="D624" t="s">
        <v>34</v>
      </c>
      <c r="E624">
        <v>1088.0467162127709</v>
      </c>
      <c r="F624" t="s">
        <v>46</v>
      </c>
    </row>
    <row r="625" spans="1:6" x14ac:dyDescent="0.35">
      <c r="A625" s="16">
        <v>623</v>
      </c>
      <c r="B625">
        <v>2022</v>
      </c>
      <c r="C625" t="s">
        <v>10</v>
      </c>
      <c r="D625" t="s">
        <v>34</v>
      </c>
      <c r="E625">
        <v>73.473597552576791</v>
      </c>
      <c r="F625" t="s">
        <v>48</v>
      </c>
    </row>
    <row r="626" spans="1:6" x14ac:dyDescent="0.35">
      <c r="A626" s="16">
        <v>624</v>
      </c>
      <c r="B626">
        <v>2022</v>
      </c>
      <c r="C626" t="s">
        <v>14</v>
      </c>
      <c r="D626" t="s">
        <v>22</v>
      </c>
      <c r="E626">
        <v>5030.8428801246091</v>
      </c>
      <c r="F626" t="s">
        <v>38</v>
      </c>
    </row>
    <row r="627" spans="1:6" x14ac:dyDescent="0.35">
      <c r="A627" s="16">
        <v>625</v>
      </c>
      <c r="B627">
        <v>2022</v>
      </c>
      <c r="C627" t="s">
        <v>14</v>
      </c>
      <c r="D627" t="s">
        <v>22</v>
      </c>
      <c r="E627">
        <v>345.48608097278509</v>
      </c>
      <c r="F627" t="s">
        <v>40</v>
      </c>
    </row>
    <row r="628" spans="1:6" x14ac:dyDescent="0.35">
      <c r="A628" s="16">
        <v>626</v>
      </c>
      <c r="B628">
        <v>2022</v>
      </c>
      <c r="C628" t="s">
        <v>14</v>
      </c>
      <c r="D628" t="s">
        <v>22</v>
      </c>
      <c r="E628">
        <v>127.87175043249501</v>
      </c>
      <c r="F628" t="s">
        <v>42</v>
      </c>
    </row>
    <row r="629" spans="1:6" x14ac:dyDescent="0.35">
      <c r="A629" s="16">
        <v>627</v>
      </c>
      <c r="B629">
        <v>2022</v>
      </c>
      <c r="C629" t="s">
        <v>14</v>
      </c>
      <c r="D629" t="s">
        <v>22</v>
      </c>
      <c r="E629">
        <v>651.86627005444427</v>
      </c>
      <c r="F629" t="s">
        <v>44</v>
      </c>
    </row>
    <row r="630" spans="1:6" x14ac:dyDescent="0.35">
      <c r="A630" s="16">
        <v>628</v>
      </c>
      <c r="B630">
        <v>2022</v>
      </c>
      <c r="C630" t="s">
        <v>14</v>
      </c>
      <c r="D630" t="s">
        <v>22</v>
      </c>
      <c r="E630">
        <v>1598.83715835268</v>
      </c>
      <c r="F630" t="s">
        <v>46</v>
      </c>
    </row>
    <row r="631" spans="1:6" x14ac:dyDescent="0.35">
      <c r="A631" s="16">
        <v>629</v>
      </c>
      <c r="B631">
        <v>2022</v>
      </c>
      <c r="C631" t="s">
        <v>14</v>
      </c>
      <c r="D631" t="s">
        <v>22</v>
      </c>
      <c r="E631">
        <v>110.2071558531496</v>
      </c>
      <c r="F631" t="s">
        <v>48</v>
      </c>
    </row>
    <row r="632" spans="1:6" x14ac:dyDescent="0.35">
      <c r="A632" s="16">
        <v>630</v>
      </c>
      <c r="B632">
        <v>2022</v>
      </c>
      <c r="C632" t="s">
        <v>14</v>
      </c>
      <c r="D632" t="s">
        <v>26</v>
      </c>
      <c r="E632">
        <v>4024.701187274256</v>
      </c>
      <c r="F632" t="s">
        <v>38</v>
      </c>
    </row>
    <row r="633" spans="1:6" x14ac:dyDescent="0.35">
      <c r="A633" s="16">
        <v>631</v>
      </c>
      <c r="B633">
        <v>2022</v>
      </c>
      <c r="C633" t="s">
        <v>14</v>
      </c>
      <c r="D633" t="s">
        <v>26</v>
      </c>
      <c r="E633">
        <v>575.810131298756</v>
      </c>
      <c r="F633" t="s">
        <v>40</v>
      </c>
    </row>
    <row r="634" spans="1:6" x14ac:dyDescent="0.35">
      <c r="A634" s="16">
        <v>632</v>
      </c>
      <c r="B634">
        <v>2022</v>
      </c>
      <c r="C634" t="s">
        <v>14</v>
      </c>
      <c r="D634" t="s">
        <v>26</v>
      </c>
      <c r="E634">
        <v>212.99168132889579</v>
      </c>
      <c r="F634" t="s">
        <v>42</v>
      </c>
    </row>
    <row r="635" spans="1:6" x14ac:dyDescent="0.35">
      <c r="A635" s="16">
        <v>633</v>
      </c>
      <c r="B635">
        <v>2022</v>
      </c>
      <c r="C635" t="s">
        <v>14</v>
      </c>
      <c r="D635" t="s">
        <v>26</v>
      </c>
      <c r="E635">
        <v>484.66851711359419</v>
      </c>
      <c r="F635" t="s">
        <v>44</v>
      </c>
    </row>
    <row r="636" spans="1:6" x14ac:dyDescent="0.35">
      <c r="A636" s="16">
        <v>634</v>
      </c>
      <c r="B636">
        <v>2022</v>
      </c>
      <c r="C636" t="s">
        <v>14</v>
      </c>
      <c r="D636" t="s">
        <v>26</v>
      </c>
      <c r="E636">
        <v>1904.18913885487</v>
      </c>
      <c r="F636" t="s">
        <v>46</v>
      </c>
    </row>
    <row r="637" spans="1:6" x14ac:dyDescent="0.35">
      <c r="A637" s="16">
        <v>635</v>
      </c>
      <c r="B637">
        <v>2022</v>
      </c>
      <c r="C637" t="s">
        <v>14</v>
      </c>
      <c r="D637" t="s">
        <v>26</v>
      </c>
      <c r="E637">
        <v>183.67392379130689</v>
      </c>
      <c r="F637" t="s">
        <v>48</v>
      </c>
    </row>
    <row r="638" spans="1:6" x14ac:dyDescent="0.35">
      <c r="A638" s="16">
        <v>636</v>
      </c>
      <c r="B638">
        <v>2022</v>
      </c>
      <c r="C638" t="s">
        <v>14</v>
      </c>
      <c r="D638" t="s">
        <v>30</v>
      </c>
      <c r="E638">
        <v>2800.7222783472962</v>
      </c>
      <c r="F638" t="s">
        <v>38</v>
      </c>
    </row>
    <row r="639" spans="1:6" x14ac:dyDescent="0.35">
      <c r="A639" s="16">
        <v>637</v>
      </c>
      <c r="B639">
        <v>2022</v>
      </c>
      <c r="C639" t="s">
        <v>14</v>
      </c>
      <c r="D639" t="s">
        <v>30</v>
      </c>
      <c r="E639">
        <v>230.3240503265551</v>
      </c>
      <c r="F639" t="s">
        <v>40</v>
      </c>
    </row>
    <row r="640" spans="1:6" x14ac:dyDescent="0.35">
      <c r="A640" s="16">
        <v>638</v>
      </c>
      <c r="B640">
        <v>2022</v>
      </c>
      <c r="C640" t="s">
        <v>14</v>
      </c>
      <c r="D640" t="s">
        <v>30</v>
      </c>
      <c r="E640">
        <v>85.307869303978805</v>
      </c>
      <c r="F640" t="s">
        <v>42</v>
      </c>
    </row>
    <row r="641" spans="1:6" x14ac:dyDescent="0.35">
      <c r="A641" s="16">
        <v>639</v>
      </c>
      <c r="B641">
        <v>2022</v>
      </c>
      <c r="C641" t="s">
        <v>14</v>
      </c>
      <c r="D641" t="s">
        <v>30</v>
      </c>
      <c r="E641">
        <v>332.95501437193178</v>
      </c>
      <c r="F641" t="s">
        <v>44</v>
      </c>
    </row>
    <row r="642" spans="1:6" x14ac:dyDescent="0.35">
      <c r="A642" s="16">
        <v>640</v>
      </c>
      <c r="B642">
        <v>2022</v>
      </c>
      <c r="C642" t="s">
        <v>14</v>
      </c>
      <c r="D642" t="s">
        <v>30</v>
      </c>
      <c r="E642">
        <v>665.14836160618802</v>
      </c>
      <c r="F642" t="s">
        <v>46</v>
      </c>
    </row>
    <row r="643" spans="1:6" x14ac:dyDescent="0.35">
      <c r="A643" s="16">
        <v>641</v>
      </c>
      <c r="B643">
        <v>2022</v>
      </c>
      <c r="C643" t="s">
        <v>14</v>
      </c>
      <c r="D643" t="s">
        <v>30</v>
      </c>
      <c r="E643">
        <v>73.473610272030513</v>
      </c>
      <c r="F643" t="s">
        <v>48</v>
      </c>
    </row>
    <row r="644" spans="1:6" x14ac:dyDescent="0.35">
      <c r="A644" s="16">
        <v>642</v>
      </c>
      <c r="B644">
        <v>2022</v>
      </c>
      <c r="C644" t="s">
        <v>14</v>
      </c>
      <c r="D644" t="s">
        <v>34</v>
      </c>
      <c r="E644">
        <v>2519.1672600656239</v>
      </c>
      <c r="F644" t="s">
        <v>38</v>
      </c>
    </row>
    <row r="645" spans="1:6" x14ac:dyDescent="0.35">
      <c r="A645" s="16">
        <v>643</v>
      </c>
      <c r="B645">
        <v>2022</v>
      </c>
      <c r="C645" t="s">
        <v>14</v>
      </c>
      <c r="D645" t="s">
        <v>34</v>
      </c>
      <c r="E645">
        <v>230.32405032629561</v>
      </c>
      <c r="F645" t="s">
        <v>40</v>
      </c>
    </row>
    <row r="646" spans="1:6" x14ac:dyDescent="0.35">
      <c r="A646" s="16">
        <v>644</v>
      </c>
      <c r="B646">
        <v>2022</v>
      </c>
      <c r="C646" t="s">
        <v>14</v>
      </c>
      <c r="D646" t="s">
        <v>34</v>
      </c>
      <c r="E646">
        <v>85.307869303980851</v>
      </c>
      <c r="F646" t="s">
        <v>42</v>
      </c>
    </row>
    <row r="647" spans="1:6" x14ac:dyDescent="0.35">
      <c r="A647" s="16">
        <v>645</v>
      </c>
      <c r="B647">
        <v>2022</v>
      </c>
      <c r="C647" t="s">
        <v>14</v>
      </c>
      <c r="D647" t="s">
        <v>34</v>
      </c>
      <c r="E647">
        <v>336.14509041758271</v>
      </c>
      <c r="F647" t="s">
        <v>44</v>
      </c>
    </row>
    <row r="648" spans="1:6" x14ac:dyDescent="0.35">
      <c r="A648" s="16">
        <v>646</v>
      </c>
      <c r="B648">
        <v>2022</v>
      </c>
      <c r="C648" t="s">
        <v>14</v>
      </c>
      <c r="D648" t="s">
        <v>34</v>
      </c>
      <c r="E648">
        <v>1628.0309648161301</v>
      </c>
      <c r="F648" t="s">
        <v>46</v>
      </c>
    </row>
    <row r="649" spans="1:6" x14ac:dyDescent="0.35">
      <c r="A649" s="16">
        <v>647</v>
      </c>
      <c r="B649">
        <v>2022</v>
      </c>
      <c r="C649" t="s">
        <v>14</v>
      </c>
      <c r="D649" t="s">
        <v>34</v>
      </c>
      <c r="E649">
        <v>73.473617161800291</v>
      </c>
      <c r="F649" t="s">
        <v>48</v>
      </c>
    </row>
    <row r="650" spans="1:6" x14ac:dyDescent="0.35">
      <c r="A650" s="16">
        <v>648</v>
      </c>
      <c r="B650">
        <v>2022</v>
      </c>
      <c r="C650" t="s">
        <v>18</v>
      </c>
      <c r="D650" t="s">
        <v>22</v>
      </c>
      <c r="E650">
        <v>4766.3747667734406</v>
      </c>
      <c r="F650" t="s">
        <v>38</v>
      </c>
    </row>
    <row r="651" spans="1:6" x14ac:dyDescent="0.35">
      <c r="A651" s="16">
        <v>649</v>
      </c>
      <c r="B651">
        <v>2022</v>
      </c>
      <c r="C651" t="s">
        <v>18</v>
      </c>
      <c r="D651" t="s">
        <v>22</v>
      </c>
      <c r="E651">
        <v>337.97551411333268</v>
      </c>
      <c r="F651" t="s">
        <v>40</v>
      </c>
    </row>
    <row r="652" spans="1:6" x14ac:dyDescent="0.35">
      <c r="A652" s="16">
        <v>650</v>
      </c>
      <c r="B652">
        <v>2022</v>
      </c>
      <c r="C652" t="s">
        <v>18</v>
      </c>
      <c r="D652" t="s">
        <v>22</v>
      </c>
      <c r="E652">
        <v>125.096077674535</v>
      </c>
      <c r="F652" t="s">
        <v>42</v>
      </c>
    </row>
    <row r="653" spans="1:6" x14ac:dyDescent="0.35">
      <c r="A653" s="16">
        <v>651</v>
      </c>
      <c r="B653">
        <v>2022</v>
      </c>
      <c r="C653" t="s">
        <v>18</v>
      </c>
      <c r="D653" t="s">
        <v>22</v>
      </c>
      <c r="E653">
        <v>584.40577986070377</v>
      </c>
      <c r="F653" t="s">
        <v>44</v>
      </c>
    </row>
    <row r="654" spans="1:6" x14ac:dyDescent="0.35">
      <c r="A654" s="16">
        <v>652</v>
      </c>
      <c r="B654">
        <v>2022</v>
      </c>
      <c r="C654" t="s">
        <v>18</v>
      </c>
      <c r="D654" t="s">
        <v>22</v>
      </c>
      <c r="E654">
        <v>1562.70544329428</v>
      </c>
      <c r="F654" t="s">
        <v>46</v>
      </c>
    </row>
    <row r="655" spans="1:6" x14ac:dyDescent="0.35">
      <c r="A655" s="16">
        <v>653</v>
      </c>
      <c r="B655">
        <v>2022</v>
      </c>
      <c r="C655" t="s">
        <v>18</v>
      </c>
      <c r="D655" t="s">
        <v>22</v>
      </c>
      <c r="E655">
        <v>107.8114277259476</v>
      </c>
      <c r="F655" t="s">
        <v>48</v>
      </c>
    </row>
    <row r="656" spans="1:6" x14ac:dyDescent="0.35">
      <c r="A656" s="16">
        <v>654</v>
      </c>
      <c r="B656">
        <v>2022</v>
      </c>
      <c r="C656" t="s">
        <v>18</v>
      </c>
      <c r="D656" t="s">
        <v>26</v>
      </c>
      <c r="E656">
        <v>4349.3351303523059</v>
      </c>
      <c r="F656" t="s">
        <v>38</v>
      </c>
    </row>
    <row r="657" spans="1:6" x14ac:dyDescent="0.35">
      <c r="A657" s="16">
        <v>655</v>
      </c>
      <c r="B657">
        <v>2022</v>
      </c>
      <c r="C657" t="s">
        <v>18</v>
      </c>
      <c r="D657" t="s">
        <v>26</v>
      </c>
      <c r="E657">
        <v>563.2925198689901</v>
      </c>
      <c r="F657" t="s">
        <v>40</v>
      </c>
    </row>
    <row r="658" spans="1:6" x14ac:dyDescent="0.35">
      <c r="A658" s="16">
        <v>656</v>
      </c>
      <c r="B658">
        <v>2022</v>
      </c>
      <c r="C658" t="s">
        <v>18</v>
      </c>
      <c r="D658" t="s">
        <v>26</v>
      </c>
      <c r="E658">
        <v>208.3656723810428</v>
      </c>
      <c r="F658" t="s">
        <v>42</v>
      </c>
    </row>
    <row r="659" spans="1:6" x14ac:dyDescent="0.35">
      <c r="A659" s="16">
        <v>657</v>
      </c>
      <c r="B659">
        <v>2022</v>
      </c>
      <c r="C659" t="s">
        <v>18</v>
      </c>
      <c r="D659" t="s">
        <v>26</v>
      </c>
      <c r="E659">
        <v>570.29613341239019</v>
      </c>
      <c r="F659" t="s">
        <v>44</v>
      </c>
    </row>
    <row r="660" spans="1:6" x14ac:dyDescent="0.35">
      <c r="A660" s="16">
        <v>658</v>
      </c>
      <c r="B660">
        <v>2022</v>
      </c>
      <c r="C660" t="s">
        <v>18</v>
      </c>
      <c r="D660" t="s">
        <v>26</v>
      </c>
      <c r="E660">
        <v>2401.2177148750302</v>
      </c>
      <c r="F660" t="s">
        <v>46</v>
      </c>
    </row>
    <row r="661" spans="1:6" x14ac:dyDescent="0.35">
      <c r="A661" s="16">
        <v>659</v>
      </c>
      <c r="B661">
        <v>2022</v>
      </c>
      <c r="C661" t="s">
        <v>18</v>
      </c>
      <c r="D661" t="s">
        <v>26</v>
      </c>
      <c r="E661">
        <v>179.68105112649329</v>
      </c>
      <c r="F661" t="s">
        <v>48</v>
      </c>
    </row>
    <row r="662" spans="1:6" x14ac:dyDescent="0.35">
      <c r="A662" s="16">
        <v>660</v>
      </c>
      <c r="B662">
        <v>2022</v>
      </c>
      <c r="C662" t="s">
        <v>18</v>
      </c>
      <c r="D662" t="s">
        <v>30</v>
      </c>
      <c r="E662">
        <v>2830.1654574942359</v>
      </c>
      <c r="F662" t="s">
        <v>38</v>
      </c>
    </row>
    <row r="663" spans="1:6" x14ac:dyDescent="0.35">
      <c r="A663" s="16">
        <v>661</v>
      </c>
      <c r="B663">
        <v>2022</v>
      </c>
      <c r="C663" t="s">
        <v>18</v>
      </c>
      <c r="D663" t="s">
        <v>30</v>
      </c>
      <c r="E663">
        <v>225.3170057539609</v>
      </c>
      <c r="F663" t="s">
        <v>40</v>
      </c>
    </row>
    <row r="664" spans="1:6" x14ac:dyDescent="0.35">
      <c r="A664" s="16">
        <v>662</v>
      </c>
      <c r="B664">
        <v>2022</v>
      </c>
      <c r="C664" t="s">
        <v>18</v>
      </c>
      <c r="D664" t="s">
        <v>30</v>
      </c>
      <c r="E664">
        <v>83.456812651071473</v>
      </c>
      <c r="F664" t="s">
        <v>42</v>
      </c>
    </row>
    <row r="665" spans="1:6" x14ac:dyDescent="0.35">
      <c r="A665" s="16">
        <v>663</v>
      </c>
      <c r="B665">
        <v>2022</v>
      </c>
      <c r="C665" t="s">
        <v>18</v>
      </c>
      <c r="D665" t="s">
        <v>30</v>
      </c>
      <c r="E665">
        <v>359.0471865296164</v>
      </c>
      <c r="F665" t="s">
        <v>44</v>
      </c>
    </row>
    <row r="666" spans="1:6" x14ac:dyDescent="0.35">
      <c r="A666" s="16">
        <v>664</v>
      </c>
      <c r="B666">
        <v>2022</v>
      </c>
      <c r="C666" t="s">
        <v>18</v>
      </c>
      <c r="D666" t="s">
        <v>30</v>
      </c>
      <c r="E666">
        <v>1174.114812780708</v>
      </c>
      <c r="F666" t="s">
        <v>46</v>
      </c>
    </row>
    <row r="667" spans="1:6" x14ac:dyDescent="0.35">
      <c r="A667" s="16">
        <v>665</v>
      </c>
      <c r="B667">
        <v>2022</v>
      </c>
      <c r="C667" t="s">
        <v>18</v>
      </c>
      <c r="D667" t="s">
        <v>30</v>
      </c>
      <c r="E667">
        <v>71.876458679797338</v>
      </c>
      <c r="F667" t="s">
        <v>48</v>
      </c>
    </row>
    <row r="668" spans="1:6" x14ac:dyDescent="0.35">
      <c r="A668" s="16">
        <v>666</v>
      </c>
      <c r="B668">
        <v>2022</v>
      </c>
      <c r="C668" t="s">
        <v>18</v>
      </c>
      <c r="D668" t="s">
        <v>34</v>
      </c>
      <c r="E668">
        <v>2576.6030124537419</v>
      </c>
      <c r="F668" t="s">
        <v>38</v>
      </c>
    </row>
    <row r="669" spans="1:6" x14ac:dyDescent="0.35">
      <c r="A669" s="16">
        <v>667</v>
      </c>
      <c r="B669">
        <v>2022</v>
      </c>
      <c r="C669" t="s">
        <v>18</v>
      </c>
      <c r="D669" t="s">
        <v>34</v>
      </c>
      <c r="E669">
        <v>225.31700575426709</v>
      </c>
      <c r="F669" t="s">
        <v>40</v>
      </c>
    </row>
    <row r="670" spans="1:6" x14ac:dyDescent="0.35">
      <c r="A670" s="16">
        <v>668</v>
      </c>
      <c r="B670">
        <v>2022</v>
      </c>
      <c r="C670" t="s">
        <v>18</v>
      </c>
      <c r="D670" t="s">
        <v>34</v>
      </c>
      <c r="E670">
        <v>83.456812651207912</v>
      </c>
      <c r="F670" t="s">
        <v>42</v>
      </c>
    </row>
    <row r="671" spans="1:6" x14ac:dyDescent="0.35">
      <c r="A671" s="16">
        <v>669</v>
      </c>
      <c r="B671">
        <v>2022</v>
      </c>
      <c r="C671" t="s">
        <v>18</v>
      </c>
      <c r="D671" t="s">
        <v>34</v>
      </c>
      <c r="E671">
        <v>325.86918938147193</v>
      </c>
      <c r="F671" t="s">
        <v>44</v>
      </c>
    </row>
    <row r="672" spans="1:6" x14ac:dyDescent="0.35">
      <c r="A672" s="16">
        <v>670</v>
      </c>
      <c r="B672">
        <v>2022</v>
      </c>
      <c r="C672" t="s">
        <v>18</v>
      </c>
      <c r="D672" t="s">
        <v>34</v>
      </c>
      <c r="E672">
        <v>1256.9454407625601</v>
      </c>
      <c r="F672" t="s">
        <v>46</v>
      </c>
    </row>
    <row r="673" spans="1:6" x14ac:dyDescent="0.35">
      <c r="A673" s="16">
        <v>671</v>
      </c>
      <c r="B673">
        <v>2022</v>
      </c>
      <c r="C673" t="s">
        <v>18</v>
      </c>
      <c r="D673" t="s">
        <v>34</v>
      </c>
      <c r="E673">
        <v>71.876468362803365</v>
      </c>
      <c r="F673" t="s">
        <v>48</v>
      </c>
    </row>
    <row r="674" spans="1:6" x14ac:dyDescent="0.35">
      <c r="A674" s="16">
        <v>672</v>
      </c>
      <c r="B674">
        <v>2023</v>
      </c>
      <c r="C674" t="s">
        <v>6</v>
      </c>
      <c r="D674" t="s">
        <v>22</v>
      </c>
      <c r="E674">
        <v>4326.8158031403837</v>
      </c>
      <c r="F674" t="s">
        <v>38</v>
      </c>
    </row>
    <row r="675" spans="1:6" x14ac:dyDescent="0.35">
      <c r="A675" s="16">
        <v>673</v>
      </c>
      <c r="B675">
        <v>2023</v>
      </c>
      <c r="C675" t="s">
        <v>6</v>
      </c>
      <c r="D675" t="s">
        <v>22</v>
      </c>
      <c r="E675">
        <v>1.397371693395344E-2</v>
      </c>
      <c r="F675" t="s">
        <v>50</v>
      </c>
    </row>
    <row r="676" spans="1:6" x14ac:dyDescent="0.35">
      <c r="A676" s="16">
        <v>674</v>
      </c>
      <c r="B676">
        <v>2023</v>
      </c>
      <c r="C676" t="s">
        <v>6</v>
      </c>
      <c r="D676" t="s">
        <v>22</v>
      </c>
      <c r="E676">
        <v>300.15525915907602</v>
      </c>
      <c r="F676" t="s">
        <v>40</v>
      </c>
    </row>
    <row r="677" spans="1:6" x14ac:dyDescent="0.35">
      <c r="A677" s="16">
        <v>675</v>
      </c>
      <c r="B677">
        <v>2023</v>
      </c>
      <c r="C677" t="s">
        <v>6</v>
      </c>
      <c r="D677" t="s">
        <v>22</v>
      </c>
      <c r="E677">
        <v>120.9003090234981</v>
      </c>
      <c r="F677" t="s">
        <v>42</v>
      </c>
    </row>
    <row r="678" spans="1:6" x14ac:dyDescent="0.35">
      <c r="A678" s="16">
        <v>676</v>
      </c>
      <c r="B678">
        <v>2023</v>
      </c>
      <c r="C678" t="s">
        <v>6</v>
      </c>
      <c r="D678" t="s">
        <v>22</v>
      </c>
      <c r="E678">
        <v>483.64000310936558</v>
      </c>
      <c r="F678" t="s">
        <v>44</v>
      </c>
    </row>
    <row r="679" spans="1:6" x14ac:dyDescent="0.35">
      <c r="A679" s="16">
        <v>677</v>
      </c>
      <c r="B679">
        <v>2023</v>
      </c>
      <c r="C679" t="s">
        <v>6</v>
      </c>
      <c r="D679" t="s">
        <v>22</v>
      </c>
      <c r="E679">
        <v>3.6602115427459177E-2</v>
      </c>
      <c r="F679" t="s">
        <v>52</v>
      </c>
    </row>
    <row r="680" spans="1:6" x14ac:dyDescent="0.35">
      <c r="A680" s="16">
        <v>678</v>
      </c>
      <c r="B680">
        <v>2023</v>
      </c>
      <c r="C680" t="s">
        <v>6</v>
      </c>
      <c r="D680" t="s">
        <v>22</v>
      </c>
      <c r="E680">
        <v>1184.0564425766361</v>
      </c>
      <c r="F680" t="s">
        <v>46</v>
      </c>
    </row>
    <row r="681" spans="1:6" x14ac:dyDescent="0.35">
      <c r="A681" s="16">
        <v>679</v>
      </c>
      <c r="B681">
        <v>2023</v>
      </c>
      <c r="C681" t="s">
        <v>6</v>
      </c>
      <c r="D681" t="s">
        <v>22</v>
      </c>
      <c r="E681">
        <v>1.7478629488681941E-3</v>
      </c>
      <c r="F681" t="s">
        <v>54</v>
      </c>
    </row>
    <row r="682" spans="1:6" x14ac:dyDescent="0.35">
      <c r="A682" s="16">
        <v>680</v>
      </c>
      <c r="B682">
        <v>2023</v>
      </c>
      <c r="C682" t="s">
        <v>6</v>
      </c>
      <c r="D682" t="s">
        <v>22</v>
      </c>
      <c r="E682">
        <v>109.6005083988379</v>
      </c>
      <c r="F682" t="s">
        <v>48</v>
      </c>
    </row>
    <row r="683" spans="1:6" x14ac:dyDescent="0.35">
      <c r="A683" s="16">
        <v>681</v>
      </c>
      <c r="B683">
        <v>2023</v>
      </c>
      <c r="C683" t="s">
        <v>6</v>
      </c>
      <c r="D683" t="s">
        <v>26</v>
      </c>
      <c r="E683">
        <v>3890.3918955939739</v>
      </c>
      <c r="F683" t="s">
        <v>38</v>
      </c>
    </row>
    <row r="684" spans="1:6" x14ac:dyDescent="0.35">
      <c r="A684" s="16">
        <v>682</v>
      </c>
      <c r="B684">
        <v>2023</v>
      </c>
      <c r="C684" t="s">
        <v>6</v>
      </c>
      <c r="D684" t="s">
        <v>26</v>
      </c>
      <c r="E684">
        <v>2.4959778322116918E-2</v>
      </c>
      <c r="F684" t="s">
        <v>50</v>
      </c>
    </row>
    <row r="685" spans="1:6" x14ac:dyDescent="0.35">
      <c r="A685" s="16">
        <v>683</v>
      </c>
      <c r="B685">
        <v>2023</v>
      </c>
      <c r="C685" t="s">
        <v>6</v>
      </c>
      <c r="D685" t="s">
        <v>26</v>
      </c>
      <c r="E685">
        <v>454.41837774131392</v>
      </c>
      <c r="F685" t="s">
        <v>40</v>
      </c>
    </row>
    <row r="686" spans="1:6" x14ac:dyDescent="0.35">
      <c r="A686" s="16">
        <v>684</v>
      </c>
      <c r="B686">
        <v>2023</v>
      </c>
      <c r="C686" t="s">
        <v>6</v>
      </c>
      <c r="D686" t="s">
        <v>26</v>
      </c>
      <c r="E686">
        <v>201.20749069889689</v>
      </c>
      <c r="F686" t="s">
        <v>42</v>
      </c>
    </row>
    <row r="687" spans="1:6" x14ac:dyDescent="0.35">
      <c r="A687" s="16">
        <v>685</v>
      </c>
      <c r="B687">
        <v>2023</v>
      </c>
      <c r="C687" t="s">
        <v>6</v>
      </c>
      <c r="D687" t="s">
        <v>26</v>
      </c>
      <c r="E687">
        <v>481.05473240281913</v>
      </c>
      <c r="F687" t="s">
        <v>44</v>
      </c>
    </row>
    <row r="688" spans="1:6" x14ac:dyDescent="0.35">
      <c r="A688" s="16">
        <v>686</v>
      </c>
      <c r="B688">
        <v>2023</v>
      </c>
      <c r="C688" t="s">
        <v>6</v>
      </c>
      <c r="D688" t="s">
        <v>26</v>
      </c>
      <c r="E688">
        <v>6.4515096894198459E-2</v>
      </c>
      <c r="F688" t="s">
        <v>52</v>
      </c>
    </row>
    <row r="689" spans="1:6" x14ac:dyDescent="0.35">
      <c r="A689" s="16">
        <v>687</v>
      </c>
      <c r="B689">
        <v>2023</v>
      </c>
      <c r="C689" t="s">
        <v>6</v>
      </c>
      <c r="D689" t="s">
        <v>26</v>
      </c>
      <c r="E689">
        <v>1842.44377584782</v>
      </c>
      <c r="F689" t="s">
        <v>46</v>
      </c>
    </row>
    <row r="690" spans="1:6" x14ac:dyDescent="0.35">
      <c r="A690" s="16">
        <v>688</v>
      </c>
      <c r="B690">
        <v>2023</v>
      </c>
      <c r="C690" t="s">
        <v>6</v>
      </c>
      <c r="D690" t="s">
        <v>26</v>
      </c>
      <c r="E690">
        <v>2.1182445427517468E-3</v>
      </c>
      <c r="F690" t="s">
        <v>54</v>
      </c>
    </row>
    <row r="691" spans="1:6" x14ac:dyDescent="0.35">
      <c r="A691" s="16">
        <v>689</v>
      </c>
      <c r="B691">
        <v>2023</v>
      </c>
      <c r="C691" t="s">
        <v>6</v>
      </c>
      <c r="D691" t="s">
        <v>26</v>
      </c>
      <c r="E691">
        <v>182.66282166539699</v>
      </c>
      <c r="F691" t="s">
        <v>48</v>
      </c>
    </row>
    <row r="692" spans="1:6" x14ac:dyDescent="0.35">
      <c r="A692" s="16">
        <v>690</v>
      </c>
      <c r="B692">
        <v>2023</v>
      </c>
      <c r="C692" t="s">
        <v>6</v>
      </c>
      <c r="D692" t="s">
        <v>30</v>
      </c>
      <c r="E692">
        <v>2398.1972098235442</v>
      </c>
      <c r="F692" t="s">
        <v>38</v>
      </c>
    </row>
    <row r="693" spans="1:6" x14ac:dyDescent="0.35">
      <c r="A693" s="16">
        <v>691</v>
      </c>
      <c r="B693">
        <v>2023</v>
      </c>
      <c r="C693" t="s">
        <v>6</v>
      </c>
      <c r="D693" t="s">
        <v>30</v>
      </c>
      <c r="E693">
        <v>6.590140817904027E-3</v>
      </c>
      <c r="F693" t="s">
        <v>50</v>
      </c>
    </row>
    <row r="694" spans="1:6" x14ac:dyDescent="0.35">
      <c r="A694" s="16">
        <v>692</v>
      </c>
      <c r="B694">
        <v>2023</v>
      </c>
      <c r="C694" t="s">
        <v>6</v>
      </c>
      <c r="D694" t="s">
        <v>30</v>
      </c>
      <c r="E694">
        <v>251.48881850417459</v>
      </c>
      <c r="F694" t="s">
        <v>40</v>
      </c>
    </row>
    <row r="695" spans="1:6" x14ac:dyDescent="0.35">
      <c r="A695" s="16">
        <v>693</v>
      </c>
      <c r="B695">
        <v>2023</v>
      </c>
      <c r="C695" t="s">
        <v>6</v>
      </c>
      <c r="D695" t="s">
        <v>30</v>
      </c>
      <c r="E695">
        <v>80.691130394533587</v>
      </c>
      <c r="F695" t="s">
        <v>42</v>
      </c>
    </row>
    <row r="696" spans="1:6" x14ac:dyDescent="0.35">
      <c r="A696" s="16">
        <v>694</v>
      </c>
      <c r="B696">
        <v>2023</v>
      </c>
      <c r="C696" t="s">
        <v>6</v>
      </c>
      <c r="D696" t="s">
        <v>30</v>
      </c>
      <c r="E696">
        <v>272.26747481704928</v>
      </c>
      <c r="F696" t="s">
        <v>44</v>
      </c>
    </row>
    <row r="697" spans="1:6" x14ac:dyDescent="0.35">
      <c r="A697" s="16">
        <v>695</v>
      </c>
      <c r="B697">
        <v>2023</v>
      </c>
      <c r="C697" t="s">
        <v>6</v>
      </c>
      <c r="D697" t="s">
        <v>30</v>
      </c>
      <c r="E697">
        <v>1.879772014780394E-2</v>
      </c>
      <c r="F697" t="s">
        <v>52</v>
      </c>
    </row>
    <row r="698" spans="1:6" x14ac:dyDescent="0.35">
      <c r="A698" s="16">
        <v>696</v>
      </c>
      <c r="B698">
        <v>2023</v>
      </c>
      <c r="C698" t="s">
        <v>6</v>
      </c>
      <c r="D698" t="s">
        <v>30</v>
      </c>
      <c r="E698">
        <v>806.98376841851814</v>
      </c>
      <c r="F698" t="s">
        <v>46</v>
      </c>
    </row>
    <row r="699" spans="1:6" x14ac:dyDescent="0.35">
      <c r="A699" s="16">
        <v>697</v>
      </c>
      <c r="B699">
        <v>2023</v>
      </c>
      <c r="C699" t="s">
        <v>6</v>
      </c>
      <c r="D699" t="s">
        <v>30</v>
      </c>
      <c r="E699">
        <v>1.45111722182596E-3</v>
      </c>
      <c r="F699" t="s">
        <v>54</v>
      </c>
    </row>
    <row r="700" spans="1:6" x14ac:dyDescent="0.35">
      <c r="A700" s="16">
        <v>698</v>
      </c>
      <c r="B700">
        <v>2023</v>
      </c>
      <c r="C700" t="s">
        <v>6</v>
      </c>
      <c r="D700" t="s">
        <v>30</v>
      </c>
      <c r="E700">
        <v>73.069198164160923</v>
      </c>
      <c r="F700" t="s">
        <v>48</v>
      </c>
    </row>
    <row r="701" spans="1:6" x14ac:dyDescent="0.35">
      <c r="A701" s="16">
        <v>699</v>
      </c>
      <c r="B701">
        <v>2023</v>
      </c>
      <c r="C701" t="s">
        <v>6</v>
      </c>
      <c r="D701" t="s">
        <v>34</v>
      </c>
      <c r="E701">
        <v>2304.0964978517131</v>
      </c>
      <c r="F701" t="s">
        <v>38</v>
      </c>
    </row>
    <row r="702" spans="1:6" x14ac:dyDescent="0.35">
      <c r="A702" s="16">
        <v>700</v>
      </c>
      <c r="B702">
        <v>2023</v>
      </c>
      <c r="C702" t="s">
        <v>6</v>
      </c>
      <c r="D702" t="s">
        <v>34</v>
      </c>
      <c r="E702">
        <v>9.9388350122704885E-3</v>
      </c>
      <c r="F702" t="s">
        <v>50</v>
      </c>
    </row>
    <row r="703" spans="1:6" x14ac:dyDescent="0.35">
      <c r="A703" s="16">
        <v>701</v>
      </c>
      <c r="B703">
        <v>2023</v>
      </c>
      <c r="C703" t="s">
        <v>6</v>
      </c>
      <c r="D703" t="s">
        <v>34</v>
      </c>
      <c r="E703">
        <v>267.29401565840612</v>
      </c>
      <c r="F703" t="s">
        <v>40</v>
      </c>
    </row>
    <row r="704" spans="1:6" x14ac:dyDescent="0.35">
      <c r="A704" s="16">
        <v>702</v>
      </c>
      <c r="B704">
        <v>2023</v>
      </c>
      <c r="C704" t="s">
        <v>6</v>
      </c>
      <c r="D704" t="s">
        <v>34</v>
      </c>
      <c r="E704">
        <v>80.691872213235371</v>
      </c>
      <c r="F704" t="s">
        <v>42</v>
      </c>
    </row>
    <row r="705" spans="1:6" x14ac:dyDescent="0.35">
      <c r="A705" s="16">
        <v>703</v>
      </c>
      <c r="B705">
        <v>2023</v>
      </c>
      <c r="C705" t="s">
        <v>6</v>
      </c>
      <c r="D705" t="s">
        <v>34</v>
      </c>
      <c r="E705">
        <v>292.34666426986013</v>
      </c>
      <c r="F705" t="s">
        <v>44</v>
      </c>
    </row>
    <row r="706" spans="1:6" x14ac:dyDescent="0.35">
      <c r="A706" s="16">
        <v>704</v>
      </c>
      <c r="B706">
        <v>2023</v>
      </c>
      <c r="C706" t="s">
        <v>6</v>
      </c>
      <c r="D706" t="s">
        <v>34</v>
      </c>
      <c r="E706">
        <v>2.4809094768872719E-2</v>
      </c>
      <c r="F706" t="s">
        <v>52</v>
      </c>
    </row>
    <row r="707" spans="1:6" x14ac:dyDescent="0.35">
      <c r="A707" s="16">
        <v>705</v>
      </c>
      <c r="B707">
        <v>2023</v>
      </c>
      <c r="C707" t="s">
        <v>6</v>
      </c>
      <c r="D707" t="s">
        <v>34</v>
      </c>
      <c r="E707">
        <v>978.03022762102842</v>
      </c>
      <c r="F707" t="s">
        <v>46</v>
      </c>
    </row>
    <row r="708" spans="1:6" x14ac:dyDescent="0.35">
      <c r="A708" s="16">
        <v>706</v>
      </c>
      <c r="B708">
        <v>2023</v>
      </c>
      <c r="C708" t="s">
        <v>6</v>
      </c>
      <c r="D708" t="s">
        <v>34</v>
      </c>
      <c r="E708">
        <v>1.449082715371326E-3</v>
      </c>
      <c r="F708" t="s">
        <v>54</v>
      </c>
    </row>
    <row r="709" spans="1:6" x14ac:dyDescent="0.35">
      <c r="A709" s="16">
        <v>707</v>
      </c>
      <c r="B709">
        <v>2023</v>
      </c>
      <c r="C709" t="s">
        <v>6</v>
      </c>
      <c r="D709" t="s">
        <v>34</v>
      </c>
      <c r="E709">
        <v>73.069200905224989</v>
      </c>
      <c r="F709" t="s">
        <v>48</v>
      </c>
    </row>
    <row r="710" spans="1:6" x14ac:dyDescent="0.35">
      <c r="A710" s="16">
        <v>708</v>
      </c>
      <c r="B710">
        <v>2023</v>
      </c>
      <c r="C710" t="s">
        <v>10</v>
      </c>
      <c r="D710" t="s">
        <v>22</v>
      </c>
      <c r="E710">
        <v>4359.1444029203521</v>
      </c>
      <c r="F710" t="s">
        <v>38</v>
      </c>
    </row>
    <row r="711" spans="1:6" x14ac:dyDescent="0.35">
      <c r="A711" s="16">
        <v>709</v>
      </c>
      <c r="B711">
        <v>2023</v>
      </c>
      <c r="C711" t="s">
        <v>10</v>
      </c>
      <c r="D711" t="s">
        <v>22</v>
      </c>
      <c r="E711">
        <v>1.1460725250558169E-2</v>
      </c>
      <c r="F711" t="s">
        <v>50</v>
      </c>
    </row>
    <row r="712" spans="1:6" x14ac:dyDescent="0.35">
      <c r="A712" s="16">
        <v>710</v>
      </c>
      <c r="B712">
        <v>2023</v>
      </c>
      <c r="C712" t="s">
        <v>10</v>
      </c>
      <c r="D712" t="s">
        <v>22</v>
      </c>
      <c r="E712">
        <v>278.53864428036371</v>
      </c>
      <c r="F712" t="s">
        <v>40</v>
      </c>
    </row>
    <row r="713" spans="1:6" x14ac:dyDescent="0.35">
      <c r="A713" s="16">
        <v>711</v>
      </c>
      <c r="B713">
        <v>2023</v>
      </c>
      <c r="C713" t="s">
        <v>10</v>
      </c>
      <c r="D713" t="s">
        <v>22</v>
      </c>
      <c r="E713">
        <v>122.22463671166101</v>
      </c>
      <c r="F713" t="s">
        <v>42</v>
      </c>
    </row>
    <row r="714" spans="1:6" x14ac:dyDescent="0.35">
      <c r="A714" s="16">
        <v>712</v>
      </c>
      <c r="B714">
        <v>2023</v>
      </c>
      <c r="C714" t="s">
        <v>10</v>
      </c>
      <c r="D714" t="s">
        <v>22</v>
      </c>
      <c r="E714">
        <v>495.829878990856</v>
      </c>
      <c r="F714" t="s">
        <v>44</v>
      </c>
    </row>
    <row r="715" spans="1:6" x14ac:dyDescent="0.35">
      <c r="A715" s="16">
        <v>713</v>
      </c>
      <c r="B715">
        <v>2023</v>
      </c>
      <c r="C715" t="s">
        <v>10</v>
      </c>
      <c r="D715" t="s">
        <v>22</v>
      </c>
      <c r="E715">
        <v>3.2481907744209677E-2</v>
      </c>
      <c r="F715" t="s">
        <v>52</v>
      </c>
    </row>
    <row r="716" spans="1:6" x14ac:dyDescent="0.35">
      <c r="A716" s="16">
        <v>714</v>
      </c>
      <c r="B716">
        <v>2023</v>
      </c>
      <c r="C716" t="s">
        <v>10</v>
      </c>
      <c r="D716" t="s">
        <v>22</v>
      </c>
      <c r="E716">
        <v>1087.071384412164</v>
      </c>
      <c r="F716" t="s">
        <v>46</v>
      </c>
    </row>
    <row r="717" spans="1:6" x14ac:dyDescent="0.35">
      <c r="A717" s="16">
        <v>715</v>
      </c>
      <c r="B717">
        <v>2023</v>
      </c>
      <c r="C717" t="s">
        <v>10</v>
      </c>
      <c r="D717" t="s">
        <v>22</v>
      </c>
      <c r="E717">
        <v>1.7551848968298371E-3</v>
      </c>
      <c r="F717" t="s">
        <v>54</v>
      </c>
    </row>
    <row r="718" spans="1:6" x14ac:dyDescent="0.35">
      <c r="A718" s="16">
        <v>716</v>
      </c>
      <c r="B718">
        <v>2023</v>
      </c>
      <c r="C718" t="s">
        <v>10</v>
      </c>
      <c r="D718" t="s">
        <v>22</v>
      </c>
      <c r="E718">
        <v>110.8048361772841</v>
      </c>
      <c r="F718" t="s">
        <v>48</v>
      </c>
    </row>
    <row r="719" spans="1:6" x14ac:dyDescent="0.35">
      <c r="A719" s="16">
        <v>717</v>
      </c>
      <c r="B719">
        <v>2023</v>
      </c>
      <c r="C719" t="s">
        <v>10</v>
      </c>
      <c r="D719" t="s">
        <v>26</v>
      </c>
      <c r="E719">
        <v>3814.8991654197398</v>
      </c>
      <c r="F719" t="s">
        <v>38</v>
      </c>
    </row>
    <row r="720" spans="1:6" x14ac:dyDescent="0.35">
      <c r="A720" s="16">
        <v>718</v>
      </c>
      <c r="B720">
        <v>2023</v>
      </c>
      <c r="C720" t="s">
        <v>10</v>
      </c>
      <c r="D720" t="s">
        <v>26</v>
      </c>
      <c r="E720">
        <v>2.4966208255191299E-2</v>
      </c>
      <c r="F720" t="s">
        <v>50</v>
      </c>
    </row>
    <row r="721" spans="1:6" x14ac:dyDescent="0.35">
      <c r="A721" s="16">
        <v>719</v>
      </c>
      <c r="B721">
        <v>2023</v>
      </c>
      <c r="C721" t="s">
        <v>10</v>
      </c>
      <c r="D721" t="s">
        <v>26</v>
      </c>
      <c r="E721">
        <v>453.09405538786473</v>
      </c>
      <c r="F721" t="s">
        <v>40</v>
      </c>
    </row>
    <row r="722" spans="1:6" x14ac:dyDescent="0.35">
      <c r="A722" s="16">
        <v>720</v>
      </c>
      <c r="B722">
        <v>2023</v>
      </c>
      <c r="C722" t="s">
        <v>10</v>
      </c>
      <c r="D722" t="s">
        <v>26</v>
      </c>
      <c r="E722">
        <v>203.41260550914691</v>
      </c>
      <c r="F722" t="s">
        <v>42</v>
      </c>
    </row>
    <row r="723" spans="1:6" x14ac:dyDescent="0.35">
      <c r="A723" s="16">
        <v>721</v>
      </c>
      <c r="B723">
        <v>2023</v>
      </c>
      <c r="C723" t="s">
        <v>10</v>
      </c>
      <c r="D723" t="s">
        <v>26</v>
      </c>
      <c r="E723">
        <v>466.4596208705841</v>
      </c>
      <c r="F723" t="s">
        <v>44</v>
      </c>
    </row>
    <row r="724" spans="1:6" x14ac:dyDescent="0.35">
      <c r="A724" s="16">
        <v>722</v>
      </c>
      <c r="B724">
        <v>2023</v>
      </c>
      <c r="C724" t="s">
        <v>10</v>
      </c>
      <c r="D724" t="s">
        <v>26</v>
      </c>
      <c r="E724">
        <v>6.4800921016171228E-2</v>
      </c>
      <c r="F724" t="s">
        <v>52</v>
      </c>
    </row>
    <row r="725" spans="1:6" x14ac:dyDescent="0.35">
      <c r="A725" s="16">
        <v>723</v>
      </c>
      <c r="B725">
        <v>2023</v>
      </c>
      <c r="C725" t="s">
        <v>10</v>
      </c>
      <c r="D725" t="s">
        <v>26</v>
      </c>
      <c r="E725">
        <v>1572.6587536304551</v>
      </c>
      <c r="F725" t="s">
        <v>46</v>
      </c>
    </row>
    <row r="726" spans="1:6" x14ac:dyDescent="0.35">
      <c r="A726" s="16">
        <v>724</v>
      </c>
      <c r="B726">
        <v>2023</v>
      </c>
      <c r="C726" t="s">
        <v>10</v>
      </c>
      <c r="D726" t="s">
        <v>26</v>
      </c>
      <c r="E726">
        <v>2.124792711233395E-3</v>
      </c>
      <c r="F726" t="s">
        <v>54</v>
      </c>
    </row>
    <row r="727" spans="1:6" x14ac:dyDescent="0.35">
      <c r="A727" s="16">
        <v>725</v>
      </c>
      <c r="B727">
        <v>2023</v>
      </c>
      <c r="C727" t="s">
        <v>10</v>
      </c>
      <c r="D727" t="s">
        <v>26</v>
      </c>
      <c r="E727">
        <v>184.67002689437911</v>
      </c>
      <c r="F727" t="s">
        <v>48</v>
      </c>
    </row>
    <row r="728" spans="1:6" x14ac:dyDescent="0.35">
      <c r="A728" s="16">
        <v>726</v>
      </c>
      <c r="B728">
        <v>2023</v>
      </c>
      <c r="C728" t="s">
        <v>10</v>
      </c>
      <c r="D728" t="s">
        <v>30</v>
      </c>
      <c r="E728">
        <v>2435.8533722021139</v>
      </c>
      <c r="F728" t="s">
        <v>38</v>
      </c>
    </row>
    <row r="729" spans="1:6" x14ac:dyDescent="0.35">
      <c r="A729" s="16">
        <v>727</v>
      </c>
      <c r="B729">
        <v>2023</v>
      </c>
      <c r="C729" t="s">
        <v>10</v>
      </c>
      <c r="D729" t="s">
        <v>30</v>
      </c>
      <c r="E729">
        <v>4.7691037939865408E-3</v>
      </c>
      <c r="F729" t="s">
        <v>50</v>
      </c>
    </row>
    <row r="730" spans="1:6" x14ac:dyDescent="0.35">
      <c r="A730" s="16">
        <v>728</v>
      </c>
      <c r="B730">
        <v>2023</v>
      </c>
      <c r="C730" t="s">
        <v>10</v>
      </c>
      <c r="D730" t="s">
        <v>30</v>
      </c>
      <c r="E730">
        <v>232.7672861672614</v>
      </c>
      <c r="F730" t="s">
        <v>40</v>
      </c>
    </row>
    <row r="731" spans="1:6" x14ac:dyDescent="0.35">
      <c r="A731" s="16">
        <v>729</v>
      </c>
      <c r="B731">
        <v>2023</v>
      </c>
      <c r="C731" t="s">
        <v>10</v>
      </c>
      <c r="D731" t="s">
        <v>30</v>
      </c>
      <c r="E731">
        <v>81.57533626664393</v>
      </c>
      <c r="F731" t="s">
        <v>42</v>
      </c>
    </row>
    <row r="732" spans="1:6" x14ac:dyDescent="0.35">
      <c r="A732" s="16">
        <v>730</v>
      </c>
      <c r="B732">
        <v>2023</v>
      </c>
      <c r="C732" t="s">
        <v>10</v>
      </c>
      <c r="D732" t="s">
        <v>30</v>
      </c>
      <c r="E732">
        <v>255.46073324867669</v>
      </c>
      <c r="F732" t="s">
        <v>44</v>
      </c>
    </row>
    <row r="733" spans="1:6" x14ac:dyDescent="0.35">
      <c r="A733" s="16">
        <v>731</v>
      </c>
      <c r="B733">
        <v>2023</v>
      </c>
      <c r="C733" t="s">
        <v>10</v>
      </c>
      <c r="D733" t="s">
        <v>30</v>
      </c>
      <c r="E733">
        <v>1.3066156750721061E-2</v>
      </c>
      <c r="F733" t="s">
        <v>52</v>
      </c>
    </row>
    <row r="734" spans="1:6" x14ac:dyDescent="0.35">
      <c r="A734" s="16">
        <v>732</v>
      </c>
      <c r="B734">
        <v>2023</v>
      </c>
      <c r="C734" t="s">
        <v>10</v>
      </c>
      <c r="D734" t="s">
        <v>30</v>
      </c>
      <c r="E734">
        <v>635.63188524721966</v>
      </c>
      <c r="F734" t="s">
        <v>46</v>
      </c>
    </row>
    <row r="735" spans="1:6" x14ac:dyDescent="0.35">
      <c r="A735" s="16">
        <v>733</v>
      </c>
      <c r="B735">
        <v>2023</v>
      </c>
      <c r="C735" t="s">
        <v>10</v>
      </c>
      <c r="D735" t="s">
        <v>30</v>
      </c>
      <c r="E735">
        <v>1.4572424509843619E-3</v>
      </c>
      <c r="F735" t="s">
        <v>54</v>
      </c>
    </row>
    <row r="736" spans="1:6" x14ac:dyDescent="0.35">
      <c r="A736" s="16">
        <v>734</v>
      </c>
      <c r="B736">
        <v>2023</v>
      </c>
      <c r="C736" t="s">
        <v>10</v>
      </c>
      <c r="D736" t="s">
        <v>30</v>
      </c>
      <c r="E736">
        <v>73.872088824923722</v>
      </c>
      <c r="F736" t="s">
        <v>48</v>
      </c>
    </row>
    <row r="737" spans="1:6" x14ac:dyDescent="0.35">
      <c r="A737" s="16">
        <v>735</v>
      </c>
      <c r="B737">
        <v>2023</v>
      </c>
      <c r="C737" t="s">
        <v>10</v>
      </c>
      <c r="D737" t="s">
        <v>34</v>
      </c>
      <c r="E737">
        <v>2260.4924992192441</v>
      </c>
      <c r="F737" t="s">
        <v>38</v>
      </c>
    </row>
    <row r="738" spans="1:6" x14ac:dyDescent="0.35">
      <c r="A738" s="16">
        <v>736</v>
      </c>
      <c r="B738">
        <v>2023</v>
      </c>
      <c r="C738" t="s">
        <v>10</v>
      </c>
      <c r="D738" t="s">
        <v>34</v>
      </c>
      <c r="E738">
        <v>9.2169896326114494E-3</v>
      </c>
      <c r="F738" t="s">
        <v>50</v>
      </c>
    </row>
    <row r="739" spans="1:6" x14ac:dyDescent="0.35">
      <c r="A739" s="16">
        <v>737</v>
      </c>
      <c r="B739">
        <v>2023</v>
      </c>
      <c r="C739" t="s">
        <v>10</v>
      </c>
      <c r="D739" t="s">
        <v>34</v>
      </c>
      <c r="E739">
        <v>257.50358581733849</v>
      </c>
      <c r="F739" t="s">
        <v>40</v>
      </c>
    </row>
    <row r="740" spans="1:6" x14ac:dyDescent="0.35">
      <c r="A740" s="16">
        <v>738</v>
      </c>
      <c r="B740">
        <v>2023</v>
      </c>
      <c r="C740" t="s">
        <v>10</v>
      </c>
      <c r="D740" t="s">
        <v>34</v>
      </c>
      <c r="E740">
        <v>81.575991577007727</v>
      </c>
      <c r="F740" t="s">
        <v>42</v>
      </c>
    </row>
    <row r="741" spans="1:6" x14ac:dyDescent="0.35">
      <c r="A741" s="16">
        <v>739</v>
      </c>
      <c r="B741">
        <v>2023</v>
      </c>
      <c r="C741" t="s">
        <v>10</v>
      </c>
      <c r="D741" t="s">
        <v>34</v>
      </c>
      <c r="E741">
        <v>293.40807521479348</v>
      </c>
      <c r="F741" t="s">
        <v>44</v>
      </c>
    </row>
    <row r="742" spans="1:6" x14ac:dyDescent="0.35">
      <c r="A742" s="16">
        <v>740</v>
      </c>
      <c r="B742">
        <v>2023</v>
      </c>
      <c r="C742" t="s">
        <v>10</v>
      </c>
      <c r="D742" t="s">
        <v>34</v>
      </c>
      <c r="E742">
        <v>2.4217859000626219E-2</v>
      </c>
      <c r="F742" t="s">
        <v>52</v>
      </c>
    </row>
    <row r="743" spans="1:6" x14ac:dyDescent="0.35">
      <c r="A743" s="16">
        <v>741</v>
      </c>
      <c r="B743">
        <v>2023</v>
      </c>
      <c r="C743" t="s">
        <v>10</v>
      </c>
      <c r="D743" t="s">
        <v>34</v>
      </c>
      <c r="E743">
        <v>943.90575296372936</v>
      </c>
      <c r="F743" t="s">
        <v>46</v>
      </c>
    </row>
    <row r="744" spans="1:6" x14ac:dyDescent="0.35">
      <c r="A744" s="16">
        <v>742</v>
      </c>
      <c r="B744">
        <v>2023</v>
      </c>
      <c r="C744" t="s">
        <v>10</v>
      </c>
      <c r="D744" t="s">
        <v>34</v>
      </c>
      <c r="E744">
        <v>1.4550166490680169E-3</v>
      </c>
      <c r="F744" t="s">
        <v>54</v>
      </c>
    </row>
    <row r="745" spans="1:6" x14ac:dyDescent="0.35">
      <c r="A745" s="16">
        <v>743</v>
      </c>
      <c r="B745">
        <v>2023</v>
      </c>
      <c r="C745" t="s">
        <v>10</v>
      </c>
      <c r="D745" t="s">
        <v>34</v>
      </c>
      <c r="E745">
        <v>73.872091635705559</v>
      </c>
      <c r="F745" t="s">
        <v>48</v>
      </c>
    </row>
    <row r="746" spans="1:6" x14ac:dyDescent="0.35">
      <c r="A746" s="16">
        <v>744</v>
      </c>
      <c r="B746">
        <v>2023</v>
      </c>
      <c r="C746" t="s">
        <v>14</v>
      </c>
      <c r="D746" t="s">
        <v>22</v>
      </c>
      <c r="E746">
        <v>4539.2119921861058</v>
      </c>
      <c r="F746" t="s">
        <v>38</v>
      </c>
    </row>
    <row r="747" spans="1:6" x14ac:dyDescent="0.35">
      <c r="A747" s="16">
        <v>745</v>
      </c>
      <c r="B747">
        <v>2023</v>
      </c>
      <c r="C747" t="s">
        <v>14</v>
      </c>
      <c r="D747" t="s">
        <v>22</v>
      </c>
      <c r="E747">
        <v>1.084424531768092E-2</v>
      </c>
      <c r="F747" t="s">
        <v>50</v>
      </c>
    </row>
    <row r="748" spans="1:6" x14ac:dyDescent="0.35">
      <c r="A748" s="16">
        <v>746</v>
      </c>
      <c r="B748">
        <v>2023</v>
      </c>
      <c r="C748" t="s">
        <v>14</v>
      </c>
      <c r="D748" t="s">
        <v>22</v>
      </c>
      <c r="E748">
        <v>267.61741887501182</v>
      </c>
      <c r="F748" t="s">
        <v>40</v>
      </c>
    </row>
    <row r="749" spans="1:6" x14ac:dyDescent="0.35">
      <c r="A749" s="16">
        <v>747</v>
      </c>
      <c r="B749">
        <v>2023</v>
      </c>
      <c r="C749" t="s">
        <v>14</v>
      </c>
      <c r="D749" t="s">
        <v>22</v>
      </c>
      <c r="E749">
        <v>122.2245918269769</v>
      </c>
      <c r="F749" t="s">
        <v>42</v>
      </c>
    </row>
    <row r="750" spans="1:6" x14ac:dyDescent="0.35">
      <c r="A750" s="16">
        <v>748</v>
      </c>
      <c r="B750">
        <v>2023</v>
      </c>
      <c r="C750" t="s">
        <v>14</v>
      </c>
      <c r="D750" t="s">
        <v>22</v>
      </c>
      <c r="E750">
        <v>610.1513295681267</v>
      </c>
      <c r="F750" t="s">
        <v>44</v>
      </c>
    </row>
    <row r="751" spans="1:6" x14ac:dyDescent="0.35">
      <c r="A751" s="16">
        <v>749</v>
      </c>
      <c r="B751">
        <v>2023</v>
      </c>
      <c r="C751" t="s">
        <v>14</v>
      </c>
      <c r="D751" t="s">
        <v>22</v>
      </c>
      <c r="E751">
        <v>3.094100323117303E-2</v>
      </c>
      <c r="F751" t="s">
        <v>52</v>
      </c>
    </row>
    <row r="752" spans="1:6" x14ac:dyDescent="0.35">
      <c r="A752" s="16">
        <v>750</v>
      </c>
      <c r="B752">
        <v>2023</v>
      </c>
      <c r="C752" t="s">
        <v>14</v>
      </c>
      <c r="D752" t="s">
        <v>22</v>
      </c>
      <c r="E752">
        <v>1558.1404488650551</v>
      </c>
      <c r="F752" t="s">
        <v>46</v>
      </c>
    </row>
    <row r="753" spans="1:6" x14ac:dyDescent="0.35">
      <c r="A753" s="16">
        <v>751</v>
      </c>
      <c r="B753">
        <v>2023</v>
      </c>
      <c r="C753" t="s">
        <v>14</v>
      </c>
      <c r="D753" t="s">
        <v>22</v>
      </c>
      <c r="E753">
        <v>1.751371919341051E-3</v>
      </c>
      <c r="F753" t="s">
        <v>54</v>
      </c>
    </row>
    <row r="754" spans="1:6" x14ac:dyDescent="0.35">
      <c r="A754" s="16">
        <v>752</v>
      </c>
      <c r="B754">
        <v>2023</v>
      </c>
      <c r="C754" t="s">
        <v>14</v>
      </c>
      <c r="D754" t="s">
        <v>22</v>
      </c>
      <c r="E754">
        <v>110.80484350416801</v>
      </c>
      <c r="F754" t="s">
        <v>48</v>
      </c>
    </row>
    <row r="755" spans="1:6" x14ac:dyDescent="0.35">
      <c r="A755" s="16">
        <v>753</v>
      </c>
      <c r="B755">
        <v>2023</v>
      </c>
      <c r="C755" t="s">
        <v>14</v>
      </c>
      <c r="D755" t="s">
        <v>26</v>
      </c>
      <c r="E755">
        <v>3738.357638128954</v>
      </c>
      <c r="F755" t="s">
        <v>38</v>
      </c>
    </row>
    <row r="756" spans="1:6" x14ac:dyDescent="0.35">
      <c r="A756" s="16">
        <v>754</v>
      </c>
      <c r="B756">
        <v>2023</v>
      </c>
      <c r="C756" t="s">
        <v>14</v>
      </c>
      <c r="D756" t="s">
        <v>26</v>
      </c>
      <c r="E756">
        <v>2.4877766999123939E-2</v>
      </c>
      <c r="F756" t="s">
        <v>50</v>
      </c>
    </row>
    <row r="757" spans="1:6" x14ac:dyDescent="0.35">
      <c r="A757" s="16">
        <v>755</v>
      </c>
      <c r="B757">
        <v>2023</v>
      </c>
      <c r="C757" t="s">
        <v>14</v>
      </c>
      <c r="D757" t="s">
        <v>26</v>
      </c>
      <c r="E757">
        <v>450.65760447838397</v>
      </c>
      <c r="F757" t="s">
        <v>40</v>
      </c>
    </row>
    <row r="758" spans="1:6" x14ac:dyDescent="0.35">
      <c r="A758" s="16">
        <v>756</v>
      </c>
      <c r="B758">
        <v>2023</v>
      </c>
      <c r="C758" t="s">
        <v>14</v>
      </c>
      <c r="D758" t="s">
        <v>26</v>
      </c>
      <c r="E758">
        <v>203.41256581999301</v>
      </c>
      <c r="F758" t="s">
        <v>42</v>
      </c>
    </row>
    <row r="759" spans="1:6" x14ac:dyDescent="0.35">
      <c r="A759" s="16">
        <v>757</v>
      </c>
      <c r="B759">
        <v>2023</v>
      </c>
      <c r="C759" t="s">
        <v>14</v>
      </c>
      <c r="D759" t="s">
        <v>26</v>
      </c>
      <c r="E759">
        <v>484.1778490608034</v>
      </c>
      <c r="F759" t="s">
        <v>44</v>
      </c>
    </row>
    <row r="760" spans="1:6" x14ac:dyDescent="0.35">
      <c r="A760" s="16">
        <v>758</v>
      </c>
      <c r="B760">
        <v>2023</v>
      </c>
      <c r="C760" t="s">
        <v>14</v>
      </c>
      <c r="D760" t="s">
        <v>26</v>
      </c>
      <c r="E760">
        <v>6.4699894361837734E-2</v>
      </c>
      <c r="F760" t="s">
        <v>52</v>
      </c>
    </row>
    <row r="761" spans="1:6" x14ac:dyDescent="0.35">
      <c r="A761" s="16">
        <v>759</v>
      </c>
      <c r="B761">
        <v>2023</v>
      </c>
      <c r="C761" t="s">
        <v>14</v>
      </c>
      <c r="D761" t="s">
        <v>26</v>
      </c>
      <c r="E761">
        <v>1922.183135585936</v>
      </c>
      <c r="F761" t="s">
        <v>46</v>
      </c>
    </row>
    <row r="762" spans="1:6" x14ac:dyDescent="0.35">
      <c r="A762" s="16">
        <v>760</v>
      </c>
      <c r="B762">
        <v>2023</v>
      </c>
      <c r="C762" t="s">
        <v>14</v>
      </c>
      <c r="D762" t="s">
        <v>26</v>
      </c>
      <c r="E762">
        <v>2.1217871851153141E-3</v>
      </c>
      <c r="F762" t="s">
        <v>54</v>
      </c>
    </row>
    <row r="763" spans="1:6" x14ac:dyDescent="0.35">
      <c r="A763" s="16">
        <v>761</v>
      </c>
      <c r="B763">
        <v>2023</v>
      </c>
      <c r="C763" t="s">
        <v>14</v>
      </c>
      <c r="D763" t="s">
        <v>26</v>
      </c>
      <c r="E763">
        <v>184.67003920393239</v>
      </c>
      <c r="F763" t="s">
        <v>48</v>
      </c>
    </row>
    <row r="764" spans="1:6" x14ac:dyDescent="0.35">
      <c r="A764" s="16">
        <v>762</v>
      </c>
      <c r="B764">
        <v>2023</v>
      </c>
      <c r="C764" t="s">
        <v>14</v>
      </c>
      <c r="D764" t="s">
        <v>30</v>
      </c>
      <c r="E764">
        <v>2504.3842071057788</v>
      </c>
      <c r="F764" t="s">
        <v>38</v>
      </c>
    </row>
    <row r="765" spans="1:6" x14ac:dyDescent="0.35">
      <c r="A765" s="16">
        <v>763</v>
      </c>
      <c r="B765">
        <v>2023</v>
      </c>
      <c r="C765" t="s">
        <v>14</v>
      </c>
      <c r="D765" t="s">
        <v>30</v>
      </c>
      <c r="E765">
        <v>4.4827540183159471E-3</v>
      </c>
      <c r="F765" t="s">
        <v>50</v>
      </c>
    </row>
    <row r="766" spans="1:6" x14ac:dyDescent="0.35">
      <c r="A766" s="16">
        <v>764</v>
      </c>
      <c r="B766">
        <v>2023</v>
      </c>
      <c r="C766" t="s">
        <v>14</v>
      </c>
      <c r="D766" t="s">
        <v>30</v>
      </c>
      <c r="E766">
        <v>224.88866764617219</v>
      </c>
      <c r="F766" t="s">
        <v>40</v>
      </c>
    </row>
    <row r="767" spans="1:6" x14ac:dyDescent="0.35">
      <c r="A767" s="16">
        <v>765</v>
      </c>
      <c r="B767">
        <v>2023</v>
      </c>
      <c r="C767" t="s">
        <v>14</v>
      </c>
      <c r="D767" t="s">
        <v>30</v>
      </c>
      <c r="E767">
        <v>81.575254712460833</v>
      </c>
      <c r="F767" t="s">
        <v>42</v>
      </c>
    </row>
    <row r="768" spans="1:6" x14ac:dyDescent="0.35">
      <c r="A768" s="16">
        <v>766</v>
      </c>
      <c r="B768">
        <v>2023</v>
      </c>
      <c r="C768" t="s">
        <v>14</v>
      </c>
      <c r="D768" t="s">
        <v>30</v>
      </c>
      <c r="E768">
        <v>279.02800489495161</v>
      </c>
      <c r="F768" t="s">
        <v>44</v>
      </c>
    </row>
    <row r="769" spans="1:6" x14ac:dyDescent="0.35">
      <c r="A769" s="16">
        <v>767</v>
      </c>
      <c r="B769">
        <v>2023</v>
      </c>
      <c r="C769" t="s">
        <v>14</v>
      </c>
      <c r="D769" t="s">
        <v>30</v>
      </c>
      <c r="E769">
        <v>1.213378790538245E-2</v>
      </c>
      <c r="F769" t="s">
        <v>52</v>
      </c>
    </row>
    <row r="770" spans="1:6" x14ac:dyDescent="0.35">
      <c r="A770" s="16">
        <v>768</v>
      </c>
      <c r="B770">
        <v>2023</v>
      </c>
      <c r="C770" t="s">
        <v>14</v>
      </c>
      <c r="D770" t="s">
        <v>30</v>
      </c>
      <c r="E770">
        <v>594.94391121185117</v>
      </c>
      <c r="F770" t="s">
        <v>46</v>
      </c>
    </row>
    <row r="771" spans="1:6" x14ac:dyDescent="0.35">
      <c r="A771" s="16">
        <v>769</v>
      </c>
      <c r="B771">
        <v>2023</v>
      </c>
      <c r="C771" t="s">
        <v>14</v>
      </c>
      <c r="D771" t="s">
        <v>30</v>
      </c>
      <c r="E771">
        <v>1.4536504913571591E-3</v>
      </c>
      <c r="F771" t="s">
        <v>54</v>
      </c>
    </row>
    <row r="772" spans="1:6" x14ac:dyDescent="0.35">
      <c r="A772" s="16">
        <v>770</v>
      </c>
      <c r="B772">
        <v>2023</v>
      </c>
      <c r="C772" t="s">
        <v>14</v>
      </c>
      <c r="D772" t="s">
        <v>30</v>
      </c>
      <c r="E772">
        <v>73.872092986354531</v>
      </c>
      <c r="F772" t="s">
        <v>48</v>
      </c>
    </row>
    <row r="773" spans="1:6" x14ac:dyDescent="0.35">
      <c r="A773" s="16">
        <v>771</v>
      </c>
      <c r="B773">
        <v>2023</v>
      </c>
      <c r="C773" t="s">
        <v>14</v>
      </c>
      <c r="D773" t="s">
        <v>34</v>
      </c>
      <c r="E773">
        <v>2289.891368591017</v>
      </c>
      <c r="F773" t="s">
        <v>38</v>
      </c>
    </row>
    <row r="774" spans="1:6" x14ac:dyDescent="0.35">
      <c r="A774" s="16">
        <v>772</v>
      </c>
      <c r="B774">
        <v>2023</v>
      </c>
      <c r="C774" t="s">
        <v>14</v>
      </c>
      <c r="D774" t="s">
        <v>34</v>
      </c>
      <c r="E774">
        <v>8.9295572116206753E-3</v>
      </c>
      <c r="F774" t="s">
        <v>50</v>
      </c>
    </row>
    <row r="775" spans="1:6" x14ac:dyDescent="0.35">
      <c r="A775" s="16">
        <v>773</v>
      </c>
      <c r="B775">
        <v>2023</v>
      </c>
      <c r="C775" t="s">
        <v>14</v>
      </c>
      <c r="D775" t="s">
        <v>34</v>
      </c>
      <c r="E775">
        <v>252.52111368875981</v>
      </c>
      <c r="F775" t="s">
        <v>40</v>
      </c>
    </row>
    <row r="776" spans="1:6" x14ac:dyDescent="0.35">
      <c r="A776" s="16">
        <v>774</v>
      </c>
      <c r="B776">
        <v>2023</v>
      </c>
      <c r="C776" t="s">
        <v>14</v>
      </c>
      <c r="D776" t="s">
        <v>34</v>
      </c>
      <c r="E776">
        <v>81.575929429998581</v>
      </c>
      <c r="F776" t="s">
        <v>42</v>
      </c>
    </row>
    <row r="777" spans="1:6" x14ac:dyDescent="0.35">
      <c r="A777" s="16">
        <v>775</v>
      </c>
      <c r="B777">
        <v>2023</v>
      </c>
      <c r="C777" t="s">
        <v>14</v>
      </c>
      <c r="D777" t="s">
        <v>34</v>
      </c>
      <c r="E777">
        <v>341.16622407650488</v>
      </c>
      <c r="F777" t="s">
        <v>44</v>
      </c>
    </row>
    <row r="778" spans="1:6" x14ac:dyDescent="0.35">
      <c r="A778" s="16">
        <v>776</v>
      </c>
      <c r="B778">
        <v>2023</v>
      </c>
      <c r="C778" t="s">
        <v>14</v>
      </c>
      <c r="D778" t="s">
        <v>34</v>
      </c>
      <c r="E778">
        <v>2.3860610334843671E-2</v>
      </c>
      <c r="F778" t="s">
        <v>52</v>
      </c>
    </row>
    <row r="779" spans="1:6" x14ac:dyDescent="0.35">
      <c r="A779" s="16">
        <v>777</v>
      </c>
      <c r="B779">
        <v>2023</v>
      </c>
      <c r="C779" t="s">
        <v>14</v>
      </c>
      <c r="D779" t="s">
        <v>34</v>
      </c>
      <c r="E779">
        <v>1523.821779853143</v>
      </c>
      <c r="F779" t="s">
        <v>46</v>
      </c>
    </row>
    <row r="780" spans="1:6" x14ac:dyDescent="0.35">
      <c r="A780" s="16">
        <v>778</v>
      </c>
      <c r="B780">
        <v>2023</v>
      </c>
      <c r="C780" t="s">
        <v>14</v>
      </c>
      <c r="D780" t="s">
        <v>34</v>
      </c>
      <c r="E780">
        <v>1.4516681132701471E-3</v>
      </c>
      <c r="F780" t="s">
        <v>54</v>
      </c>
    </row>
    <row r="781" spans="1:6" x14ac:dyDescent="0.35">
      <c r="A781" s="16">
        <v>779</v>
      </c>
      <c r="B781">
        <v>2023</v>
      </c>
      <c r="C781" t="s">
        <v>14</v>
      </c>
      <c r="D781" t="s">
        <v>34</v>
      </c>
      <c r="E781">
        <v>73.872095288602253</v>
      </c>
      <c r="F781" t="s">
        <v>48</v>
      </c>
    </row>
    <row r="782" spans="1:6" x14ac:dyDescent="0.35">
      <c r="A782" s="16">
        <v>780</v>
      </c>
      <c r="B782">
        <v>2023</v>
      </c>
      <c r="C782" t="s">
        <v>18</v>
      </c>
      <c r="D782" t="s">
        <v>22</v>
      </c>
      <c r="E782">
        <v>4313.906248300169</v>
      </c>
      <c r="F782" t="s">
        <v>38</v>
      </c>
    </row>
    <row r="783" spans="1:6" x14ac:dyDescent="0.35">
      <c r="A783" s="16">
        <v>781</v>
      </c>
      <c r="B783">
        <v>2023</v>
      </c>
      <c r="C783" t="s">
        <v>18</v>
      </c>
      <c r="D783" t="s">
        <v>22</v>
      </c>
      <c r="E783">
        <v>1.3244965140576E-2</v>
      </c>
      <c r="F783" t="s">
        <v>50</v>
      </c>
    </row>
    <row r="784" spans="1:6" x14ac:dyDescent="0.35">
      <c r="A784" s="16">
        <v>782</v>
      </c>
      <c r="B784">
        <v>2023</v>
      </c>
      <c r="C784" t="s">
        <v>18</v>
      </c>
      <c r="D784" t="s">
        <v>22</v>
      </c>
      <c r="E784">
        <v>297.99115851541512</v>
      </c>
      <c r="F784" t="s">
        <v>40</v>
      </c>
    </row>
    <row r="785" spans="1:6" x14ac:dyDescent="0.35">
      <c r="A785" s="16">
        <v>783</v>
      </c>
      <c r="B785">
        <v>2023</v>
      </c>
      <c r="C785" t="s">
        <v>18</v>
      </c>
      <c r="D785" t="s">
        <v>22</v>
      </c>
      <c r="E785">
        <v>119.57557441744849</v>
      </c>
      <c r="F785" t="s">
        <v>42</v>
      </c>
    </row>
    <row r="786" spans="1:6" x14ac:dyDescent="0.35">
      <c r="A786" s="16">
        <v>784</v>
      </c>
      <c r="B786">
        <v>2023</v>
      </c>
      <c r="C786" t="s">
        <v>18</v>
      </c>
      <c r="D786" t="s">
        <v>22</v>
      </c>
      <c r="E786">
        <v>490.39709035605409</v>
      </c>
      <c r="F786" t="s">
        <v>44</v>
      </c>
    </row>
    <row r="787" spans="1:6" x14ac:dyDescent="0.35">
      <c r="A787" s="16">
        <v>785</v>
      </c>
      <c r="B787">
        <v>2023</v>
      </c>
      <c r="C787" t="s">
        <v>18</v>
      </c>
      <c r="D787" t="s">
        <v>22</v>
      </c>
      <c r="E787">
        <v>3.5481132759677438E-2</v>
      </c>
      <c r="F787" t="s">
        <v>52</v>
      </c>
    </row>
    <row r="788" spans="1:6" x14ac:dyDescent="0.35">
      <c r="A788" s="16">
        <v>786</v>
      </c>
      <c r="B788">
        <v>2023</v>
      </c>
      <c r="C788" t="s">
        <v>18</v>
      </c>
      <c r="D788" t="s">
        <v>22</v>
      </c>
      <c r="E788">
        <v>1336.6776989150139</v>
      </c>
      <c r="F788" t="s">
        <v>46</v>
      </c>
    </row>
    <row r="789" spans="1:6" x14ac:dyDescent="0.35">
      <c r="A789" s="16">
        <v>787</v>
      </c>
      <c r="B789">
        <v>2023</v>
      </c>
      <c r="C789" t="s">
        <v>18</v>
      </c>
      <c r="D789" t="s">
        <v>22</v>
      </c>
      <c r="E789">
        <v>1.7414453788446699E-3</v>
      </c>
      <c r="F789" t="s">
        <v>54</v>
      </c>
    </row>
    <row r="790" spans="1:6" x14ac:dyDescent="0.35">
      <c r="A790" s="16">
        <v>788</v>
      </c>
      <c r="B790">
        <v>2023</v>
      </c>
      <c r="C790" t="s">
        <v>18</v>
      </c>
      <c r="D790" t="s">
        <v>22</v>
      </c>
      <c r="E790">
        <v>108.39618001802791</v>
      </c>
      <c r="F790" t="s">
        <v>48</v>
      </c>
    </row>
    <row r="791" spans="1:6" x14ac:dyDescent="0.35">
      <c r="A791" s="16">
        <v>789</v>
      </c>
      <c r="B791">
        <v>2023</v>
      </c>
      <c r="C791" t="s">
        <v>18</v>
      </c>
      <c r="D791" t="s">
        <v>26</v>
      </c>
      <c r="E791">
        <v>4142.3359247146</v>
      </c>
      <c r="F791" t="s">
        <v>38</v>
      </c>
    </row>
    <row r="792" spans="1:6" x14ac:dyDescent="0.35">
      <c r="A792" s="16">
        <v>790</v>
      </c>
      <c r="B792">
        <v>2023</v>
      </c>
      <c r="C792" t="s">
        <v>18</v>
      </c>
      <c r="D792" t="s">
        <v>26</v>
      </c>
      <c r="E792">
        <v>2.4648250217732589E-2</v>
      </c>
      <c r="F792" t="s">
        <v>50</v>
      </c>
    </row>
    <row r="793" spans="1:6" x14ac:dyDescent="0.35">
      <c r="A793" s="16">
        <v>791</v>
      </c>
      <c r="B793">
        <v>2023</v>
      </c>
      <c r="C793" t="s">
        <v>18</v>
      </c>
      <c r="D793" t="s">
        <v>26</v>
      </c>
      <c r="E793">
        <v>453.28329414569998</v>
      </c>
      <c r="F793" t="s">
        <v>40</v>
      </c>
    </row>
    <row r="794" spans="1:6" x14ac:dyDescent="0.35">
      <c r="A794" s="16">
        <v>792</v>
      </c>
      <c r="B794">
        <v>2023</v>
      </c>
      <c r="C794" t="s">
        <v>18</v>
      </c>
      <c r="D794" t="s">
        <v>26</v>
      </c>
      <c r="E794">
        <v>199.00209671731051</v>
      </c>
      <c r="F794" t="s">
        <v>42</v>
      </c>
    </row>
    <row r="795" spans="1:6" x14ac:dyDescent="0.35">
      <c r="A795" s="16">
        <v>793</v>
      </c>
      <c r="B795">
        <v>2023</v>
      </c>
      <c r="C795" t="s">
        <v>18</v>
      </c>
      <c r="D795" t="s">
        <v>26</v>
      </c>
      <c r="E795">
        <v>538.60436858628964</v>
      </c>
      <c r="F795" t="s">
        <v>44</v>
      </c>
    </row>
    <row r="796" spans="1:6" x14ac:dyDescent="0.35">
      <c r="A796" s="16">
        <v>794</v>
      </c>
      <c r="B796">
        <v>2023</v>
      </c>
      <c r="C796" t="s">
        <v>18</v>
      </c>
      <c r="D796" t="s">
        <v>26</v>
      </c>
      <c r="E796">
        <v>6.3663866168829866E-2</v>
      </c>
      <c r="F796" t="s">
        <v>52</v>
      </c>
    </row>
    <row r="797" spans="1:6" x14ac:dyDescent="0.35">
      <c r="A797" s="16">
        <v>795</v>
      </c>
      <c r="B797">
        <v>2023</v>
      </c>
      <c r="C797" t="s">
        <v>18</v>
      </c>
      <c r="D797" t="s">
        <v>26</v>
      </c>
      <c r="E797">
        <v>2287.4930381480208</v>
      </c>
      <c r="F797" t="s">
        <v>46</v>
      </c>
    </row>
    <row r="798" spans="1:6" x14ac:dyDescent="0.35">
      <c r="A798" s="16">
        <v>796</v>
      </c>
      <c r="B798">
        <v>2023</v>
      </c>
      <c r="C798" t="s">
        <v>18</v>
      </c>
      <c r="D798" t="s">
        <v>26</v>
      </c>
      <c r="E798">
        <v>2.1144196638007381E-3</v>
      </c>
      <c r="F798" t="s">
        <v>54</v>
      </c>
    </row>
    <row r="799" spans="1:6" x14ac:dyDescent="0.35">
      <c r="A799" s="16">
        <v>797</v>
      </c>
      <c r="B799">
        <v>2023</v>
      </c>
      <c r="C799" t="s">
        <v>18</v>
      </c>
      <c r="D799" t="s">
        <v>26</v>
      </c>
      <c r="E799">
        <v>180.65560512977191</v>
      </c>
      <c r="F799" t="s">
        <v>48</v>
      </c>
    </row>
    <row r="800" spans="1:6" x14ac:dyDescent="0.35">
      <c r="A800" s="16">
        <v>798</v>
      </c>
      <c r="B800">
        <v>2023</v>
      </c>
      <c r="C800" t="s">
        <v>18</v>
      </c>
      <c r="D800" t="s">
        <v>30</v>
      </c>
      <c r="E800">
        <v>2494.1294412620719</v>
      </c>
      <c r="F800" t="s">
        <v>38</v>
      </c>
    </row>
    <row r="801" spans="1:6" x14ac:dyDescent="0.35">
      <c r="A801" s="16">
        <v>799</v>
      </c>
      <c r="B801">
        <v>2023</v>
      </c>
      <c r="C801" t="s">
        <v>18</v>
      </c>
      <c r="D801" t="s">
        <v>30</v>
      </c>
      <c r="E801">
        <v>5.902794165269217E-3</v>
      </c>
      <c r="F801" t="s">
        <v>50</v>
      </c>
    </row>
    <row r="802" spans="1:6" x14ac:dyDescent="0.35">
      <c r="A802" s="16">
        <v>800</v>
      </c>
      <c r="B802">
        <v>2023</v>
      </c>
      <c r="C802" t="s">
        <v>18</v>
      </c>
      <c r="D802" t="s">
        <v>30</v>
      </c>
      <c r="E802">
        <v>237.71197110432789</v>
      </c>
      <c r="F802" t="s">
        <v>40</v>
      </c>
    </row>
    <row r="803" spans="1:6" x14ac:dyDescent="0.35">
      <c r="A803" s="16">
        <v>801</v>
      </c>
      <c r="B803">
        <v>2023</v>
      </c>
      <c r="C803" t="s">
        <v>18</v>
      </c>
      <c r="D803" t="s">
        <v>30</v>
      </c>
      <c r="E803">
        <v>79.806510647510308</v>
      </c>
      <c r="F803" t="s">
        <v>42</v>
      </c>
    </row>
    <row r="804" spans="1:6" x14ac:dyDescent="0.35">
      <c r="A804" s="16">
        <v>802</v>
      </c>
      <c r="B804">
        <v>2023</v>
      </c>
      <c r="C804" t="s">
        <v>18</v>
      </c>
      <c r="D804" t="s">
        <v>30</v>
      </c>
      <c r="E804">
        <v>295.51558050945499</v>
      </c>
      <c r="F804" t="s">
        <v>44</v>
      </c>
    </row>
    <row r="805" spans="1:6" x14ac:dyDescent="0.35">
      <c r="A805" s="16">
        <v>803</v>
      </c>
      <c r="B805">
        <v>2023</v>
      </c>
      <c r="C805" t="s">
        <v>18</v>
      </c>
      <c r="D805" t="s">
        <v>30</v>
      </c>
      <c r="E805">
        <v>1.674333890349184E-2</v>
      </c>
      <c r="F805" t="s">
        <v>52</v>
      </c>
    </row>
    <row r="806" spans="1:6" x14ac:dyDescent="0.35">
      <c r="A806" s="16">
        <v>804</v>
      </c>
      <c r="B806">
        <v>2023</v>
      </c>
      <c r="C806" t="s">
        <v>18</v>
      </c>
      <c r="D806" t="s">
        <v>30</v>
      </c>
      <c r="E806">
        <v>1030.3398033465351</v>
      </c>
      <c r="F806" t="s">
        <v>46</v>
      </c>
    </row>
    <row r="807" spans="1:6" x14ac:dyDescent="0.35">
      <c r="A807" s="16">
        <v>805</v>
      </c>
      <c r="B807">
        <v>2023</v>
      </c>
      <c r="C807" t="s">
        <v>18</v>
      </c>
      <c r="D807" t="s">
        <v>30</v>
      </c>
      <c r="E807">
        <v>1.444261729593595E-3</v>
      </c>
      <c r="F807" t="s">
        <v>54</v>
      </c>
    </row>
    <row r="808" spans="1:6" x14ac:dyDescent="0.35">
      <c r="A808" s="16">
        <v>806</v>
      </c>
      <c r="B808">
        <v>2023</v>
      </c>
      <c r="C808" t="s">
        <v>18</v>
      </c>
      <c r="D808" t="s">
        <v>30</v>
      </c>
      <c r="E808">
        <v>72.266308208431994</v>
      </c>
      <c r="F808" t="s">
        <v>48</v>
      </c>
    </row>
    <row r="809" spans="1:6" x14ac:dyDescent="0.35">
      <c r="A809" s="16">
        <v>807</v>
      </c>
      <c r="B809">
        <v>2023</v>
      </c>
      <c r="C809" t="s">
        <v>18</v>
      </c>
      <c r="D809" t="s">
        <v>34</v>
      </c>
      <c r="E809">
        <v>2333.2495168629398</v>
      </c>
      <c r="F809" t="s">
        <v>38</v>
      </c>
    </row>
    <row r="810" spans="1:6" x14ac:dyDescent="0.35">
      <c r="A810" s="16">
        <v>808</v>
      </c>
      <c r="B810">
        <v>2023</v>
      </c>
      <c r="C810" t="s">
        <v>18</v>
      </c>
      <c r="D810" t="s">
        <v>34</v>
      </c>
      <c r="E810">
        <v>9.6847496088941169E-3</v>
      </c>
      <c r="F810" t="s">
        <v>50</v>
      </c>
    </row>
    <row r="811" spans="1:6" x14ac:dyDescent="0.35">
      <c r="A811" s="16">
        <v>809</v>
      </c>
      <c r="B811">
        <v>2023</v>
      </c>
      <c r="C811" t="s">
        <v>18</v>
      </c>
      <c r="D811" t="s">
        <v>34</v>
      </c>
      <c r="E811">
        <v>268.23824914577608</v>
      </c>
      <c r="F811" t="s">
        <v>40</v>
      </c>
    </row>
    <row r="812" spans="1:6" x14ac:dyDescent="0.35">
      <c r="A812" s="16">
        <v>810</v>
      </c>
      <c r="B812">
        <v>2023</v>
      </c>
      <c r="C812" t="s">
        <v>18</v>
      </c>
      <c r="D812" t="s">
        <v>34</v>
      </c>
      <c r="E812">
        <v>79.807215011936592</v>
      </c>
      <c r="F812" t="s">
        <v>42</v>
      </c>
    </row>
    <row r="813" spans="1:6" x14ac:dyDescent="0.35">
      <c r="A813" s="16">
        <v>811</v>
      </c>
      <c r="B813">
        <v>2023</v>
      </c>
      <c r="C813" t="s">
        <v>18</v>
      </c>
      <c r="D813" t="s">
        <v>34</v>
      </c>
      <c r="E813">
        <v>302.38059929076718</v>
      </c>
      <c r="F813" t="s">
        <v>44</v>
      </c>
    </row>
    <row r="814" spans="1:6" x14ac:dyDescent="0.35">
      <c r="A814" s="16">
        <v>812</v>
      </c>
      <c r="B814">
        <v>2023</v>
      </c>
      <c r="C814" t="s">
        <v>18</v>
      </c>
      <c r="D814" t="s">
        <v>34</v>
      </c>
      <c r="E814">
        <v>2.4383211408882971E-2</v>
      </c>
      <c r="F814" t="s">
        <v>52</v>
      </c>
    </row>
    <row r="815" spans="1:6" x14ac:dyDescent="0.35">
      <c r="A815" s="16">
        <v>813</v>
      </c>
      <c r="B815">
        <v>2023</v>
      </c>
      <c r="C815" t="s">
        <v>18</v>
      </c>
      <c r="D815" t="s">
        <v>34</v>
      </c>
      <c r="E815">
        <v>1046.841041919678</v>
      </c>
      <c r="F815" t="s">
        <v>46</v>
      </c>
    </row>
    <row r="816" spans="1:6" x14ac:dyDescent="0.35">
      <c r="A816" s="16">
        <v>814</v>
      </c>
      <c r="B816">
        <v>2023</v>
      </c>
      <c r="C816" t="s">
        <v>18</v>
      </c>
      <c r="D816" t="s">
        <v>34</v>
      </c>
      <c r="E816">
        <v>1.442861388759719E-3</v>
      </c>
      <c r="F816" t="s">
        <v>54</v>
      </c>
    </row>
    <row r="817" spans="1:6" x14ac:dyDescent="0.35">
      <c r="A817" s="16">
        <v>815</v>
      </c>
      <c r="B817">
        <v>2023</v>
      </c>
      <c r="C817" t="s">
        <v>18</v>
      </c>
      <c r="D817" t="s">
        <v>34</v>
      </c>
      <c r="E817">
        <v>72.266310224722986</v>
      </c>
      <c r="F817" t="s">
        <v>48</v>
      </c>
    </row>
    <row r="818" spans="1:6" x14ac:dyDescent="0.35">
      <c r="A818" s="16">
        <v>816</v>
      </c>
      <c r="B818">
        <v>2024</v>
      </c>
      <c r="C818" t="s">
        <v>6</v>
      </c>
      <c r="D818" t="s">
        <v>22</v>
      </c>
      <c r="E818">
        <v>3824.6281897233071</v>
      </c>
      <c r="F818" t="s">
        <v>38</v>
      </c>
    </row>
    <row r="819" spans="1:6" x14ac:dyDescent="0.35">
      <c r="A819" s="16">
        <v>817</v>
      </c>
      <c r="B819">
        <v>2024</v>
      </c>
      <c r="C819" t="s">
        <v>6</v>
      </c>
      <c r="D819" t="s">
        <v>22</v>
      </c>
      <c r="E819">
        <v>2.516930237250144E-2</v>
      </c>
      <c r="F819" t="s">
        <v>50</v>
      </c>
    </row>
    <row r="820" spans="1:6" x14ac:dyDescent="0.35">
      <c r="A820" s="16">
        <v>818</v>
      </c>
      <c r="B820">
        <v>2024</v>
      </c>
      <c r="C820" t="s">
        <v>6</v>
      </c>
      <c r="D820" t="s">
        <v>22</v>
      </c>
      <c r="E820">
        <v>262.38298814449922</v>
      </c>
      <c r="F820" t="s">
        <v>40</v>
      </c>
    </row>
    <row r="821" spans="1:6" x14ac:dyDescent="0.35">
      <c r="A821" s="16">
        <v>819</v>
      </c>
      <c r="B821">
        <v>2024</v>
      </c>
      <c r="C821" t="s">
        <v>6</v>
      </c>
      <c r="D821" t="s">
        <v>22</v>
      </c>
      <c r="E821">
        <v>111.7522797704348</v>
      </c>
      <c r="F821" t="s">
        <v>42</v>
      </c>
    </row>
    <row r="822" spans="1:6" x14ac:dyDescent="0.35">
      <c r="A822" s="16">
        <v>820</v>
      </c>
      <c r="B822">
        <v>2024</v>
      </c>
      <c r="C822" t="s">
        <v>6</v>
      </c>
      <c r="D822" t="s">
        <v>22</v>
      </c>
      <c r="E822">
        <v>428.03761223976369</v>
      </c>
      <c r="F822" t="s">
        <v>44</v>
      </c>
    </row>
    <row r="823" spans="1:6" x14ac:dyDescent="0.35">
      <c r="A823" s="16">
        <v>821</v>
      </c>
      <c r="B823">
        <v>2024</v>
      </c>
      <c r="C823" t="s">
        <v>6</v>
      </c>
      <c r="D823" t="s">
        <v>22</v>
      </c>
      <c r="E823">
        <v>6.5342538717569329E-2</v>
      </c>
      <c r="F823" t="s">
        <v>52</v>
      </c>
    </row>
    <row r="824" spans="1:6" x14ac:dyDescent="0.35">
      <c r="A824" s="16">
        <v>822</v>
      </c>
      <c r="B824">
        <v>2024</v>
      </c>
      <c r="C824" t="s">
        <v>6</v>
      </c>
      <c r="D824" t="s">
        <v>22</v>
      </c>
      <c r="E824">
        <v>1034.1859695854539</v>
      </c>
      <c r="F824" t="s">
        <v>46</v>
      </c>
    </row>
    <row r="825" spans="1:6" x14ac:dyDescent="0.35">
      <c r="A825" s="16">
        <v>823</v>
      </c>
      <c r="B825">
        <v>2024</v>
      </c>
      <c r="C825" t="s">
        <v>6</v>
      </c>
      <c r="D825" t="s">
        <v>22</v>
      </c>
      <c r="E825">
        <v>2.0640770704492902E-3</v>
      </c>
      <c r="F825" t="s">
        <v>54</v>
      </c>
    </row>
    <row r="826" spans="1:6" x14ac:dyDescent="0.35">
      <c r="A826" s="16">
        <v>824</v>
      </c>
      <c r="B826">
        <v>2024</v>
      </c>
      <c r="C826" t="s">
        <v>6</v>
      </c>
      <c r="D826" t="s">
        <v>22</v>
      </c>
      <c r="E826">
        <v>110.2056937499283</v>
      </c>
      <c r="F826" t="s">
        <v>48</v>
      </c>
    </row>
    <row r="827" spans="1:6" x14ac:dyDescent="0.35">
      <c r="A827" s="16">
        <v>825</v>
      </c>
      <c r="B827">
        <v>2024</v>
      </c>
      <c r="C827" t="s">
        <v>6</v>
      </c>
      <c r="D827" t="s">
        <v>26</v>
      </c>
      <c r="E827">
        <v>3571.2475199086662</v>
      </c>
      <c r="F827" t="s">
        <v>38</v>
      </c>
    </row>
    <row r="828" spans="1:6" x14ac:dyDescent="0.35">
      <c r="A828" s="16">
        <v>826</v>
      </c>
      <c r="B828">
        <v>2024</v>
      </c>
      <c r="C828" t="s">
        <v>6</v>
      </c>
      <c r="D828" t="s">
        <v>26</v>
      </c>
      <c r="E828">
        <v>4.4920923054410401E-2</v>
      </c>
      <c r="F828" t="s">
        <v>50</v>
      </c>
    </row>
    <row r="829" spans="1:6" x14ac:dyDescent="0.35">
      <c r="A829" s="16">
        <v>827</v>
      </c>
      <c r="B829">
        <v>2024</v>
      </c>
      <c r="C829" t="s">
        <v>6</v>
      </c>
      <c r="D829" t="s">
        <v>26</v>
      </c>
      <c r="E829">
        <v>413.03637790104631</v>
      </c>
      <c r="F829" t="s">
        <v>40</v>
      </c>
    </row>
    <row r="830" spans="1:6" x14ac:dyDescent="0.35">
      <c r="A830" s="16">
        <v>828</v>
      </c>
      <c r="B830">
        <v>2024</v>
      </c>
      <c r="C830" t="s">
        <v>6</v>
      </c>
      <c r="D830" t="s">
        <v>26</v>
      </c>
      <c r="E830">
        <v>185.87665859953799</v>
      </c>
      <c r="F830" t="s">
        <v>42</v>
      </c>
    </row>
    <row r="831" spans="1:6" x14ac:dyDescent="0.35">
      <c r="A831" s="16">
        <v>829</v>
      </c>
      <c r="B831">
        <v>2024</v>
      </c>
      <c r="C831" t="s">
        <v>6</v>
      </c>
      <c r="D831" t="s">
        <v>26</v>
      </c>
      <c r="E831">
        <v>456.82459196969188</v>
      </c>
      <c r="F831" t="s">
        <v>44</v>
      </c>
    </row>
    <row r="832" spans="1:6" x14ac:dyDescent="0.35">
      <c r="A832" s="16">
        <v>830</v>
      </c>
      <c r="B832">
        <v>2024</v>
      </c>
      <c r="C832" t="s">
        <v>6</v>
      </c>
      <c r="D832" t="s">
        <v>26</v>
      </c>
      <c r="E832">
        <v>0.11450833925457039</v>
      </c>
      <c r="F832" t="s">
        <v>52</v>
      </c>
    </row>
    <row r="833" spans="1:6" x14ac:dyDescent="0.35">
      <c r="A833" s="16">
        <v>831</v>
      </c>
      <c r="B833">
        <v>2024</v>
      </c>
      <c r="C833" t="s">
        <v>6</v>
      </c>
      <c r="D833" t="s">
        <v>26</v>
      </c>
      <c r="E833">
        <v>1638.618286560207</v>
      </c>
      <c r="F833" t="s">
        <v>46</v>
      </c>
    </row>
    <row r="834" spans="1:6" x14ac:dyDescent="0.35">
      <c r="A834" s="16">
        <v>832</v>
      </c>
      <c r="B834">
        <v>2024</v>
      </c>
      <c r="C834" t="s">
        <v>6</v>
      </c>
      <c r="D834" t="s">
        <v>26</v>
      </c>
      <c r="E834">
        <v>2.3569220411906299E-3</v>
      </c>
      <c r="F834" t="s">
        <v>54</v>
      </c>
    </row>
    <row r="835" spans="1:6" x14ac:dyDescent="0.35">
      <c r="A835" s="16">
        <v>833</v>
      </c>
      <c r="B835">
        <v>2024</v>
      </c>
      <c r="C835" t="s">
        <v>6</v>
      </c>
      <c r="D835" t="s">
        <v>26</v>
      </c>
      <c r="E835">
        <v>183.67143577336739</v>
      </c>
      <c r="F835" t="s">
        <v>48</v>
      </c>
    </row>
    <row r="836" spans="1:6" x14ac:dyDescent="0.35">
      <c r="A836" s="16">
        <v>834</v>
      </c>
      <c r="B836">
        <v>2024</v>
      </c>
      <c r="C836" t="s">
        <v>6</v>
      </c>
      <c r="D836" t="s">
        <v>30</v>
      </c>
      <c r="E836">
        <v>2135.16572671313</v>
      </c>
      <c r="F836" t="s">
        <v>38</v>
      </c>
    </row>
    <row r="837" spans="1:6" x14ac:dyDescent="0.35">
      <c r="A837" s="16">
        <v>835</v>
      </c>
      <c r="B837">
        <v>2024</v>
      </c>
      <c r="C837" t="s">
        <v>6</v>
      </c>
      <c r="D837" t="s">
        <v>30</v>
      </c>
      <c r="E837">
        <v>1.213441521556053E-2</v>
      </c>
      <c r="F837" t="s">
        <v>50</v>
      </c>
    </row>
    <row r="838" spans="1:6" x14ac:dyDescent="0.35">
      <c r="A838" s="16">
        <v>836</v>
      </c>
      <c r="B838">
        <v>2024</v>
      </c>
      <c r="C838" t="s">
        <v>6</v>
      </c>
      <c r="D838" t="s">
        <v>30</v>
      </c>
      <c r="E838">
        <v>229.0421877161194</v>
      </c>
      <c r="F838" t="s">
        <v>40</v>
      </c>
    </row>
    <row r="839" spans="1:6" x14ac:dyDescent="0.35">
      <c r="A839" s="16">
        <v>837</v>
      </c>
      <c r="B839">
        <v>2024</v>
      </c>
      <c r="C839" t="s">
        <v>6</v>
      </c>
      <c r="D839" t="s">
        <v>30</v>
      </c>
      <c r="E839">
        <v>74.630201052378695</v>
      </c>
      <c r="F839" t="s">
        <v>42</v>
      </c>
    </row>
    <row r="840" spans="1:6" x14ac:dyDescent="0.35">
      <c r="A840" s="16">
        <v>838</v>
      </c>
      <c r="B840">
        <v>2024</v>
      </c>
      <c r="C840" t="s">
        <v>6</v>
      </c>
      <c r="D840" t="s">
        <v>30</v>
      </c>
      <c r="E840">
        <v>253.10526688616929</v>
      </c>
      <c r="F840" t="s">
        <v>44</v>
      </c>
    </row>
    <row r="841" spans="1:6" x14ac:dyDescent="0.35">
      <c r="A841" s="16">
        <v>839</v>
      </c>
      <c r="B841">
        <v>2024</v>
      </c>
      <c r="C841" t="s">
        <v>6</v>
      </c>
      <c r="D841" t="s">
        <v>30</v>
      </c>
      <c r="E841">
        <v>3.6683997954946472E-2</v>
      </c>
      <c r="F841" t="s">
        <v>52</v>
      </c>
    </row>
    <row r="842" spans="1:6" x14ac:dyDescent="0.35">
      <c r="A842" s="16">
        <v>840</v>
      </c>
      <c r="B842">
        <v>2024</v>
      </c>
      <c r="C842" t="s">
        <v>6</v>
      </c>
      <c r="D842" t="s">
        <v>30</v>
      </c>
      <c r="E842">
        <v>733.69350309891934</v>
      </c>
      <c r="F842" t="s">
        <v>46</v>
      </c>
    </row>
    <row r="843" spans="1:6" x14ac:dyDescent="0.35">
      <c r="A843" s="16">
        <v>841</v>
      </c>
      <c r="B843">
        <v>2024</v>
      </c>
      <c r="C843" t="s">
        <v>6</v>
      </c>
      <c r="D843" t="s">
        <v>30</v>
      </c>
      <c r="E843">
        <v>1.8486967737940301E-3</v>
      </c>
      <c r="F843" t="s">
        <v>54</v>
      </c>
    </row>
    <row r="844" spans="1:6" x14ac:dyDescent="0.35">
      <c r="A844" s="16">
        <v>842</v>
      </c>
      <c r="B844">
        <v>2024</v>
      </c>
      <c r="C844" t="s">
        <v>6</v>
      </c>
      <c r="D844" t="s">
        <v>30</v>
      </c>
      <c r="E844">
        <v>73.47267333638851</v>
      </c>
      <c r="F844" t="s">
        <v>48</v>
      </c>
    </row>
    <row r="845" spans="1:6" x14ac:dyDescent="0.35">
      <c r="A845" s="16">
        <v>843</v>
      </c>
      <c r="B845">
        <v>2024</v>
      </c>
      <c r="C845" t="s">
        <v>6</v>
      </c>
      <c r="D845" t="s">
        <v>34</v>
      </c>
      <c r="E845">
        <v>2045.2454128513059</v>
      </c>
      <c r="F845" t="s">
        <v>38</v>
      </c>
    </row>
    <row r="846" spans="1:6" x14ac:dyDescent="0.35">
      <c r="A846" s="16">
        <v>844</v>
      </c>
      <c r="B846">
        <v>2024</v>
      </c>
      <c r="C846" t="s">
        <v>6</v>
      </c>
      <c r="D846" t="s">
        <v>34</v>
      </c>
      <c r="E846">
        <v>1.7748347357460791E-2</v>
      </c>
      <c r="F846" t="s">
        <v>50</v>
      </c>
    </row>
    <row r="847" spans="1:6" x14ac:dyDescent="0.35">
      <c r="A847" s="16">
        <v>845</v>
      </c>
      <c r="B847">
        <v>2024</v>
      </c>
      <c r="C847" t="s">
        <v>6</v>
      </c>
      <c r="D847" t="s">
        <v>34</v>
      </c>
      <c r="E847">
        <v>247.83947339413911</v>
      </c>
      <c r="F847" t="s">
        <v>40</v>
      </c>
    </row>
    <row r="848" spans="1:6" x14ac:dyDescent="0.35">
      <c r="A848" s="16">
        <v>846</v>
      </c>
      <c r="B848">
        <v>2024</v>
      </c>
      <c r="C848" t="s">
        <v>6</v>
      </c>
      <c r="D848" t="s">
        <v>34</v>
      </c>
      <c r="E848">
        <v>74.630387002260861</v>
      </c>
      <c r="F848" t="s">
        <v>42</v>
      </c>
    </row>
    <row r="849" spans="1:6" x14ac:dyDescent="0.35">
      <c r="A849" s="16">
        <v>847</v>
      </c>
      <c r="B849">
        <v>2024</v>
      </c>
      <c r="C849" t="s">
        <v>6</v>
      </c>
      <c r="D849" t="s">
        <v>34</v>
      </c>
      <c r="E849">
        <v>268.65120664645048</v>
      </c>
      <c r="F849" t="s">
        <v>44</v>
      </c>
    </row>
    <row r="850" spans="1:6" x14ac:dyDescent="0.35">
      <c r="A850" s="16">
        <v>848</v>
      </c>
      <c r="B850">
        <v>2024</v>
      </c>
      <c r="C850" t="s">
        <v>6</v>
      </c>
      <c r="D850" t="s">
        <v>34</v>
      </c>
      <c r="E850">
        <v>4.4254876479644267E-2</v>
      </c>
      <c r="F850" t="s">
        <v>52</v>
      </c>
    </row>
    <row r="851" spans="1:6" x14ac:dyDescent="0.35">
      <c r="A851" s="16">
        <v>849</v>
      </c>
      <c r="B851">
        <v>2024</v>
      </c>
      <c r="C851" t="s">
        <v>6</v>
      </c>
      <c r="D851" t="s">
        <v>34</v>
      </c>
      <c r="E851">
        <v>936.09856174164418</v>
      </c>
      <c r="F851" t="s">
        <v>46</v>
      </c>
    </row>
    <row r="852" spans="1:6" x14ac:dyDescent="0.35">
      <c r="A852" s="16">
        <v>850</v>
      </c>
      <c r="B852">
        <v>2024</v>
      </c>
      <c r="C852" t="s">
        <v>6</v>
      </c>
      <c r="D852" t="s">
        <v>34</v>
      </c>
      <c r="E852">
        <v>1.8470538821222079E-3</v>
      </c>
      <c r="F852" t="s">
        <v>54</v>
      </c>
    </row>
    <row r="853" spans="1:6" x14ac:dyDescent="0.35">
      <c r="A853" s="16">
        <v>851</v>
      </c>
      <c r="B853">
        <v>2024</v>
      </c>
      <c r="C853" t="s">
        <v>6</v>
      </c>
      <c r="D853" t="s">
        <v>34</v>
      </c>
      <c r="E853">
        <v>73.472675348007741</v>
      </c>
      <c r="F853" t="s">
        <v>48</v>
      </c>
    </row>
    <row r="854" spans="1:6" x14ac:dyDescent="0.35">
      <c r="A854" s="16">
        <v>852</v>
      </c>
      <c r="B854">
        <v>2024</v>
      </c>
      <c r="C854" t="s">
        <v>10</v>
      </c>
      <c r="D854" t="s">
        <v>22</v>
      </c>
      <c r="E854">
        <v>3855.6659903417849</v>
      </c>
      <c r="F854" t="s">
        <v>38</v>
      </c>
    </row>
    <row r="855" spans="1:6" x14ac:dyDescent="0.35">
      <c r="A855" s="16">
        <v>853</v>
      </c>
      <c r="B855">
        <v>2024</v>
      </c>
      <c r="C855" t="s">
        <v>10</v>
      </c>
      <c r="D855" t="s">
        <v>22</v>
      </c>
      <c r="E855">
        <v>2.1006494681770609E-2</v>
      </c>
      <c r="F855" t="s">
        <v>50</v>
      </c>
    </row>
    <row r="856" spans="1:6" x14ac:dyDescent="0.35">
      <c r="A856" s="16">
        <v>854</v>
      </c>
      <c r="B856">
        <v>2024</v>
      </c>
      <c r="C856" t="s">
        <v>10</v>
      </c>
      <c r="D856" t="s">
        <v>22</v>
      </c>
      <c r="E856">
        <v>237.40842395005319</v>
      </c>
      <c r="F856" t="s">
        <v>40</v>
      </c>
    </row>
    <row r="857" spans="1:6" x14ac:dyDescent="0.35">
      <c r="A857" s="16">
        <v>855</v>
      </c>
      <c r="B857">
        <v>2024</v>
      </c>
      <c r="C857" t="s">
        <v>10</v>
      </c>
      <c r="D857" t="s">
        <v>22</v>
      </c>
      <c r="E857">
        <v>112.9753202729439</v>
      </c>
      <c r="F857" t="s">
        <v>42</v>
      </c>
    </row>
    <row r="858" spans="1:6" x14ac:dyDescent="0.35">
      <c r="A858" s="16">
        <v>856</v>
      </c>
      <c r="B858">
        <v>2024</v>
      </c>
      <c r="C858" t="s">
        <v>10</v>
      </c>
      <c r="D858" t="s">
        <v>22</v>
      </c>
      <c r="E858">
        <v>417.43755135139912</v>
      </c>
      <c r="F858" t="s">
        <v>44</v>
      </c>
    </row>
    <row r="859" spans="1:6" x14ac:dyDescent="0.35">
      <c r="A859" s="16">
        <v>857</v>
      </c>
      <c r="B859">
        <v>2024</v>
      </c>
      <c r="C859" t="s">
        <v>10</v>
      </c>
      <c r="D859" t="s">
        <v>22</v>
      </c>
      <c r="E859">
        <v>6.0447778670003123E-2</v>
      </c>
      <c r="F859" t="s">
        <v>52</v>
      </c>
    </row>
    <row r="860" spans="1:6" x14ac:dyDescent="0.35">
      <c r="A860" s="16">
        <v>858</v>
      </c>
      <c r="B860">
        <v>2024</v>
      </c>
      <c r="C860" t="s">
        <v>10</v>
      </c>
      <c r="D860" t="s">
        <v>22</v>
      </c>
      <c r="E860">
        <v>884.69275838902706</v>
      </c>
      <c r="F860" t="s">
        <v>46</v>
      </c>
    </row>
    <row r="861" spans="1:6" x14ac:dyDescent="0.35">
      <c r="A861" s="16">
        <v>859</v>
      </c>
      <c r="B861">
        <v>2024</v>
      </c>
      <c r="C861" t="s">
        <v>10</v>
      </c>
      <c r="D861" t="s">
        <v>22</v>
      </c>
      <c r="E861">
        <v>2.069378979643717E-3</v>
      </c>
      <c r="F861" t="s">
        <v>54</v>
      </c>
    </row>
    <row r="862" spans="1:6" x14ac:dyDescent="0.35">
      <c r="A862" s="16">
        <v>860</v>
      </c>
      <c r="B862">
        <v>2024</v>
      </c>
      <c r="C862" t="s">
        <v>10</v>
      </c>
      <c r="D862" t="s">
        <v>22</v>
      </c>
      <c r="E862">
        <v>111.41667292876301</v>
      </c>
      <c r="F862" t="s">
        <v>48</v>
      </c>
    </row>
    <row r="863" spans="1:6" x14ac:dyDescent="0.35">
      <c r="A863" s="16">
        <v>861</v>
      </c>
      <c r="B863">
        <v>2024</v>
      </c>
      <c r="C863" t="s">
        <v>10</v>
      </c>
      <c r="D863" t="s">
        <v>26</v>
      </c>
      <c r="E863">
        <v>3493.8242586353899</v>
      </c>
      <c r="F863" t="s">
        <v>38</v>
      </c>
    </row>
    <row r="864" spans="1:6" x14ac:dyDescent="0.35">
      <c r="A864" s="16">
        <v>862</v>
      </c>
      <c r="B864">
        <v>2024</v>
      </c>
      <c r="C864" t="s">
        <v>10</v>
      </c>
      <c r="D864" t="s">
        <v>26</v>
      </c>
      <c r="E864">
        <v>4.4942576391548902E-2</v>
      </c>
      <c r="F864" t="s">
        <v>50</v>
      </c>
    </row>
    <row r="865" spans="1:6" x14ac:dyDescent="0.35">
      <c r="A865" s="16">
        <v>863</v>
      </c>
      <c r="B865">
        <v>2024</v>
      </c>
      <c r="C865" t="s">
        <v>10</v>
      </c>
      <c r="D865" t="s">
        <v>26</v>
      </c>
      <c r="E865">
        <v>410.79344757013263</v>
      </c>
      <c r="F865" t="s">
        <v>40</v>
      </c>
    </row>
    <row r="866" spans="1:6" x14ac:dyDescent="0.35">
      <c r="A866" s="16">
        <v>864</v>
      </c>
      <c r="B866">
        <v>2024</v>
      </c>
      <c r="C866" t="s">
        <v>10</v>
      </c>
      <c r="D866" t="s">
        <v>26</v>
      </c>
      <c r="E866">
        <v>187.91056970297319</v>
      </c>
      <c r="F866" t="s">
        <v>42</v>
      </c>
    </row>
    <row r="867" spans="1:6" x14ac:dyDescent="0.35">
      <c r="A867" s="16">
        <v>865</v>
      </c>
      <c r="B867">
        <v>2024</v>
      </c>
      <c r="C867" t="s">
        <v>10</v>
      </c>
      <c r="D867" t="s">
        <v>26</v>
      </c>
      <c r="E867">
        <v>435.60996628139162</v>
      </c>
      <c r="F867" t="s">
        <v>44</v>
      </c>
    </row>
    <row r="868" spans="1:6" x14ac:dyDescent="0.35">
      <c r="A868" s="16">
        <v>866</v>
      </c>
      <c r="B868">
        <v>2024</v>
      </c>
      <c r="C868" t="s">
        <v>10</v>
      </c>
      <c r="D868" t="s">
        <v>26</v>
      </c>
      <c r="E868">
        <v>0.11502683258267241</v>
      </c>
      <c r="F868" t="s">
        <v>52</v>
      </c>
    </row>
    <row r="869" spans="1:6" x14ac:dyDescent="0.35">
      <c r="A869" s="16">
        <v>867</v>
      </c>
      <c r="B869">
        <v>2024</v>
      </c>
      <c r="C869" t="s">
        <v>10</v>
      </c>
      <c r="D869" t="s">
        <v>26</v>
      </c>
      <c r="E869">
        <v>1451.061596905874</v>
      </c>
      <c r="F869" t="s">
        <v>46</v>
      </c>
    </row>
    <row r="870" spans="1:6" x14ac:dyDescent="0.35">
      <c r="A870" s="16">
        <v>868</v>
      </c>
      <c r="B870">
        <v>2024</v>
      </c>
      <c r="C870" t="s">
        <v>10</v>
      </c>
      <c r="D870" t="s">
        <v>26</v>
      </c>
      <c r="E870">
        <v>2.3634145182510739E-3</v>
      </c>
      <c r="F870" t="s">
        <v>54</v>
      </c>
    </row>
    <row r="871" spans="1:6" x14ac:dyDescent="0.35">
      <c r="A871" s="16">
        <v>869</v>
      </c>
      <c r="B871">
        <v>2024</v>
      </c>
      <c r="C871" t="s">
        <v>10</v>
      </c>
      <c r="D871" t="s">
        <v>26</v>
      </c>
      <c r="E871">
        <v>185.6897213597631</v>
      </c>
      <c r="F871" t="s">
        <v>48</v>
      </c>
    </row>
    <row r="872" spans="1:6" x14ac:dyDescent="0.35">
      <c r="A872" s="16">
        <v>870</v>
      </c>
      <c r="B872">
        <v>2024</v>
      </c>
      <c r="C872" t="s">
        <v>10</v>
      </c>
      <c r="D872" t="s">
        <v>30</v>
      </c>
      <c r="E872">
        <v>2157.984750692015</v>
      </c>
      <c r="F872" t="s">
        <v>38</v>
      </c>
    </row>
    <row r="873" spans="1:6" x14ac:dyDescent="0.35">
      <c r="A873" s="16">
        <v>871</v>
      </c>
      <c r="B873">
        <v>2024</v>
      </c>
      <c r="C873" t="s">
        <v>10</v>
      </c>
      <c r="D873" t="s">
        <v>30</v>
      </c>
      <c r="E873">
        <v>8.8612135491570165E-3</v>
      </c>
      <c r="F873" t="s">
        <v>50</v>
      </c>
    </row>
    <row r="874" spans="1:6" x14ac:dyDescent="0.35">
      <c r="A874" s="16">
        <v>872</v>
      </c>
      <c r="B874">
        <v>2024</v>
      </c>
      <c r="C874" t="s">
        <v>10</v>
      </c>
      <c r="D874" t="s">
        <v>30</v>
      </c>
      <c r="E874">
        <v>206.7663996262485</v>
      </c>
      <c r="F874" t="s">
        <v>40</v>
      </c>
    </row>
    <row r="875" spans="1:6" x14ac:dyDescent="0.35">
      <c r="A875" s="16">
        <v>873</v>
      </c>
      <c r="B875">
        <v>2024</v>
      </c>
      <c r="C875" t="s">
        <v>10</v>
      </c>
      <c r="D875" t="s">
        <v>30</v>
      </c>
      <c r="E875">
        <v>75.446343797493142</v>
      </c>
      <c r="F875" t="s">
        <v>42</v>
      </c>
    </row>
    <row r="876" spans="1:6" x14ac:dyDescent="0.35">
      <c r="A876" s="16">
        <v>874</v>
      </c>
      <c r="B876">
        <v>2024</v>
      </c>
      <c r="C876" t="s">
        <v>10</v>
      </c>
      <c r="D876" t="s">
        <v>30</v>
      </c>
      <c r="E876">
        <v>225.36035950354821</v>
      </c>
      <c r="F876" t="s">
        <v>44</v>
      </c>
    </row>
    <row r="877" spans="1:6" x14ac:dyDescent="0.35">
      <c r="A877" s="16">
        <v>875</v>
      </c>
      <c r="B877">
        <v>2024</v>
      </c>
      <c r="C877" t="s">
        <v>10</v>
      </c>
      <c r="D877" t="s">
        <v>30</v>
      </c>
      <c r="E877">
        <v>3.0411541635703841E-2</v>
      </c>
      <c r="F877" t="s">
        <v>52</v>
      </c>
    </row>
    <row r="878" spans="1:6" x14ac:dyDescent="0.35">
      <c r="A878" s="16">
        <v>876</v>
      </c>
      <c r="B878">
        <v>2024</v>
      </c>
      <c r="C878" t="s">
        <v>10</v>
      </c>
      <c r="D878" t="s">
        <v>30</v>
      </c>
      <c r="E878">
        <v>546.98697537543842</v>
      </c>
      <c r="F878" t="s">
        <v>46</v>
      </c>
    </row>
    <row r="879" spans="1:6" x14ac:dyDescent="0.35">
      <c r="A879" s="16">
        <v>877</v>
      </c>
      <c r="B879">
        <v>2024</v>
      </c>
      <c r="C879" t="s">
        <v>10</v>
      </c>
      <c r="D879" t="s">
        <v>30</v>
      </c>
      <c r="E879">
        <v>1.852789708414372E-3</v>
      </c>
      <c r="F879" t="s">
        <v>54</v>
      </c>
    </row>
    <row r="880" spans="1:6" x14ac:dyDescent="0.35">
      <c r="A880" s="16">
        <v>878</v>
      </c>
      <c r="B880">
        <v>2024</v>
      </c>
      <c r="C880" t="s">
        <v>10</v>
      </c>
      <c r="D880" t="s">
        <v>30</v>
      </c>
      <c r="E880">
        <v>74.279996403193962</v>
      </c>
      <c r="F880" t="s">
        <v>48</v>
      </c>
    </row>
    <row r="881" spans="1:6" x14ac:dyDescent="0.35">
      <c r="A881" s="16">
        <v>879</v>
      </c>
      <c r="B881">
        <v>2024</v>
      </c>
      <c r="C881" t="s">
        <v>10</v>
      </c>
      <c r="D881" t="s">
        <v>34</v>
      </c>
      <c r="E881">
        <v>2008.614583554724</v>
      </c>
      <c r="F881" t="s">
        <v>38</v>
      </c>
    </row>
    <row r="882" spans="1:6" x14ac:dyDescent="0.35">
      <c r="A882" s="16">
        <v>880</v>
      </c>
      <c r="B882">
        <v>2024</v>
      </c>
      <c r="C882" t="s">
        <v>10</v>
      </c>
      <c r="D882" t="s">
        <v>34</v>
      </c>
      <c r="E882">
        <v>1.6606319853332319E-2</v>
      </c>
      <c r="F882" t="s">
        <v>50</v>
      </c>
    </row>
    <row r="883" spans="1:6" x14ac:dyDescent="0.35">
      <c r="A883" s="16">
        <v>881</v>
      </c>
      <c r="B883">
        <v>2024</v>
      </c>
      <c r="C883" t="s">
        <v>10</v>
      </c>
      <c r="D883" t="s">
        <v>34</v>
      </c>
      <c r="E883">
        <v>235.57262506122751</v>
      </c>
      <c r="F883" t="s">
        <v>40</v>
      </c>
    </row>
    <row r="884" spans="1:6" x14ac:dyDescent="0.35">
      <c r="A884" s="16">
        <v>882</v>
      </c>
      <c r="B884">
        <v>2024</v>
      </c>
      <c r="C884" t="s">
        <v>10</v>
      </c>
      <c r="D884" t="s">
        <v>34</v>
      </c>
      <c r="E884">
        <v>75.446637169421919</v>
      </c>
      <c r="F884" t="s">
        <v>42</v>
      </c>
    </row>
    <row r="885" spans="1:6" x14ac:dyDescent="0.35">
      <c r="A885" s="16">
        <v>883</v>
      </c>
      <c r="B885">
        <v>2024</v>
      </c>
      <c r="C885" t="s">
        <v>10</v>
      </c>
      <c r="D885" t="s">
        <v>34</v>
      </c>
      <c r="E885">
        <v>259.75259887394208</v>
      </c>
      <c r="F885" t="s">
        <v>44</v>
      </c>
    </row>
    <row r="886" spans="1:6" x14ac:dyDescent="0.35">
      <c r="A886" s="16">
        <v>884</v>
      </c>
      <c r="B886">
        <v>2024</v>
      </c>
      <c r="C886" t="s">
        <v>10</v>
      </c>
      <c r="D886" t="s">
        <v>34</v>
      </c>
      <c r="E886">
        <v>4.3453395662725103E-2</v>
      </c>
      <c r="F886" t="s">
        <v>52</v>
      </c>
    </row>
    <row r="887" spans="1:6" x14ac:dyDescent="0.35">
      <c r="A887" s="16">
        <v>885</v>
      </c>
      <c r="B887">
        <v>2024</v>
      </c>
      <c r="C887" t="s">
        <v>10</v>
      </c>
      <c r="D887" t="s">
        <v>34</v>
      </c>
      <c r="E887">
        <v>906.17029386944478</v>
      </c>
      <c r="F887" t="s">
        <v>46</v>
      </c>
    </row>
    <row r="888" spans="1:6" x14ac:dyDescent="0.35">
      <c r="A888" s="16">
        <v>886</v>
      </c>
      <c r="B888">
        <v>2024</v>
      </c>
      <c r="C888" t="s">
        <v>10</v>
      </c>
      <c r="D888" t="s">
        <v>34</v>
      </c>
      <c r="E888">
        <v>1.851840997384873E-3</v>
      </c>
      <c r="F888" t="s">
        <v>54</v>
      </c>
    </row>
    <row r="889" spans="1:6" x14ac:dyDescent="0.35">
      <c r="A889" s="16">
        <v>887</v>
      </c>
      <c r="B889">
        <v>2024</v>
      </c>
      <c r="C889" t="s">
        <v>10</v>
      </c>
      <c r="D889" t="s">
        <v>34</v>
      </c>
      <c r="E889">
        <v>74.279997776276375</v>
      </c>
      <c r="F889" t="s">
        <v>48</v>
      </c>
    </row>
    <row r="890" spans="1:6" x14ac:dyDescent="0.35">
      <c r="A890" s="16">
        <v>888</v>
      </c>
      <c r="B890">
        <v>2024</v>
      </c>
      <c r="C890" t="s">
        <v>14</v>
      </c>
      <c r="D890" t="s">
        <v>22</v>
      </c>
      <c r="E890">
        <v>4038.5060707512121</v>
      </c>
      <c r="F890" t="s">
        <v>38</v>
      </c>
    </row>
    <row r="891" spans="1:6" x14ac:dyDescent="0.35">
      <c r="A891" s="16">
        <v>889</v>
      </c>
      <c r="B891">
        <v>2024</v>
      </c>
      <c r="C891" t="s">
        <v>14</v>
      </c>
      <c r="D891" t="s">
        <v>22</v>
      </c>
      <c r="E891">
        <v>1.993563705324225E-2</v>
      </c>
      <c r="F891" t="s">
        <v>50</v>
      </c>
    </row>
    <row r="892" spans="1:6" x14ac:dyDescent="0.35">
      <c r="A892" s="16">
        <v>890</v>
      </c>
      <c r="B892">
        <v>2024</v>
      </c>
      <c r="C892" t="s">
        <v>14</v>
      </c>
      <c r="D892" t="s">
        <v>22</v>
      </c>
      <c r="E892">
        <v>225.43536804792589</v>
      </c>
      <c r="F892" t="s">
        <v>40</v>
      </c>
    </row>
    <row r="893" spans="1:6" x14ac:dyDescent="0.35">
      <c r="A893" s="16">
        <v>891</v>
      </c>
      <c r="B893">
        <v>2024</v>
      </c>
      <c r="C893" t="s">
        <v>14</v>
      </c>
      <c r="D893" t="s">
        <v>22</v>
      </c>
      <c r="E893">
        <v>112.9752998627022</v>
      </c>
      <c r="F893" t="s">
        <v>42</v>
      </c>
    </row>
    <row r="894" spans="1:6" x14ac:dyDescent="0.35">
      <c r="A894" s="16">
        <v>892</v>
      </c>
      <c r="B894">
        <v>2024</v>
      </c>
      <c r="C894" t="s">
        <v>14</v>
      </c>
      <c r="D894" t="s">
        <v>22</v>
      </c>
      <c r="E894">
        <v>492.65792174230171</v>
      </c>
      <c r="F894" t="s">
        <v>44</v>
      </c>
    </row>
    <row r="895" spans="1:6" x14ac:dyDescent="0.35">
      <c r="A895" s="16">
        <v>893</v>
      </c>
      <c r="B895">
        <v>2024</v>
      </c>
      <c r="C895" t="s">
        <v>14</v>
      </c>
      <c r="D895" t="s">
        <v>22</v>
      </c>
      <c r="E895">
        <v>5.8700547177785771E-2</v>
      </c>
      <c r="F895" t="s">
        <v>52</v>
      </c>
    </row>
    <row r="896" spans="1:6" x14ac:dyDescent="0.35">
      <c r="A896" s="16">
        <v>894</v>
      </c>
      <c r="B896">
        <v>2024</v>
      </c>
      <c r="C896" t="s">
        <v>14</v>
      </c>
      <c r="D896" t="s">
        <v>22</v>
      </c>
      <c r="E896">
        <v>1352.5811658369989</v>
      </c>
      <c r="F896" t="s">
        <v>46</v>
      </c>
    </row>
    <row r="897" spans="1:6" x14ac:dyDescent="0.35">
      <c r="A897" s="16">
        <v>895</v>
      </c>
      <c r="B897">
        <v>2024</v>
      </c>
      <c r="C897" t="s">
        <v>14</v>
      </c>
      <c r="D897" t="s">
        <v>22</v>
      </c>
      <c r="E897">
        <v>2.0690772907839428E-3</v>
      </c>
      <c r="F897" t="s">
        <v>54</v>
      </c>
    </row>
    <row r="898" spans="1:6" x14ac:dyDescent="0.35">
      <c r="A898" s="16">
        <v>896</v>
      </c>
      <c r="B898">
        <v>2024</v>
      </c>
      <c r="C898" t="s">
        <v>14</v>
      </c>
      <c r="D898" t="s">
        <v>22</v>
      </c>
      <c r="E898">
        <v>111.4166742981234</v>
      </c>
      <c r="F898" t="s">
        <v>48</v>
      </c>
    </row>
    <row r="899" spans="1:6" x14ac:dyDescent="0.35">
      <c r="A899" s="16">
        <v>897</v>
      </c>
      <c r="B899">
        <v>2024</v>
      </c>
      <c r="C899" t="s">
        <v>14</v>
      </c>
      <c r="D899" t="s">
        <v>26</v>
      </c>
      <c r="E899">
        <v>3420.4667708739489</v>
      </c>
      <c r="F899" t="s">
        <v>38</v>
      </c>
    </row>
    <row r="900" spans="1:6" x14ac:dyDescent="0.35">
      <c r="A900" s="16">
        <v>898</v>
      </c>
      <c r="B900">
        <v>2024</v>
      </c>
      <c r="C900" t="s">
        <v>14</v>
      </c>
      <c r="D900" t="s">
        <v>26</v>
      </c>
      <c r="E900">
        <v>4.4813515094010437E-2</v>
      </c>
      <c r="F900" t="s">
        <v>50</v>
      </c>
    </row>
    <row r="901" spans="1:6" x14ac:dyDescent="0.35">
      <c r="A901" s="16">
        <v>899</v>
      </c>
      <c r="B901">
        <v>2024</v>
      </c>
      <c r="C901" t="s">
        <v>14</v>
      </c>
      <c r="D901" t="s">
        <v>26</v>
      </c>
      <c r="E901">
        <v>408.02839360445739</v>
      </c>
      <c r="F901" t="s">
        <v>40</v>
      </c>
    </row>
    <row r="902" spans="1:6" x14ac:dyDescent="0.35">
      <c r="A902" s="16">
        <v>900</v>
      </c>
      <c r="B902">
        <v>2024</v>
      </c>
      <c r="C902" t="s">
        <v>14</v>
      </c>
      <c r="D902" t="s">
        <v>26</v>
      </c>
      <c r="E902">
        <v>187.91054452344369</v>
      </c>
      <c r="F902" t="s">
        <v>42</v>
      </c>
    </row>
    <row r="903" spans="1:6" x14ac:dyDescent="0.35">
      <c r="A903" s="16">
        <v>901</v>
      </c>
      <c r="B903">
        <v>2024</v>
      </c>
      <c r="C903" t="s">
        <v>14</v>
      </c>
      <c r="D903" t="s">
        <v>26</v>
      </c>
      <c r="E903">
        <v>441.93057028033547</v>
      </c>
      <c r="F903" t="s">
        <v>44</v>
      </c>
    </row>
    <row r="904" spans="1:6" x14ac:dyDescent="0.35">
      <c r="A904" s="16">
        <v>902</v>
      </c>
      <c r="B904">
        <v>2024</v>
      </c>
      <c r="C904" t="s">
        <v>14</v>
      </c>
      <c r="D904" t="s">
        <v>26</v>
      </c>
      <c r="E904">
        <v>0.1148506708686349</v>
      </c>
      <c r="F904" t="s">
        <v>52</v>
      </c>
    </row>
    <row r="905" spans="1:6" x14ac:dyDescent="0.35">
      <c r="A905" s="16">
        <v>903</v>
      </c>
      <c r="B905">
        <v>2024</v>
      </c>
      <c r="C905" t="s">
        <v>14</v>
      </c>
      <c r="D905" t="s">
        <v>26</v>
      </c>
      <c r="E905">
        <v>1876.797237281754</v>
      </c>
      <c r="F905" t="s">
        <v>46</v>
      </c>
    </row>
    <row r="906" spans="1:6" x14ac:dyDescent="0.35">
      <c r="A906" s="16">
        <v>904</v>
      </c>
      <c r="B906">
        <v>2024</v>
      </c>
      <c r="C906" t="s">
        <v>14</v>
      </c>
      <c r="D906" t="s">
        <v>26</v>
      </c>
      <c r="E906">
        <v>2.363515149988876E-3</v>
      </c>
      <c r="F906" t="s">
        <v>54</v>
      </c>
    </row>
    <row r="907" spans="1:6" x14ac:dyDescent="0.35">
      <c r="A907" s="16">
        <v>905</v>
      </c>
      <c r="B907">
        <v>2024</v>
      </c>
      <c r="C907" t="s">
        <v>14</v>
      </c>
      <c r="D907" t="s">
        <v>26</v>
      </c>
      <c r="E907">
        <v>185.68972221688881</v>
      </c>
      <c r="F907" t="s">
        <v>48</v>
      </c>
    </row>
    <row r="908" spans="1:6" x14ac:dyDescent="0.35">
      <c r="A908" s="16">
        <v>906</v>
      </c>
      <c r="B908">
        <v>2024</v>
      </c>
      <c r="C908" t="s">
        <v>14</v>
      </c>
      <c r="D908" t="s">
        <v>30</v>
      </c>
      <c r="E908">
        <v>2214.1322493759499</v>
      </c>
      <c r="F908" t="s">
        <v>38</v>
      </c>
    </row>
    <row r="909" spans="1:6" x14ac:dyDescent="0.35">
      <c r="A909" s="16">
        <v>907</v>
      </c>
      <c r="B909">
        <v>2024</v>
      </c>
      <c r="C909" t="s">
        <v>14</v>
      </c>
      <c r="D909" t="s">
        <v>30</v>
      </c>
      <c r="E909">
        <v>8.33705003529207E-3</v>
      </c>
      <c r="F909" t="s">
        <v>50</v>
      </c>
    </row>
    <row r="910" spans="1:6" x14ac:dyDescent="0.35">
      <c r="A910" s="16">
        <v>908</v>
      </c>
      <c r="B910">
        <v>2024</v>
      </c>
      <c r="C910" t="s">
        <v>14</v>
      </c>
      <c r="D910" t="s">
        <v>30</v>
      </c>
      <c r="E910">
        <v>197.5615747333355</v>
      </c>
      <c r="F910" t="s">
        <v>40</v>
      </c>
    </row>
    <row r="911" spans="1:6" x14ac:dyDescent="0.35">
      <c r="A911" s="16">
        <v>909</v>
      </c>
      <c r="B911">
        <v>2024</v>
      </c>
      <c r="C911" t="s">
        <v>14</v>
      </c>
      <c r="D911" t="s">
        <v>30</v>
      </c>
      <c r="E911">
        <v>75.44627273154471</v>
      </c>
      <c r="F911" t="s">
        <v>42</v>
      </c>
    </row>
    <row r="912" spans="1:6" x14ac:dyDescent="0.35">
      <c r="A912" s="16">
        <v>910</v>
      </c>
      <c r="B912">
        <v>2024</v>
      </c>
      <c r="C912" t="s">
        <v>14</v>
      </c>
      <c r="D912" t="s">
        <v>30</v>
      </c>
      <c r="E912">
        <v>236.66764039176559</v>
      </c>
      <c r="F912" t="s">
        <v>44</v>
      </c>
    </row>
    <row r="913" spans="1:6" x14ac:dyDescent="0.35">
      <c r="A913" s="16">
        <v>911</v>
      </c>
      <c r="B913">
        <v>2024</v>
      </c>
      <c r="C913" t="s">
        <v>14</v>
      </c>
      <c r="D913" t="s">
        <v>30</v>
      </c>
      <c r="E913">
        <v>2.9686561431519459E-2</v>
      </c>
      <c r="F913" t="s">
        <v>52</v>
      </c>
    </row>
    <row r="914" spans="1:6" x14ac:dyDescent="0.35">
      <c r="A914" s="16">
        <v>912</v>
      </c>
      <c r="B914">
        <v>2024</v>
      </c>
      <c r="C914" t="s">
        <v>14</v>
      </c>
      <c r="D914" t="s">
        <v>30</v>
      </c>
      <c r="E914">
        <v>514.15323274028276</v>
      </c>
      <c r="F914" t="s">
        <v>46</v>
      </c>
    </row>
    <row r="915" spans="1:6" x14ac:dyDescent="0.35">
      <c r="A915" s="16">
        <v>913</v>
      </c>
      <c r="B915">
        <v>2024</v>
      </c>
      <c r="C915" t="s">
        <v>14</v>
      </c>
      <c r="D915" t="s">
        <v>30</v>
      </c>
      <c r="E915">
        <v>1.851203612141787E-3</v>
      </c>
      <c r="F915" t="s">
        <v>54</v>
      </c>
    </row>
    <row r="916" spans="1:6" x14ac:dyDescent="0.35">
      <c r="A916" s="16">
        <v>914</v>
      </c>
      <c r="B916">
        <v>2024</v>
      </c>
      <c r="C916" t="s">
        <v>14</v>
      </c>
      <c r="D916" t="s">
        <v>30</v>
      </c>
      <c r="E916">
        <v>74.279999081481662</v>
      </c>
      <c r="F916" t="s">
        <v>48</v>
      </c>
    </row>
    <row r="917" spans="1:6" x14ac:dyDescent="0.35">
      <c r="A917" s="16">
        <v>915</v>
      </c>
      <c r="B917">
        <v>2024</v>
      </c>
      <c r="C917" t="s">
        <v>14</v>
      </c>
      <c r="D917" t="s">
        <v>34</v>
      </c>
      <c r="E917">
        <v>2047.1828502982389</v>
      </c>
      <c r="F917" t="s">
        <v>38</v>
      </c>
    </row>
    <row r="918" spans="1:6" x14ac:dyDescent="0.35">
      <c r="A918" s="16">
        <v>916</v>
      </c>
      <c r="B918">
        <v>2024</v>
      </c>
      <c r="C918" t="s">
        <v>14</v>
      </c>
      <c r="D918" t="s">
        <v>34</v>
      </c>
      <c r="E918">
        <v>1.614021058037321E-2</v>
      </c>
      <c r="F918" t="s">
        <v>50</v>
      </c>
    </row>
    <row r="919" spans="1:6" x14ac:dyDescent="0.35">
      <c r="A919" s="16">
        <v>917</v>
      </c>
      <c r="B919">
        <v>2024</v>
      </c>
      <c r="C919" t="s">
        <v>14</v>
      </c>
      <c r="D919" t="s">
        <v>34</v>
      </c>
      <c r="E919">
        <v>229.66821089484421</v>
      </c>
      <c r="F919" t="s">
        <v>40</v>
      </c>
    </row>
    <row r="920" spans="1:6" x14ac:dyDescent="0.35">
      <c r="A920" s="16">
        <v>918</v>
      </c>
      <c r="B920">
        <v>2024</v>
      </c>
      <c r="C920" t="s">
        <v>14</v>
      </c>
      <c r="D920" t="s">
        <v>34</v>
      </c>
      <c r="E920">
        <v>75.446622990745766</v>
      </c>
      <c r="F920" t="s">
        <v>42</v>
      </c>
    </row>
    <row r="921" spans="1:6" x14ac:dyDescent="0.35">
      <c r="A921" s="16">
        <v>919</v>
      </c>
      <c r="B921">
        <v>2024</v>
      </c>
      <c r="C921" t="s">
        <v>14</v>
      </c>
      <c r="D921" t="s">
        <v>34</v>
      </c>
      <c r="E921">
        <v>293.46551139191769</v>
      </c>
      <c r="F921" t="s">
        <v>44</v>
      </c>
    </row>
    <row r="922" spans="1:6" x14ac:dyDescent="0.35">
      <c r="A922" s="16">
        <v>920</v>
      </c>
      <c r="B922">
        <v>2024</v>
      </c>
      <c r="C922" t="s">
        <v>14</v>
      </c>
      <c r="D922" t="s">
        <v>34</v>
      </c>
      <c r="E922">
        <v>4.2955359318826943E-2</v>
      </c>
      <c r="F922" t="s">
        <v>52</v>
      </c>
    </row>
    <row r="923" spans="1:6" x14ac:dyDescent="0.35">
      <c r="A923" s="16">
        <v>921</v>
      </c>
      <c r="B923">
        <v>2024</v>
      </c>
      <c r="C923" t="s">
        <v>14</v>
      </c>
      <c r="D923" t="s">
        <v>34</v>
      </c>
      <c r="E923">
        <v>1498.772709202374</v>
      </c>
      <c r="F923" t="s">
        <v>46</v>
      </c>
    </row>
    <row r="924" spans="1:6" x14ac:dyDescent="0.35">
      <c r="A924" s="16">
        <v>922</v>
      </c>
      <c r="B924">
        <v>2024</v>
      </c>
      <c r="C924" t="s">
        <v>14</v>
      </c>
      <c r="D924" t="s">
        <v>34</v>
      </c>
      <c r="E924">
        <v>1.8510285694358559E-3</v>
      </c>
      <c r="F924" t="s">
        <v>54</v>
      </c>
    </row>
    <row r="925" spans="1:6" x14ac:dyDescent="0.35">
      <c r="A925" s="16">
        <v>923</v>
      </c>
      <c r="B925">
        <v>2024</v>
      </c>
      <c r="C925" t="s">
        <v>14</v>
      </c>
      <c r="D925" t="s">
        <v>34</v>
      </c>
      <c r="E925">
        <v>74.279999394492094</v>
      </c>
      <c r="F925" t="s">
        <v>48</v>
      </c>
    </row>
    <row r="926" spans="1:6" x14ac:dyDescent="0.35">
      <c r="A926" s="16">
        <v>924</v>
      </c>
      <c r="B926">
        <v>2024</v>
      </c>
      <c r="C926" t="s">
        <v>18</v>
      </c>
      <c r="D926" t="s">
        <v>22</v>
      </c>
      <c r="E926">
        <v>3832.5051119961722</v>
      </c>
      <c r="F926" t="s">
        <v>38</v>
      </c>
    </row>
    <row r="927" spans="1:6" x14ac:dyDescent="0.35">
      <c r="A927" s="16">
        <v>925</v>
      </c>
      <c r="B927">
        <v>2024</v>
      </c>
      <c r="C927" t="s">
        <v>18</v>
      </c>
      <c r="D927" t="s">
        <v>22</v>
      </c>
      <c r="E927">
        <v>2.3958863727824121E-2</v>
      </c>
      <c r="F927" t="s">
        <v>50</v>
      </c>
    </row>
    <row r="928" spans="1:6" x14ac:dyDescent="0.35">
      <c r="A928" s="16">
        <v>926</v>
      </c>
      <c r="B928">
        <v>2024</v>
      </c>
      <c r="C928" t="s">
        <v>18</v>
      </c>
      <c r="D928" t="s">
        <v>22</v>
      </c>
      <c r="E928">
        <v>260.91822246236973</v>
      </c>
      <c r="F928" t="s">
        <v>40</v>
      </c>
    </row>
    <row r="929" spans="1:6" x14ac:dyDescent="0.35">
      <c r="A929" s="16">
        <v>927</v>
      </c>
      <c r="B929">
        <v>2024</v>
      </c>
      <c r="C929" t="s">
        <v>18</v>
      </c>
      <c r="D929" t="s">
        <v>22</v>
      </c>
      <c r="E929">
        <v>110.5290747198373</v>
      </c>
      <c r="F929" t="s">
        <v>42</v>
      </c>
    </row>
    <row r="930" spans="1:6" x14ac:dyDescent="0.35">
      <c r="A930" s="16">
        <v>928</v>
      </c>
      <c r="B930">
        <v>2024</v>
      </c>
      <c r="C930" t="s">
        <v>18</v>
      </c>
      <c r="D930" t="s">
        <v>22</v>
      </c>
      <c r="E930">
        <v>442.15696272361191</v>
      </c>
      <c r="F930" t="s">
        <v>44</v>
      </c>
    </row>
    <row r="931" spans="1:6" x14ac:dyDescent="0.35">
      <c r="A931" s="16">
        <v>929</v>
      </c>
      <c r="B931">
        <v>2024</v>
      </c>
      <c r="C931" t="s">
        <v>18</v>
      </c>
      <c r="D931" t="s">
        <v>22</v>
      </c>
      <c r="E931">
        <v>6.3619723076105694E-2</v>
      </c>
      <c r="F931" t="s">
        <v>52</v>
      </c>
    </row>
    <row r="932" spans="1:6" x14ac:dyDescent="0.35">
      <c r="A932" s="16">
        <v>930</v>
      </c>
      <c r="B932">
        <v>2024</v>
      </c>
      <c r="C932" t="s">
        <v>18</v>
      </c>
      <c r="D932" t="s">
        <v>22</v>
      </c>
      <c r="E932">
        <v>1129.7557273810201</v>
      </c>
      <c r="F932" t="s">
        <v>46</v>
      </c>
    </row>
    <row r="933" spans="1:6" x14ac:dyDescent="0.35">
      <c r="A933" s="16">
        <v>931</v>
      </c>
      <c r="B933">
        <v>2024</v>
      </c>
      <c r="C933" t="s">
        <v>18</v>
      </c>
      <c r="D933" t="s">
        <v>22</v>
      </c>
      <c r="E933">
        <v>2.059040051331445E-3</v>
      </c>
      <c r="F933" t="s">
        <v>54</v>
      </c>
    </row>
    <row r="934" spans="1:6" x14ac:dyDescent="0.35">
      <c r="A934" s="16">
        <v>932</v>
      </c>
      <c r="B934">
        <v>2024</v>
      </c>
      <c r="C934" t="s">
        <v>18</v>
      </c>
      <c r="D934" t="s">
        <v>22</v>
      </c>
      <c r="E934">
        <v>108.99471597853839</v>
      </c>
      <c r="F934" t="s">
        <v>48</v>
      </c>
    </row>
    <row r="935" spans="1:6" x14ac:dyDescent="0.35">
      <c r="A935" s="16">
        <v>933</v>
      </c>
      <c r="B935">
        <v>2024</v>
      </c>
      <c r="C935" t="s">
        <v>18</v>
      </c>
      <c r="D935" t="s">
        <v>26</v>
      </c>
      <c r="E935">
        <v>3829.3671555070709</v>
      </c>
      <c r="F935" t="s">
        <v>38</v>
      </c>
    </row>
    <row r="936" spans="1:6" x14ac:dyDescent="0.35">
      <c r="A936" s="16">
        <v>934</v>
      </c>
      <c r="B936">
        <v>2024</v>
      </c>
      <c r="C936" t="s">
        <v>18</v>
      </c>
      <c r="D936" t="s">
        <v>26</v>
      </c>
      <c r="E936">
        <v>4.4341697421493333E-2</v>
      </c>
      <c r="F936" t="s">
        <v>50</v>
      </c>
    </row>
    <row r="937" spans="1:6" x14ac:dyDescent="0.35">
      <c r="A937" s="16">
        <v>935</v>
      </c>
      <c r="B937">
        <v>2024</v>
      </c>
      <c r="C937" t="s">
        <v>18</v>
      </c>
      <c r="D937" t="s">
        <v>26</v>
      </c>
      <c r="E937">
        <v>412.51607705465659</v>
      </c>
      <c r="F937" t="s">
        <v>40</v>
      </c>
    </row>
    <row r="938" spans="1:6" x14ac:dyDescent="0.35">
      <c r="A938" s="16">
        <v>936</v>
      </c>
      <c r="B938">
        <v>2024</v>
      </c>
      <c r="C938" t="s">
        <v>18</v>
      </c>
      <c r="D938" t="s">
        <v>26</v>
      </c>
      <c r="E938">
        <v>183.84246246666299</v>
      </c>
      <c r="F938" t="s">
        <v>42</v>
      </c>
    </row>
    <row r="939" spans="1:6" x14ac:dyDescent="0.35">
      <c r="A939" s="16">
        <v>937</v>
      </c>
      <c r="B939">
        <v>2024</v>
      </c>
      <c r="C939" t="s">
        <v>18</v>
      </c>
      <c r="D939" t="s">
        <v>26</v>
      </c>
      <c r="E939">
        <v>517.40944766568475</v>
      </c>
      <c r="F939" t="s">
        <v>44</v>
      </c>
    </row>
    <row r="940" spans="1:6" x14ac:dyDescent="0.35">
      <c r="A940" s="16">
        <v>938</v>
      </c>
      <c r="B940">
        <v>2024</v>
      </c>
      <c r="C940" t="s">
        <v>18</v>
      </c>
      <c r="D940" t="s">
        <v>26</v>
      </c>
      <c r="E940">
        <v>0.1129926922432057</v>
      </c>
      <c r="F940" t="s">
        <v>52</v>
      </c>
    </row>
    <row r="941" spans="1:6" x14ac:dyDescent="0.35">
      <c r="A941" s="16">
        <v>939</v>
      </c>
      <c r="B941">
        <v>2024</v>
      </c>
      <c r="C941" t="s">
        <v>18</v>
      </c>
      <c r="D941" t="s">
        <v>26</v>
      </c>
      <c r="E941">
        <v>1906.830474401648</v>
      </c>
      <c r="F941" t="s">
        <v>46</v>
      </c>
    </row>
    <row r="942" spans="1:6" x14ac:dyDescent="0.35">
      <c r="A942" s="16">
        <v>940</v>
      </c>
      <c r="B942">
        <v>2024</v>
      </c>
      <c r="C942" t="s">
        <v>18</v>
      </c>
      <c r="D942" t="s">
        <v>26</v>
      </c>
      <c r="E942">
        <v>2.3504017505749501E-3</v>
      </c>
      <c r="F942" t="s">
        <v>54</v>
      </c>
    </row>
    <row r="943" spans="1:6" x14ac:dyDescent="0.35">
      <c r="A943" s="16">
        <v>941</v>
      </c>
      <c r="B943">
        <v>2024</v>
      </c>
      <c r="C943" t="s">
        <v>18</v>
      </c>
      <c r="D943" t="s">
        <v>26</v>
      </c>
      <c r="E943">
        <v>181.65314823626119</v>
      </c>
      <c r="F943" t="s">
        <v>48</v>
      </c>
    </row>
    <row r="944" spans="1:6" x14ac:dyDescent="0.35">
      <c r="A944" s="16">
        <v>942</v>
      </c>
      <c r="B944">
        <v>2024</v>
      </c>
      <c r="C944" t="s">
        <v>18</v>
      </c>
      <c r="D944" t="s">
        <v>30</v>
      </c>
      <c r="E944">
        <v>2244.3243517407759</v>
      </c>
      <c r="F944" t="s">
        <v>38</v>
      </c>
    </row>
    <row r="945" spans="1:6" x14ac:dyDescent="0.35">
      <c r="A945" s="16">
        <v>943</v>
      </c>
      <c r="B945">
        <v>2024</v>
      </c>
      <c r="C945" t="s">
        <v>18</v>
      </c>
      <c r="D945" t="s">
        <v>30</v>
      </c>
      <c r="E945">
        <v>1.090616225659673E-2</v>
      </c>
      <c r="F945" t="s">
        <v>50</v>
      </c>
    </row>
    <row r="946" spans="1:6" x14ac:dyDescent="0.35">
      <c r="A946" s="16">
        <v>944</v>
      </c>
      <c r="B946">
        <v>2024</v>
      </c>
      <c r="C946" t="s">
        <v>18</v>
      </c>
      <c r="D946" t="s">
        <v>30</v>
      </c>
      <c r="E946">
        <v>214.3208109931615</v>
      </c>
      <c r="F946" t="s">
        <v>40</v>
      </c>
    </row>
    <row r="947" spans="1:6" x14ac:dyDescent="0.35">
      <c r="A947" s="16">
        <v>945</v>
      </c>
      <c r="B947">
        <v>2024</v>
      </c>
      <c r="C947" t="s">
        <v>18</v>
      </c>
      <c r="D947" t="s">
        <v>30</v>
      </c>
      <c r="E947">
        <v>73.813802207096913</v>
      </c>
      <c r="F947" t="s">
        <v>42</v>
      </c>
    </row>
    <row r="948" spans="1:6" x14ac:dyDescent="0.35">
      <c r="A948" s="16">
        <v>946</v>
      </c>
      <c r="B948">
        <v>2024</v>
      </c>
      <c r="C948" t="s">
        <v>18</v>
      </c>
      <c r="D948" t="s">
        <v>30</v>
      </c>
      <c r="E948">
        <v>275.79974544991802</v>
      </c>
      <c r="F948" t="s">
        <v>44</v>
      </c>
    </row>
    <row r="949" spans="1:6" x14ac:dyDescent="0.35">
      <c r="A949" s="16">
        <v>947</v>
      </c>
      <c r="B949">
        <v>2024</v>
      </c>
      <c r="C949" t="s">
        <v>18</v>
      </c>
      <c r="D949" t="s">
        <v>30</v>
      </c>
      <c r="E949">
        <v>3.4046396958609199E-2</v>
      </c>
      <c r="F949" t="s">
        <v>52</v>
      </c>
    </row>
    <row r="950" spans="1:6" x14ac:dyDescent="0.35">
      <c r="A950" s="16">
        <v>948</v>
      </c>
      <c r="B950">
        <v>2024</v>
      </c>
      <c r="C950" t="s">
        <v>18</v>
      </c>
      <c r="D950" t="s">
        <v>30</v>
      </c>
      <c r="E950">
        <v>878.64340055404568</v>
      </c>
      <c r="F950" t="s">
        <v>46</v>
      </c>
    </row>
    <row r="951" spans="1:6" x14ac:dyDescent="0.35">
      <c r="A951" s="16">
        <v>949</v>
      </c>
      <c r="B951">
        <v>2024</v>
      </c>
      <c r="C951" t="s">
        <v>18</v>
      </c>
      <c r="D951" t="s">
        <v>30</v>
      </c>
      <c r="E951">
        <v>1.844908126171788E-3</v>
      </c>
      <c r="F951" t="s">
        <v>54</v>
      </c>
    </row>
    <row r="952" spans="1:6" x14ac:dyDescent="0.35">
      <c r="A952" s="16">
        <v>950</v>
      </c>
      <c r="B952">
        <v>2024</v>
      </c>
      <c r="C952" t="s">
        <v>18</v>
      </c>
      <c r="D952" t="s">
        <v>30</v>
      </c>
      <c r="E952">
        <v>72.665349753838797</v>
      </c>
      <c r="F952" t="s">
        <v>48</v>
      </c>
    </row>
    <row r="953" spans="1:6" x14ac:dyDescent="0.35">
      <c r="A953" s="16">
        <v>951</v>
      </c>
      <c r="B953">
        <v>2024</v>
      </c>
      <c r="C953" t="s">
        <v>18</v>
      </c>
      <c r="D953" t="s">
        <v>34</v>
      </c>
      <c r="E953">
        <v>2081.9096281435709</v>
      </c>
      <c r="F953" t="s">
        <v>38</v>
      </c>
    </row>
    <row r="954" spans="1:6" x14ac:dyDescent="0.35">
      <c r="A954" s="16">
        <v>952</v>
      </c>
      <c r="B954">
        <v>2024</v>
      </c>
      <c r="C954" t="s">
        <v>18</v>
      </c>
      <c r="D954" t="s">
        <v>34</v>
      </c>
      <c r="E954">
        <v>1.7315829289030929E-2</v>
      </c>
      <c r="F954" t="s">
        <v>50</v>
      </c>
    </row>
    <row r="955" spans="1:6" x14ac:dyDescent="0.35">
      <c r="A955" s="16">
        <v>953</v>
      </c>
      <c r="B955">
        <v>2024</v>
      </c>
      <c r="C955" t="s">
        <v>18</v>
      </c>
      <c r="D955" t="s">
        <v>34</v>
      </c>
      <c r="E955">
        <v>249.7396262091255</v>
      </c>
      <c r="F955" t="s">
        <v>40</v>
      </c>
    </row>
    <row r="956" spans="1:6" x14ac:dyDescent="0.35">
      <c r="A956" s="16">
        <v>954</v>
      </c>
      <c r="B956">
        <v>2024</v>
      </c>
      <c r="C956" t="s">
        <v>18</v>
      </c>
      <c r="D956" t="s">
        <v>34</v>
      </c>
      <c r="E956">
        <v>73.813997876681483</v>
      </c>
      <c r="F956" t="s">
        <v>42</v>
      </c>
    </row>
    <row r="957" spans="1:6" x14ac:dyDescent="0.35">
      <c r="A957" s="16">
        <v>955</v>
      </c>
      <c r="B957">
        <v>2024</v>
      </c>
      <c r="C957" t="s">
        <v>18</v>
      </c>
      <c r="D957" t="s">
        <v>34</v>
      </c>
      <c r="E957">
        <v>282.92718928180949</v>
      </c>
      <c r="F957" t="s">
        <v>44</v>
      </c>
    </row>
    <row r="958" spans="1:6" x14ac:dyDescent="0.35">
      <c r="A958" s="16">
        <v>956</v>
      </c>
      <c r="B958">
        <v>2024</v>
      </c>
      <c r="C958" t="s">
        <v>18</v>
      </c>
      <c r="D958" t="s">
        <v>34</v>
      </c>
      <c r="E958">
        <v>4.3535486842006622E-2</v>
      </c>
      <c r="F958" t="s">
        <v>52</v>
      </c>
    </row>
    <row r="959" spans="1:6" x14ac:dyDescent="0.35">
      <c r="A959" s="16">
        <v>957</v>
      </c>
      <c r="B959">
        <v>2024</v>
      </c>
      <c r="C959" t="s">
        <v>18</v>
      </c>
      <c r="D959" t="s">
        <v>34</v>
      </c>
      <c r="E959">
        <v>976.32628426587075</v>
      </c>
      <c r="F959" t="s">
        <v>46</v>
      </c>
    </row>
    <row r="960" spans="1:6" x14ac:dyDescent="0.35">
      <c r="A960" s="16">
        <v>958</v>
      </c>
      <c r="B960">
        <v>2024</v>
      </c>
      <c r="C960" t="s">
        <v>18</v>
      </c>
      <c r="D960" t="s">
        <v>34</v>
      </c>
      <c r="E960">
        <v>1.842969516131909E-3</v>
      </c>
      <c r="F960" t="s">
        <v>54</v>
      </c>
    </row>
    <row r="961" spans="1:6" x14ac:dyDescent="0.35">
      <c r="A961" s="16">
        <v>959</v>
      </c>
      <c r="B961">
        <v>2024</v>
      </c>
      <c r="C961" t="s">
        <v>18</v>
      </c>
      <c r="D961" t="s">
        <v>34</v>
      </c>
      <c r="E961">
        <v>72.665352084872254</v>
      </c>
      <c r="F961" t="s">
        <v>48</v>
      </c>
    </row>
    <row r="962" spans="1:6" x14ac:dyDescent="0.35">
      <c r="A962" s="16">
        <v>960</v>
      </c>
      <c r="B962">
        <v>2025</v>
      </c>
      <c r="C962" t="s">
        <v>6</v>
      </c>
      <c r="D962" t="s">
        <v>22</v>
      </c>
      <c r="E962">
        <v>3346.77555155247</v>
      </c>
      <c r="F962" t="s">
        <v>38</v>
      </c>
    </row>
    <row r="963" spans="1:6" x14ac:dyDescent="0.35">
      <c r="A963" s="16">
        <v>961</v>
      </c>
      <c r="B963">
        <v>2025</v>
      </c>
      <c r="C963" t="s">
        <v>6</v>
      </c>
      <c r="D963" t="s">
        <v>22</v>
      </c>
      <c r="E963">
        <v>17.215438570688931</v>
      </c>
      <c r="F963" t="s">
        <v>50</v>
      </c>
    </row>
    <row r="964" spans="1:6" x14ac:dyDescent="0.35">
      <c r="A964" s="16">
        <v>962</v>
      </c>
      <c r="B964">
        <v>2025</v>
      </c>
      <c r="C964" t="s">
        <v>6</v>
      </c>
      <c r="D964" t="s">
        <v>22</v>
      </c>
      <c r="E964">
        <v>225.67265634521769</v>
      </c>
      <c r="F964" t="s">
        <v>40</v>
      </c>
    </row>
    <row r="965" spans="1:6" x14ac:dyDescent="0.35">
      <c r="A965" s="16">
        <v>963</v>
      </c>
      <c r="B965">
        <v>2025</v>
      </c>
      <c r="C965" t="s">
        <v>6</v>
      </c>
      <c r="D965" t="s">
        <v>22</v>
      </c>
      <c r="E965">
        <v>0.1181949158196077</v>
      </c>
      <c r="F965" t="s">
        <v>56</v>
      </c>
    </row>
    <row r="966" spans="1:6" x14ac:dyDescent="0.35">
      <c r="A966" s="16">
        <v>964</v>
      </c>
      <c r="B966">
        <v>2025</v>
      </c>
      <c r="C966" t="s">
        <v>6</v>
      </c>
      <c r="D966" t="s">
        <v>22</v>
      </c>
      <c r="E966">
        <v>195.950921259859</v>
      </c>
      <c r="F966" t="s">
        <v>42</v>
      </c>
    </row>
    <row r="967" spans="1:6" x14ac:dyDescent="0.35">
      <c r="A967" s="16">
        <v>965</v>
      </c>
      <c r="B967">
        <v>2025</v>
      </c>
      <c r="C967" t="s">
        <v>6</v>
      </c>
      <c r="D967" t="s">
        <v>22</v>
      </c>
      <c r="E967">
        <v>377.64031982603382</v>
      </c>
      <c r="F967" t="s">
        <v>44</v>
      </c>
    </row>
    <row r="968" spans="1:6" x14ac:dyDescent="0.35">
      <c r="A968" s="16">
        <v>966</v>
      </c>
      <c r="B968">
        <v>2025</v>
      </c>
      <c r="C968" t="s">
        <v>6</v>
      </c>
      <c r="D968" t="s">
        <v>22</v>
      </c>
      <c r="E968">
        <v>0.1076670778239229</v>
      </c>
      <c r="F968" t="s">
        <v>52</v>
      </c>
    </row>
    <row r="969" spans="1:6" x14ac:dyDescent="0.35">
      <c r="A969" s="16">
        <v>967</v>
      </c>
      <c r="B969">
        <v>2025</v>
      </c>
      <c r="C969" t="s">
        <v>6</v>
      </c>
      <c r="D969" t="s">
        <v>22</v>
      </c>
      <c r="E969">
        <v>807.26574159239738</v>
      </c>
      <c r="F969" t="s">
        <v>46</v>
      </c>
    </row>
    <row r="970" spans="1:6" x14ac:dyDescent="0.35">
      <c r="A970" s="16">
        <v>968</v>
      </c>
      <c r="B970">
        <v>2025</v>
      </c>
      <c r="C970" t="s">
        <v>6</v>
      </c>
      <c r="D970" t="s">
        <v>22</v>
      </c>
      <c r="E970">
        <v>1.255596452122063E-3</v>
      </c>
      <c r="F970" t="s">
        <v>54</v>
      </c>
    </row>
    <row r="971" spans="1:6" x14ac:dyDescent="0.35">
      <c r="A971" s="16">
        <v>969</v>
      </c>
      <c r="B971">
        <v>2025</v>
      </c>
      <c r="C971" t="s">
        <v>6</v>
      </c>
      <c r="D971" t="s">
        <v>22</v>
      </c>
      <c r="E971">
        <v>110.8006673885528</v>
      </c>
      <c r="F971" t="s">
        <v>48</v>
      </c>
    </row>
    <row r="972" spans="1:6" x14ac:dyDescent="0.35">
      <c r="A972" s="16">
        <v>970</v>
      </c>
      <c r="B972">
        <v>2025</v>
      </c>
      <c r="C972" t="s">
        <v>6</v>
      </c>
      <c r="D972" t="s">
        <v>26</v>
      </c>
      <c r="E972">
        <v>3264.7156036994411</v>
      </c>
      <c r="F972" t="s">
        <v>38</v>
      </c>
    </row>
    <row r="973" spans="1:6" x14ac:dyDescent="0.35">
      <c r="A973" s="16">
        <v>971</v>
      </c>
      <c r="B973">
        <v>2025</v>
      </c>
      <c r="C973" t="s">
        <v>6</v>
      </c>
      <c r="D973" t="s">
        <v>26</v>
      </c>
      <c r="E973">
        <v>28.827756225363881</v>
      </c>
      <c r="F973" t="s">
        <v>50</v>
      </c>
    </row>
    <row r="974" spans="1:6" x14ac:dyDescent="0.35">
      <c r="A974" s="16">
        <v>972</v>
      </c>
      <c r="B974">
        <v>2025</v>
      </c>
      <c r="C974" t="s">
        <v>6</v>
      </c>
      <c r="D974" t="s">
        <v>26</v>
      </c>
      <c r="E974">
        <v>393.03448646895691</v>
      </c>
      <c r="F974" t="s">
        <v>40</v>
      </c>
    </row>
    <row r="975" spans="1:6" x14ac:dyDescent="0.35">
      <c r="A975" s="16">
        <v>973</v>
      </c>
      <c r="B975">
        <v>2025</v>
      </c>
      <c r="C975" t="s">
        <v>6</v>
      </c>
      <c r="D975" t="s">
        <v>26</v>
      </c>
      <c r="E975">
        <v>0.13013977625947359</v>
      </c>
      <c r="F975" t="s">
        <v>56</v>
      </c>
    </row>
    <row r="976" spans="1:6" x14ac:dyDescent="0.35">
      <c r="A976" s="16">
        <v>974</v>
      </c>
      <c r="B976">
        <v>2025</v>
      </c>
      <c r="C976" t="s">
        <v>6</v>
      </c>
      <c r="D976" t="s">
        <v>26</v>
      </c>
      <c r="E976">
        <v>327.0814496333814</v>
      </c>
      <c r="F976" t="s">
        <v>42</v>
      </c>
    </row>
    <row r="977" spans="1:6" x14ac:dyDescent="0.35">
      <c r="A977" s="16">
        <v>975</v>
      </c>
      <c r="B977">
        <v>2025</v>
      </c>
      <c r="C977" t="s">
        <v>6</v>
      </c>
      <c r="D977" t="s">
        <v>26</v>
      </c>
      <c r="E977">
        <v>422.19933998771779</v>
      </c>
      <c r="F977" t="s">
        <v>44</v>
      </c>
    </row>
    <row r="978" spans="1:6" x14ac:dyDescent="0.35">
      <c r="A978" s="16">
        <v>976</v>
      </c>
      <c r="B978">
        <v>2025</v>
      </c>
      <c r="C978" t="s">
        <v>6</v>
      </c>
      <c r="D978" t="s">
        <v>26</v>
      </c>
      <c r="E978">
        <v>0.1965213968541287</v>
      </c>
      <c r="F978" t="s">
        <v>52</v>
      </c>
    </row>
    <row r="979" spans="1:6" x14ac:dyDescent="0.35">
      <c r="A979" s="16">
        <v>977</v>
      </c>
      <c r="B979">
        <v>2025</v>
      </c>
      <c r="C979" t="s">
        <v>6</v>
      </c>
      <c r="D979" t="s">
        <v>26</v>
      </c>
      <c r="E979">
        <v>1561.545574410887</v>
      </c>
      <c r="F979" t="s">
        <v>46</v>
      </c>
    </row>
    <row r="980" spans="1:6" x14ac:dyDescent="0.35">
      <c r="A980" s="16">
        <v>978</v>
      </c>
      <c r="B980">
        <v>2025</v>
      </c>
      <c r="C980" t="s">
        <v>6</v>
      </c>
      <c r="D980" t="s">
        <v>26</v>
      </c>
      <c r="E980">
        <v>1.964606018948962E-3</v>
      </c>
      <c r="F980" t="s">
        <v>54</v>
      </c>
    </row>
    <row r="981" spans="1:6" x14ac:dyDescent="0.35">
      <c r="A981" s="16">
        <v>979</v>
      </c>
      <c r="B981">
        <v>2025</v>
      </c>
      <c r="C981" t="s">
        <v>6</v>
      </c>
      <c r="D981" t="s">
        <v>26</v>
      </c>
      <c r="E981">
        <v>184.666766290363</v>
      </c>
      <c r="F981" t="s">
        <v>48</v>
      </c>
    </row>
    <row r="982" spans="1:6" x14ac:dyDescent="0.35">
      <c r="A982" s="16">
        <v>980</v>
      </c>
      <c r="B982">
        <v>2025</v>
      </c>
      <c r="C982" t="s">
        <v>6</v>
      </c>
      <c r="D982" t="s">
        <v>30</v>
      </c>
      <c r="E982">
        <v>1890.1690008663561</v>
      </c>
      <c r="F982" t="s">
        <v>38</v>
      </c>
    </row>
    <row r="983" spans="1:6" x14ac:dyDescent="0.35">
      <c r="A983" s="16">
        <v>981</v>
      </c>
      <c r="B983">
        <v>2025</v>
      </c>
      <c r="C983" t="s">
        <v>6</v>
      </c>
      <c r="D983" t="s">
        <v>30</v>
      </c>
      <c r="E983">
        <v>11.41240422590236</v>
      </c>
      <c r="F983" t="s">
        <v>50</v>
      </c>
    </row>
    <row r="984" spans="1:6" x14ac:dyDescent="0.35">
      <c r="A984" s="16">
        <v>982</v>
      </c>
      <c r="B984">
        <v>2025</v>
      </c>
      <c r="C984" t="s">
        <v>6</v>
      </c>
      <c r="D984" t="s">
        <v>30</v>
      </c>
      <c r="E984">
        <v>197.0466068691764</v>
      </c>
      <c r="F984" t="s">
        <v>40</v>
      </c>
    </row>
    <row r="985" spans="1:6" x14ac:dyDescent="0.35">
      <c r="A985" s="16">
        <v>983</v>
      </c>
      <c r="B985">
        <v>2025</v>
      </c>
      <c r="C985" t="s">
        <v>6</v>
      </c>
      <c r="D985" t="s">
        <v>30</v>
      </c>
      <c r="E985">
        <v>0.10955205679825029</v>
      </c>
      <c r="F985" t="s">
        <v>56</v>
      </c>
    </row>
    <row r="986" spans="1:6" x14ac:dyDescent="0.35">
      <c r="A986" s="16">
        <v>984</v>
      </c>
      <c r="B986">
        <v>2025</v>
      </c>
      <c r="C986" t="s">
        <v>6</v>
      </c>
      <c r="D986" t="s">
        <v>30</v>
      </c>
      <c r="E986">
        <v>130.56388738740719</v>
      </c>
      <c r="F986" t="s">
        <v>42</v>
      </c>
    </row>
    <row r="987" spans="1:6" x14ac:dyDescent="0.35">
      <c r="A987" s="16">
        <v>985</v>
      </c>
      <c r="B987">
        <v>2025</v>
      </c>
      <c r="C987" t="s">
        <v>6</v>
      </c>
      <c r="D987" t="s">
        <v>30</v>
      </c>
      <c r="E987">
        <v>233.53674677372541</v>
      </c>
      <c r="F987" t="s">
        <v>44</v>
      </c>
    </row>
    <row r="988" spans="1:6" x14ac:dyDescent="0.35">
      <c r="A988" s="16">
        <v>986</v>
      </c>
      <c r="B988">
        <v>2025</v>
      </c>
      <c r="C988" t="s">
        <v>6</v>
      </c>
      <c r="D988" t="s">
        <v>30</v>
      </c>
      <c r="E988">
        <v>5.7331966890857462E-2</v>
      </c>
      <c r="F988" t="s">
        <v>52</v>
      </c>
    </row>
    <row r="989" spans="1:6" x14ac:dyDescent="0.35">
      <c r="A989" s="16">
        <v>987</v>
      </c>
      <c r="B989">
        <v>2025</v>
      </c>
      <c r="C989" t="s">
        <v>6</v>
      </c>
      <c r="D989" t="s">
        <v>30</v>
      </c>
      <c r="E989">
        <v>665.21970494817663</v>
      </c>
      <c r="F989" t="s">
        <v>46</v>
      </c>
    </row>
    <row r="990" spans="1:6" x14ac:dyDescent="0.35">
      <c r="A990" s="16">
        <v>988</v>
      </c>
      <c r="B990">
        <v>2025</v>
      </c>
      <c r="C990" t="s">
        <v>6</v>
      </c>
      <c r="D990" t="s">
        <v>30</v>
      </c>
      <c r="E990">
        <v>1.008127676889336E-3</v>
      </c>
      <c r="F990" t="s">
        <v>54</v>
      </c>
    </row>
    <row r="991" spans="1:6" x14ac:dyDescent="0.35">
      <c r="A991" s="16">
        <v>989</v>
      </c>
      <c r="B991">
        <v>2025</v>
      </c>
      <c r="C991" t="s">
        <v>6</v>
      </c>
      <c r="D991" t="s">
        <v>30</v>
      </c>
      <c r="E991">
        <v>73.867615626168273</v>
      </c>
      <c r="F991" t="s">
        <v>48</v>
      </c>
    </row>
    <row r="992" spans="1:6" x14ac:dyDescent="0.35">
      <c r="A992" s="16">
        <v>990</v>
      </c>
      <c r="B992">
        <v>2025</v>
      </c>
      <c r="C992" t="s">
        <v>6</v>
      </c>
      <c r="D992" t="s">
        <v>34</v>
      </c>
      <c r="E992">
        <v>1808.3519415764511</v>
      </c>
      <c r="F992" t="s">
        <v>38</v>
      </c>
    </row>
    <row r="993" spans="1:6" x14ac:dyDescent="0.35">
      <c r="A993" s="16">
        <v>991</v>
      </c>
      <c r="B993">
        <v>2025</v>
      </c>
      <c r="C993" t="s">
        <v>6</v>
      </c>
      <c r="D993" t="s">
        <v>34</v>
      </c>
      <c r="E993">
        <v>11.41958635783033</v>
      </c>
      <c r="F993" t="s">
        <v>50</v>
      </c>
    </row>
    <row r="994" spans="1:6" x14ac:dyDescent="0.35">
      <c r="A994" s="16">
        <v>992</v>
      </c>
      <c r="B994">
        <v>2025</v>
      </c>
      <c r="C994" t="s">
        <v>6</v>
      </c>
      <c r="D994" t="s">
        <v>34</v>
      </c>
      <c r="E994">
        <v>220.9648828624008</v>
      </c>
      <c r="F994" t="s">
        <v>40</v>
      </c>
    </row>
    <row r="995" spans="1:6" x14ac:dyDescent="0.35">
      <c r="A995" s="16">
        <v>993</v>
      </c>
      <c r="B995">
        <v>2025</v>
      </c>
      <c r="C995" t="s">
        <v>6</v>
      </c>
      <c r="D995" t="s">
        <v>34</v>
      </c>
      <c r="E995">
        <v>0.1095520530539269</v>
      </c>
      <c r="F995" t="s">
        <v>56</v>
      </c>
    </row>
    <row r="996" spans="1:6" x14ac:dyDescent="0.35">
      <c r="A996" s="16">
        <v>994</v>
      </c>
      <c r="B996">
        <v>2025</v>
      </c>
      <c r="C996" t="s">
        <v>6</v>
      </c>
      <c r="D996" t="s">
        <v>34</v>
      </c>
      <c r="E996">
        <v>130.55227353761671</v>
      </c>
      <c r="F996" t="s">
        <v>42</v>
      </c>
    </row>
    <row r="997" spans="1:6" x14ac:dyDescent="0.35">
      <c r="A997" s="16">
        <v>995</v>
      </c>
      <c r="B997">
        <v>2025</v>
      </c>
      <c r="C997" t="s">
        <v>6</v>
      </c>
      <c r="D997" t="s">
        <v>34</v>
      </c>
      <c r="E997">
        <v>243.91527308482111</v>
      </c>
      <c r="F997" t="s">
        <v>44</v>
      </c>
    </row>
    <row r="998" spans="1:6" x14ac:dyDescent="0.35">
      <c r="A998" s="16">
        <v>996</v>
      </c>
      <c r="B998">
        <v>2025</v>
      </c>
      <c r="C998" t="s">
        <v>6</v>
      </c>
      <c r="D998" t="s">
        <v>34</v>
      </c>
      <c r="E998">
        <v>7.0788346637605665E-2</v>
      </c>
      <c r="F998" t="s">
        <v>52</v>
      </c>
    </row>
    <row r="999" spans="1:6" x14ac:dyDescent="0.35">
      <c r="A999" s="16">
        <v>997</v>
      </c>
      <c r="B999">
        <v>2025</v>
      </c>
      <c r="C999" t="s">
        <v>6</v>
      </c>
      <c r="D999" t="s">
        <v>34</v>
      </c>
      <c r="E999">
        <v>831.83478214950662</v>
      </c>
      <c r="F999" t="s">
        <v>46</v>
      </c>
    </row>
    <row r="1000" spans="1:6" x14ac:dyDescent="0.35">
      <c r="A1000" s="16">
        <v>998</v>
      </c>
      <c r="B1000">
        <v>2025</v>
      </c>
      <c r="C1000" t="s">
        <v>6</v>
      </c>
      <c r="D1000" t="s">
        <v>34</v>
      </c>
      <c r="E1000">
        <v>1.008239692446396E-3</v>
      </c>
      <c r="F1000" t="s">
        <v>54</v>
      </c>
    </row>
    <row r="1001" spans="1:6" x14ac:dyDescent="0.35">
      <c r="A1001" s="16">
        <v>999</v>
      </c>
      <c r="B1001">
        <v>2025</v>
      </c>
      <c r="C1001" t="s">
        <v>6</v>
      </c>
      <c r="D1001" t="s">
        <v>34</v>
      </c>
      <c r="E1001">
        <v>73.86761563945835</v>
      </c>
      <c r="F1001" t="s">
        <v>48</v>
      </c>
    </row>
    <row r="1002" spans="1:6" x14ac:dyDescent="0.35">
      <c r="A1002" s="16">
        <v>1000</v>
      </c>
      <c r="B1002">
        <v>2025</v>
      </c>
      <c r="C1002" t="s">
        <v>10</v>
      </c>
      <c r="D1002" t="s">
        <v>22</v>
      </c>
      <c r="E1002">
        <v>3380.060063348858</v>
      </c>
      <c r="F1002" t="s">
        <v>38</v>
      </c>
    </row>
    <row r="1003" spans="1:6" x14ac:dyDescent="0.35">
      <c r="A1003" s="16">
        <v>1001</v>
      </c>
      <c r="B1003">
        <v>2025</v>
      </c>
      <c r="C1003" t="s">
        <v>10</v>
      </c>
      <c r="D1003" t="s">
        <v>22</v>
      </c>
      <c r="E1003">
        <v>17.401479922671761</v>
      </c>
      <c r="F1003" t="s">
        <v>50</v>
      </c>
    </row>
    <row r="1004" spans="1:6" x14ac:dyDescent="0.35">
      <c r="A1004" s="16">
        <v>1002</v>
      </c>
      <c r="B1004">
        <v>2025</v>
      </c>
      <c r="C1004" t="s">
        <v>10</v>
      </c>
      <c r="D1004" t="s">
        <v>22</v>
      </c>
      <c r="E1004">
        <v>198.4267445955596</v>
      </c>
      <c r="F1004" t="s">
        <v>40</v>
      </c>
    </row>
    <row r="1005" spans="1:6" x14ac:dyDescent="0.35">
      <c r="A1005" s="16">
        <v>1003</v>
      </c>
      <c r="B1005">
        <v>2025</v>
      </c>
      <c r="C1005" t="s">
        <v>10</v>
      </c>
      <c r="D1005" t="s">
        <v>22</v>
      </c>
      <c r="E1005">
        <v>0.1184450314092768</v>
      </c>
      <c r="F1005" t="s">
        <v>56</v>
      </c>
    </row>
    <row r="1006" spans="1:6" x14ac:dyDescent="0.35">
      <c r="A1006" s="16">
        <v>1004</v>
      </c>
      <c r="B1006">
        <v>2025</v>
      </c>
      <c r="C1006" t="s">
        <v>10</v>
      </c>
      <c r="D1006" t="s">
        <v>22</v>
      </c>
      <c r="E1006">
        <v>198.09759862735021</v>
      </c>
      <c r="F1006" t="s">
        <v>42</v>
      </c>
    </row>
    <row r="1007" spans="1:6" x14ac:dyDescent="0.35">
      <c r="A1007" s="16">
        <v>1005</v>
      </c>
      <c r="B1007">
        <v>2025</v>
      </c>
      <c r="C1007" t="s">
        <v>10</v>
      </c>
      <c r="D1007" t="s">
        <v>22</v>
      </c>
      <c r="E1007">
        <v>353.06869009736312</v>
      </c>
      <c r="F1007" t="s">
        <v>44</v>
      </c>
    </row>
    <row r="1008" spans="1:6" x14ac:dyDescent="0.35">
      <c r="A1008" s="16">
        <v>1006</v>
      </c>
      <c r="B1008">
        <v>2025</v>
      </c>
      <c r="C1008" t="s">
        <v>10</v>
      </c>
      <c r="D1008" t="s">
        <v>22</v>
      </c>
      <c r="E1008">
        <v>9.7736903508576597E-2</v>
      </c>
      <c r="F1008" t="s">
        <v>52</v>
      </c>
    </row>
    <row r="1009" spans="1:6" x14ac:dyDescent="0.35">
      <c r="A1009" s="16">
        <v>1007</v>
      </c>
      <c r="B1009">
        <v>2025</v>
      </c>
      <c r="C1009" t="s">
        <v>10</v>
      </c>
      <c r="D1009" t="s">
        <v>22</v>
      </c>
      <c r="E1009">
        <v>545.11695310215987</v>
      </c>
      <c r="F1009" t="s">
        <v>46</v>
      </c>
    </row>
    <row r="1010" spans="1:6" x14ac:dyDescent="0.35">
      <c r="A1010" s="16">
        <v>1008</v>
      </c>
      <c r="B1010">
        <v>2025</v>
      </c>
      <c r="C1010" t="s">
        <v>10</v>
      </c>
      <c r="D1010" t="s">
        <v>22</v>
      </c>
      <c r="E1010">
        <v>1.2648100411957631E-3</v>
      </c>
      <c r="F1010" t="s">
        <v>54</v>
      </c>
    </row>
    <row r="1011" spans="1:6" x14ac:dyDescent="0.35">
      <c r="A1011" s="16">
        <v>1009</v>
      </c>
      <c r="B1011">
        <v>2025</v>
      </c>
      <c r="C1011" t="s">
        <v>10</v>
      </c>
      <c r="D1011" t="s">
        <v>22</v>
      </c>
      <c r="E1011">
        <v>112.0182414774776</v>
      </c>
      <c r="F1011" t="s">
        <v>48</v>
      </c>
    </row>
    <row r="1012" spans="1:6" x14ac:dyDescent="0.35">
      <c r="A1012" s="16">
        <v>1010</v>
      </c>
      <c r="B1012">
        <v>2025</v>
      </c>
      <c r="C1012" t="s">
        <v>10</v>
      </c>
      <c r="D1012" t="s">
        <v>26</v>
      </c>
      <c r="E1012">
        <v>3188.8159760537769</v>
      </c>
      <c r="F1012" t="s">
        <v>38</v>
      </c>
    </row>
    <row r="1013" spans="1:6" x14ac:dyDescent="0.35">
      <c r="A1013" s="16">
        <v>1011</v>
      </c>
      <c r="B1013">
        <v>2025</v>
      </c>
      <c r="C1013" t="s">
        <v>10</v>
      </c>
      <c r="D1013" t="s">
        <v>26</v>
      </c>
      <c r="E1013">
        <v>29.14665503137865</v>
      </c>
      <c r="F1013" t="s">
        <v>50</v>
      </c>
    </row>
    <row r="1014" spans="1:6" x14ac:dyDescent="0.35">
      <c r="A1014" s="16">
        <v>1012</v>
      </c>
      <c r="B1014">
        <v>2025</v>
      </c>
      <c r="C1014" t="s">
        <v>10</v>
      </c>
      <c r="D1014" t="s">
        <v>26</v>
      </c>
      <c r="E1014">
        <v>390.26732585581789</v>
      </c>
      <c r="F1014" t="s">
        <v>40</v>
      </c>
    </row>
    <row r="1015" spans="1:6" x14ac:dyDescent="0.35">
      <c r="A1015" s="16">
        <v>1013</v>
      </c>
      <c r="B1015">
        <v>2025</v>
      </c>
      <c r="C1015" t="s">
        <v>10</v>
      </c>
      <c r="D1015" t="s">
        <v>26</v>
      </c>
      <c r="E1015">
        <v>0.13037520705838301</v>
      </c>
      <c r="F1015" t="s">
        <v>56</v>
      </c>
    </row>
    <row r="1016" spans="1:6" x14ac:dyDescent="0.35">
      <c r="A1016" s="16">
        <v>1014</v>
      </c>
      <c r="B1016">
        <v>2025</v>
      </c>
      <c r="C1016" t="s">
        <v>10</v>
      </c>
      <c r="D1016" t="s">
        <v>26</v>
      </c>
      <c r="E1016">
        <v>330.67955570888171</v>
      </c>
      <c r="F1016" t="s">
        <v>42</v>
      </c>
    </row>
    <row r="1017" spans="1:6" x14ac:dyDescent="0.35">
      <c r="A1017" s="16">
        <v>1015</v>
      </c>
      <c r="B1017">
        <v>2025</v>
      </c>
      <c r="C1017" t="s">
        <v>10</v>
      </c>
      <c r="D1017" t="s">
        <v>26</v>
      </c>
      <c r="E1017">
        <v>396.30289264861142</v>
      </c>
      <c r="F1017" t="s">
        <v>44</v>
      </c>
    </row>
    <row r="1018" spans="1:6" x14ac:dyDescent="0.35">
      <c r="A1018" s="16">
        <v>1016</v>
      </c>
      <c r="B1018">
        <v>2025</v>
      </c>
      <c r="C1018" t="s">
        <v>10</v>
      </c>
      <c r="D1018" t="s">
        <v>26</v>
      </c>
      <c r="E1018">
        <v>0.19826262828820981</v>
      </c>
      <c r="F1018" t="s">
        <v>52</v>
      </c>
    </row>
    <row r="1019" spans="1:6" x14ac:dyDescent="0.35">
      <c r="A1019" s="16">
        <v>1017</v>
      </c>
      <c r="B1019">
        <v>2025</v>
      </c>
      <c r="C1019" t="s">
        <v>10</v>
      </c>
      <c r="D1019" t="s">
        <v>26</v>
      </c>
      <c r="E1019">
        <v>1170.2211270876451</v>
      </c>
      <c r="F1019" t="s">
        <v>46</v>
      </c>
    </row>
    <row r="1020" spans="1:6" x14ac:dyDescent="0.35">
      <c r="A1020" s="16">
        <v>1018</v>
      </c>
      <c r="B1020">
        <v>2025</v>
      </c>
      <c r="C1020" t="s">
        <v>10</v>
      </c>
      <c r="D1020" t="s">
        <v>26</v>
      </c>
      <c r="E1020">
        <v>1.990214352542033E-3</v>
      </c>
      <c r="F1020" t="s">
        <v>54</v>
      </c>
    </row>
    <row r="1021" spans="1:6" x14ac:dyDescent="0.35">
      <c r="A1021" s="16">
        <v>1019</v>
      </c>
      <c r="B1021">
        <v>2025</v>
      </c>
      <c r="C1021" t="s">
        <v>10</v>
      </c>
      <c r="D1021" t="s">
        <v>26</v>
      </c>
      <c r="E1021">
        <v>186.69605405028349</v>
      </c>
      <c r="F1021" t="s">
        <v>48</v>
      </c>
    </row>
    <row r="1022" spans="1:6" x14ac:dyDescent="0.35">
      <c r="A1022" s="16">
        <v>1020</v>
      </c>
      <c r="B1022">
        <v>2025</v>
      </c>
      <c r="C1022" t="s">
        <v>10</v>
      </c>
      <c r="D1022" t="s">
        <v>30</v>
      </c>
      <c r="E1022">
        <v>1901.3439967210841</v>
      </c>
      <c r="F1022" t="s">
        <v>38</v>
      </c>
    </row>
    <row r="1023" spans="1:6" x14ac:dyDescent="0.35">
      <c r="A1023" s="16">
        <v>1021</v>
      </c>
      <c r="B1023">
        <v>2025</v>
      </c>
      <c r="C1023" t="s">
        <v>10</v>
      </c>
      <c r="D1023" t="s">
        <v>30</v>
      </c>
      <c r="E1023">
        <v>11.53445239348753</v>
      </c>
      <c r="F1023" t="s">
        <v>50</v>
      </c>
    </row>
    <row r="1024" spans="1:6" x14ac:dyDescent="0.35">
      <c r="A1024" s="16">
        <v>1022</v>
      </c>
      <c r="B1024">
        <v>2025</v>
      </c>
      <c r="C1024" t="s">
        <v>10</v>
      </c>
      <c r="D1024" t="s">
        <v>30</v>
      </c>
      <c r="E1024">
        <v>171.30436894767431</v>
      </c>
      <c r="F1024" t="s">
        <v>40</v>
      </c>
    </row>
    <row r="1025" spans="1:6" x14ac:dyDescent="0.35">
      <c r="A1025" s="16">
        <v>1023</v>
      </c>
      <c r="B1025">
        <v>2025</v>
      </c>
      <c r="C1025" t="s">
        <v>10</v>
      </c>
      <c r="D1025" t="s">
        <v>30</v>
      </c>
      <c r="E1025">
        <v>0.109770661261009</v>
      </c>
      <c r="F1025" t="s">
        <v>56</v>
      </c>
    </row>
    <row r="1026" spans="1:6" x14ac:dyDescent="0.35">
      <c r="A1026" s="16">
        <v>1024</v>
      </c>
      <c r="B1026">
        <v>2025</v>
      </c>
      <c r="C1026" t="s">
        <v>10</v>
      </c>
      <c r="D1026" t="s">
        <v>30</v>
      </c>
      <c r="E1026">
        <v>131.99070381715319</v>
      </c>
      <c r="F1026" t="s">
        <v>42</v>
      </c>
    </row>
    <row r="1027" spans="1:6" x14ac:dyDescent="0.35">
      <c r="A1027" s="16">
        <v>1025</v>
      </c>
      <c r="B1027">
        <v>2025</v>
      </c>
      <c r="C1027" t="s">
        <v>10</v>
      </c>
      <c r="D1027" t="s">
        <v>30</v>
      </c>
      <c r="E1027">
        <v>194.59012244936071</v>
      </c>
      <c r="F1027" t="s">
        <v>44</v>
      </c>
    </row>
    <row r="1028" spans="1:6" x14ac:dyDescent="0.35">
      <c r="A1028" s="16">
        <v>1026</v>
      </c>
      <c r="B1028">
        <v>2025</v>
      </c>
      <c r="C1028" t="s">
        <v>10</v>
      </c>
      <c r="D1028" t="s">
        <v>30</v>
      </c>
      <c r="E1028">
        <v>4.9554215859934143E-2</v>
      </c>
      <c r="F1028" t="s">
        <v>52</v>
      </c>
    </row>
    <row r="1029" spans="1:6" x14ac:dyDescent="0.35">
      <c r="A1029" s="16">
        <v>1027</v>
      </c>
      <c r="B1029">
        <v>2025</v>
      </c>
      <c r="C1029" t="s">
        <v>10</v>
      </c>
      <c r="D1029" t="s">
        <v>30</v>
      </c>
      <c r="E1029">
        <v>344.6781203834243</v>
      </c>
      <c r="F1029" t="s">
        <v>46</v>
      </c>
    </row>
    <row r="1030" spans="1:6" x14ac:dyDescent="0.35">
      <c r="A1030" s="16">
        <v>1028</v>
      </c>
      <c r="B1030">
        <v>2025</v>
      </c>
      <c r="C1030" t="s">
        <v>10</v>
      </c>
      <c r="D1030" t="s">
        <v>30</v>
      </c>
      <c r="E1030">
        <v>1.0132207841946281E-3</v>
      </c>
      <c r="F1030" t="s">
        <v>54</v>
      </c>
    </row>
    <row r="1031" spans="1:6" x14ac:dyDescent="0.35">
      <c r="A1031" s="16">
        <v>1029</v>
      </c>
      <c r="B1031">
        <v>2025</v>
      </c>
      <c r="C1031" t="s">
        <v>10</v>
      </c>
      <c r="D1031" t="s">
        <v>30</v>
      </c>
      <c r="E1031">
        <v>74.679331056718922</v>
      </c>
      <c r="F1031" t="s">
        <v>48</v>
      </c>
    </row>
    <row r="1032" spans="1:6" x14ac:dyDescent="0.35">
      <c r="A1032" s="16">
        <v>1030</v>
      </c>
      <c r="B1032">
        <v>2025</v>
      </c>
      <c r="C1032" t="s">
        <v>10</v>
      </c>
      <c r="D1032" t="s">
        <v>34</v>
      </c>
      <c r="E1032">
        <v>1778.631799635602</v>
      </c>
      <c r="F1032" t="s">
        <v>38</v>
      </c>
    </row>
    <row r="1033" spans="1:6" x14ac:dyDescent="0.35">
      <c r="A1033" s="16">
        <v>1031</v>
      </c>
      <c r="B1033">
        <v>2025</v>
      </c>
      <c r="C1033" t="s">
        <v>10</v>
      </c>
      <c r="D1033" t="s">
        <v>34</v>
      </c>
      <c r="E1033">
        <v>11.54559189211788</v>
      </c>
      <c r="F1033" t="s">
        <v>50</v>
      </c>
    </row>
    <row r="1034" spans="1:6" x14ac:dyDescent="0.35">
      <c r="A1034" s="16">
        <v>1032</v>
      </c>
      <c r="B1034">
        <v>2025</v>
      </c>
      <c r="C1034" t="s">
        <v>10</v>
      </c>
      <c r="D1034" t="s">
        <v>34</v>
      </c>
      <c r="E1034">
        <v>206.64454698509161</v>
      </c>
      <c r="F1034" t="s">
        <v>40</v>
      </c>
    </row>
    <row r="1035" spans="1:6" x14ac:dyDescent="0.35">
      <c r="A1035" s="16">
        <v>1033</v>
      </c>
      <c r="B1035">
        <v>2025</v>
      </c>
      <c r="C1035" t="s">
        <v>10</v>
      </c>
      <c r="D1035" t="s">
        <v>34</v>
      </c>
      <c r="E1035">
        <v>0.1097706565966033</v>
      </c>
      <c r="F1035" t="s">
        <v>56</v>
      </c>
    </row>
    <row r="1036" spans="1:6" x14ac:dyDescent="0.35">
      <c r="A1036" s="16">
        <v>1034</v>
      </c>
      <c r="B1036">
        <v>2025</v>
      </c>
      <c r="C1036" t="s">
        <v>10</v>
      </c>
      <c r="D1036" t="s">
        <v>34</v>
      </c>
      <c r="E1036">
        <v>131.97655829047409</v>
      </c>
      <c r="F1036" t="s">
        <v>42</v>
      </c>
    </row>
    <row r="1037" spans="1:6" x14ac:dyDescent="0.35">
      <c r="A1037" s="16">
        <v>1035</v>
      </c>
      <c r="B1037">
        <v>2025</v>
      </c>
      <c r="C1037" t="s">
        <v>10</v>
      </c>
      <c r="D1037" t="s">
        <v>34</v>
      </c>
      <c r="E1037">
        <v>228.28527723425191</v>
      </c>
      <c r="F1037" t="s">
        <v>44</v>
      </c>
    </row>
    <row r="1038" spans="1:6" x14ac:dyDescent="0.35">
      <c r="A1038" s="16">
        <v>1036</v>
      </c>
      <c r="B1038">
        <v>2025</v>
      </c>
      <c r="C1038" t="s">
        <v>10</v>
      </c>
      <c r="D1038" t="s">
        <v>34</v>
      </c>
      <c r="E1038">
        <v>6.9061585818546684E-2</v>
      </c>
      <c r="F1038" t="s">
        <v>52</v>
      </c>
    </row>
    <row r="1039" spans="1:6" x14ac:dyDescent="0.35">
      <c r="A1039" s="16">
        <v>1037</v>
      </c>
      <c r="B1039">
        <v>2025</v>
      </c>
      <c r="C1039" t="s">
        <v>10</v>
      </c>
      <c r="D1039" t="s">
        <v>34</v>
      </c>
      <c r="E1039">
        <v>736.20788946040068</v>
      </c>
      <c r="F1039" t="s">
        <v>46</v>
      </c>
    </row>
    <row r="1040" spans="1:6" x14ac:dyDescent="0.35">
      <c r="A1040" s="16">
        <v>1038</v>
      </c>
      <c r="B1040">
        <v>2025</v>
      </c>
      <c r="C1040" t="s">
        <v>10</v>
      </c>
      <c r="D1040" t="s">
        <v>34</v>
      </c>
      <c r="E1040">
        <v>1.0133778625199361E-3</v>
      </c>
      <c r="F1040" t="s">
        <v>54</v>
      </c>
    </row>
    <row r="1041" spans="1:6" x14ac:dyDescent="0.35">
      <c r="A1041" s="16">
        <v>1039</v>
      </c>
      <c r="B1041">
        <v>2025</v>
      </c>
      <c r="C1041" t="s">
        <v>10</v>
      </c>
      <c r="D1041" t="s">
        <v>34</v>
      </c>
      <c r="E1041">
        <v>74.679331094991269</v>
      </c>
      <c r="F1041" t="s">
        <v>48</v>
      </c>
    </row>
    <row r="1042" spans="1:6" x14ac:dyDescent="0.35">
      <c r="A1042" s="16">
        <v>1040</v>
      </c>
      <c r="B1042">
        <v>2025</v>
      </c>
      <c r="C1042" t="s">
        <v>14</v>
      </c>
      <c r="D1042" t="s">
        <v>22</v>
      </c>
      <c r="E1042">
        <v>3547.923563522686</v>
      </c>
      <c r="F1042" t="s">
        <v>38</v>
      </c>
    </row>
    <row r="1043" spans="1:6" x14ac:dyDescent="0.35">
      <c r="A1043" s="16">
        <v>1041</v>
      </c>
      <c r="B1043">
        <v>2025</v>
      </c>
      <c r="C1043" t="s">
        <v>14</v>
      </c>
      <c r="D1043" t="s">
        <v>22</v>
      </c>
      <c r="E1043">
        <v>17.399913666130001</v>
      </c>
      <c r="F1043" t="s">
        <v>50</v>
      </c>
    </row>
    <row r="1044" spans="1:6" x14ac:dyDescent="0.35">
      <c r="A1044" s="16">
        <v>1042</v>
      </c>
      <c r="B1044">
        <v>2025</v>
      </c>
      <c r="C1044" t="s">
        <v>14</v>
      </c>
      <c r="D1044" t="s">
        <v>22</v>
      </c>
      <c r="E1044">
        <v>187.1329129908257</v>
      </c>
      <c r="F1044" t="s">
        <v>40</v>
      </c>
    </row>
    <row r="1045" spans="1:6" x14ac:dyDescent="0.35">
      <c r="A1045" s="16">
        <v>1043</v>
      </c>
      <c r="B1045">
        <v>2025</v>
      </c>
      <c r="C1045" t="s">
        <v>14</v>
      </c>
      <c r="D1045" t="s">
        <v>22</v>
      </c>
      <c r="E1045">
        <v>0.11844502312206159</v>
      </c>
      <c r="F1045" t="s">
        <v>56</v>
      </c>
    </row>
    <row r="1046" spans="1:6" x14ac:dyDescent="0.35">
      <c r="A1046" s="16">
        <v>1044</v>
      </c>
      <c r="B1046">
        <v>2025</v>
      </c>
      <c r="C1046" t="s">
        <v>14</v>
      </c>
      <c r="D1046" t="s">
        <v>22</v>
      </c>
      <c r="E1046">
        <v>198.05443398583779</v>
      </c>
      <c r="F1046" t="s">
        <v>42</v>
      </c>
    </row>
    <row r="1047" spans="1:6" x14ac:dyDescent="0.35">
      <c r="A1047" s="16">
        <v>1045</v>
      </c>
      <c r="B1047">
        <v>2025</v>
      </c>
      <c r="C1047" t="s">
        <v>14</v>
      </c>
      <c r="D1047" t="s">
        <v>22</v>
      </c>
      <c r="E1047">
        <v>409.97261016965251</v>
      </c>
      <c r="F1047" t="s">
        <v>44</v>
      </c>
    </row>
    <row r="1048" spans="1:6" x14ac:dyDescent="0.35">
      <c r="A1048" s="16">
        <v>1046</v>
      </c>
      <c r="B1048">
        <v>2025</v>
      </c>
      <c r="C1048" t="s">
        <v>14</v>
      </c>
      <c r="D1048" t="s">
        <v>22</v>
      </c>
      <c r="E1048">
        <v>9.4699727142669096E-2</v>
      </c>
      <c r="F1048" t="s">
        <v>52</v>
      </c>
    </row>
    <row r="1049" spans="1:6" x14ac:dyDescent="0.35">
      <c r="A1049" s="16">
        <v>1047</v>
      </c>
      <c r="B1049">
        <v>2025</v>
      </c>
      <c r="C1049" t="s">
        <v>14</v>
      </c>
      <c r="D1049" t="s">
        <v>22</v>
      </c>
      <c r="E1049">
        <v>1025.85931029324</v>
      </c>
      <c r="F1049" t="s">
        <v>46</v>
      </c>
    </row>
    <row r="1050" spans="1:6" x14ac:dyDescent="0.35">
      <c r="A1050" s="16">
        <v>1048</v>
      </c>
      <c r="B1050">
        <v>2025</v>
      </c>
      <c r="C1050" t="s">
        <v>14</v>
      </c>
      <c r="D1050" t="s">
        <v>22</v>
      </c>
      <c r="E1050">
        <v>1.264985181043376E-3</v>
      </c>
      <c r="F1050" t="s">
        <v>54</v>
      </c>
    </row>
    <row r="1051" spans="1:6" x14ac:dyDescent="0.35">
      <c r="A1051" s="16">
        <v>1049</v>
      </c>
      <c r="B1051">
        <v>2025</v>
      </c>
      <c r="C1051" t="s">
        <v>14</v>
      </c>
      <c r="D1051" t="s">
        <v>22</v>
      </c>
      <c r="E1051">
        <v>112.01824376298831</v>
      </c>
      <c r="F1051" t="s">
        <v>48</v>
      </c>
    </row>
    <row r="1052" spans="1:6" x14ac:dyDescent="0.35">
      <c r="A1052" s="16">
        <v>1050</v>
      </c>
      <c r="B1052">
        <v>2025</v>
      </c>
      <c r="C1052" t="s">
        <v>14</v>
      </c>
      <c r="D1052" t="s">
        <v>26</v>
      </c>
      <c r="E1052">
        <v>3127.5177468532311</v>
      </c>
      <c r="F1052" t="s">
        <v>38</v>
      </c>
    </row>
    <row r="1053" spans="1:6" x14ac:dyDescent="0.35">
      <c r="A1053" s="16">
        <v>1051</v>
      </c>
      <c r="B1053">
        <v>2025</v>
      </c>
      <c r="C1053" t="s">
        <v>14</v>
      </c>
      <c r="D1053" t="s">
        <v>26</v>
      </c>
      <c r="E1053">
        <v>29.1465675209902</v>
      </c>
      <c r="F1053" t="s">
        <v>50</v>
      </c>
    </row>
    <row r="1054" spans="1:6" x14ac:dyDescent="0.35">
      <c r="A1054" s="16">
        <v>1052</v>
      </c>
      <c r="B1054">
        <v>2025</v>
      </c>
      <c r="C1054" t="s">
        <v>14</v>
      </c>
      <c r="D1054" t="s">
        <v>26</v>
      </c>
      <c r="E1054">
        <v>388.04824181682369</v>
      </c>
      <c r="F1054" t="s">
        <v>40</v>
      </c>
    </row>
    <row r="1055" spans="1:6" x14ac:dyDescent="0.35">
      <c r="A1055" s="16">
        <v>1053</v>
      </c>
      <c r="B1055">
        <v>2025</v>
      </c>
      <c r="C1055" t="s">
        <v>14</v>
      </c>
      <c r="D1055" t="s">
        <v>26</v>
      </c>
      <c r="E1055">
        <v>0.13037550780020271</v>
      </c>
      <c r="F1055" t="s">
        <v>56</v>
      </c>
    </row>
    <row r="1056" spans="1:6" x14ac:dyDescent="0.35">
      <c r="A1056" s="16">
        <v>1054</v>
      </c>
      <c r="B1056">
        <v>2025</v>
      </c>
      <c r="C1056" t="s">
        <v>14</v>
      </c>
      <c r="D1056" t="s">
        <v>26</v>
      </c>
      <c r="E1056">
        <v>330.6490684332046</v>
      </c>
      <c r="F1056" t="s">
        <v>42</v>
      </c>
    </row>
    <row r="1057" spans="1:6" x14ac:dyDescent="0.35">
      <c r="A1057" s="16">
        <v>1055</v>
      </c>
      <c r="B1057">
        <v>2025</v>
      </c>
      <c r="C1057" t="s">
        <v>14</v>
      </c>
      <c r="D1057" t="s">
        <v>26</v>
      </c>
      <c r="E1057">
        <v>393.52182620560649</v>
      </c>
      <c r="F1057" t="s">
        <v>44</v>
      </c>
    </row>
    <row r="1058" spans="1:6" x14ac:dyDescent="0.35">
      <c r="A1058" s="16">
        <v>1056</v>
      </c>
      <c r="B1058">
        <v>2025</v>
      </c>
      <c r="C1058" t="s">
        <v>14</v>
      </c>
      <c r="D1058" t="s">
        <v>26</v>
      </c>
      <c r="E1058">
        <v>0.1981020860094666</v>
      </c>
      <c r="F1058" t="s">
        <v>52</v>
      </c>
    </row>
    <row r="1059" spans="1:6" x14ac:dyDescent="0.35">
      <c r="A1059" s="16">
        <v>1057</v>
      </c>
      <c r="B1059">
        <v>2025</v>
      </c>
      <c r="C1059" t="s">
        <v>14</v>
      </c>
      <c r="D1059" t="s">
        <v>26</v>
      </c>
      <c r="E1059">
        <v>1676.075290883073</v>
      </c>
      <c r="F1059" t="s">
        <v>46</v>
      </c>
    </row>
    <row r="1060" spans="1:6" x14ac:dyDescent="0.35">
      <c r="A1060" s="16">
        <v>1058</v>
      </c>
      <c r="B1060">
        <v>2025</v>
      </c>
      <c r="C1060" t="s">
        <v>14</v>
      </c>
      <c r="D1060" t="s">
        <v>26</v>
      </c>
      <c r="E1060">
        <v>1.9898487795456761E-3</v>
      </c>
      <c r="F1060" t="s">
        <v>54</v>
      </c>
    </row>
    <row r="1061" spans="1:6" x14ac:dyDescent="0.35">
      <c r="A1061" s="16">
        <v>1059</v>
      </c>
      <c r="B1061">
        <v>2025</v>
      </c>
      <c r="C1061" t="s">
        <v>14</v>
      </c>
      <c r="D1061" t="s">
        <v>26</v>
      </c>
      <c r="E1061">
        <v>186.6960562598716</v>
      </c>
      <c r="F1061" t="s">
        <v>48</v>
      </c>
    </row>
    <row r="1062" spans="1:6" x14ac:dyDescent="0.35">
      <c r="A1062" s="16">
        <v>1060</v>
      </c>
      <c r="B1062">
        <v>2025</v>
      </c>
      <c r="C1062" t="s">
        <v>14</v>
      </c>
      <c r="D1062" t="s">
        <v>30</v>
      </c>
      <c r="E1062">
        <v>1947.326978354077</v>
      </c>
      <c r="F1062" t="s">
        <v>38</v>
      </c>
    </row>
    <row r="1063" spans="1:6" x14ac:dyDescent="0.35">
      <c r="A1063" s="16">
        <v>1061</v>
      </c>
      <c r="B1063">
        <v>2025</v>
      </c>
      <c r="C1063" t="s">
        <v>14</v>
      </c>
      <c r="D1063" t="s">
        <v>30</v>
      </c>
      <c r="E1063">
        <v>11.53369153517918</v>
      </c>
      <c r="F1063" t="s">
        <v>50</v>
      </c>
    </row>
    <row r="1064" spans="1:6" x14ac:dyDescent="0.35">
      <c r="A1064" s="16">
        <v>1062</v>
      </c>
      <c r="B1064">
        <v>2025</v>
      </c>
      <c r="C1064" t="s">
        <v>14</v>
      </c>
      <c r="D1064" t="s">
        <v>30</v>
      </c>
      <c r="E1064">
        <v>162.58084799508171</v>
      </c>
      <c r="F1064" t="s">
        <v>40</v>
      </c>
    </row>
    <row r="1065" spans="1:6" x14ac:dyDescent="0.35">
      <c r="A1065" s="16">
        <v>1063</v>
      </c>
      <c r="B1065">
        <v>2025</v>
      </c>
      <c r="C1065" t="s">
        <v>14</v>
      </c>
      <c r="D1065" t="s">
        <v>30</v>
      </c>
      <c r="E1065">
        <v>0.10977065114399009</v>
      </c>
      <c r="F1065" t="s">
        <v>56</v>
      </c>
    </row>
    <row r="1066" spans="1:6" x14ac:dyDescent="0.35">
      <c r="A1066" s="16">
        <v>1064</v>
      </c>
      <c r="B1066">
        <v>2025</v>
      </c>
      <c r="C1066" t="s">
        <v>14</v>
      </c>
      <c r="D1066" t="s">
        <v>30</v>
      </c>
      <c r="E1066">
        <v>131.95730441711859</v>
      </c>
      <c r="F1066" t="s">
        <v>42</v>
      </c>
    </row>
    <row r="1067" spans="1:6" x14ac:dyDescent="0.35">
      <c r="A1067" s="16">
        <v>1065</v>
      </c>
      <c r="B1067">
        <v>2025</v>
      </c>
      <c r="C1067" t="s">
        <v>14</v>
      </c>
      <c r="D1067" t="s">
        <v>30</v>
      </c>
      <c r="E1067">
        <v>195.85479180923591</v>
      </c>
      <c r="F1067" t="s">
        <v>44</v>
      </c>
    </row>
    <row r="1068" spans="1:6" x14ac:dyDescent="0.35">
      <c r="A1068" s="16">
        <v>1066</v>
      </c>
      <c r="B1068">
        <v>2025</v>
      </c>
      <c r="C1068" t="s">
        <v>14</v>
      </c>
      <c r="D1068" t="s">
        <v>30</v>
      </c>
      <c r="E1068">
        <v>4.8840920619885597E-2</v>
      </c>
      <c r="F1068" t="s">
        <v>52</v>
      </c>
    </row>
    <row r="1069" spans="1:6" x14ac:dyDescent="0.35">
      <c r="A1069" s="16">
        <v>1067</v>
      </c>
      <c r="B1069">
        <v>2025</v>
      </c>
      <c r="C1069" t="s">
        <v>14</v>
      </c>
      <c r="D1069" t="s">
        <v>30</v>
      </c>
      <c r="E1069">
        <v>304.15790667680562</v>
      </c>
      <c r="F1069" t="s">
        <v>46</v>
      </c>
    </row>
    <row r="1070" spans="1:6" x14ac:dyDescent="0.35">
      <c r="A1070" s="16">
        <v>1068</v>
      </c>
      <c r="B1070">
        <v>2025</v>
      </c>
      <c r="C1070" t="s">
        <v>14</v>
      </c>
      <c r="D1070" t="s">
        <v>30</v>
      </c>
      <c r="E1070">
        <v>1.0134542207966631E-3</v>
      </c>
      <c r="F1070" t="s">
        <v>54</v>
      </c>
    </row>
    <row r="1071" spans="1:6" x14ac:dyDescent="0.35">
      <c r="A1071" s="16">
        <v>1069</v>
      </c>
      <c r="B1071">
        <v>2025</v>
      </c>
      <c r="C1071" t="s">
        <v>14</v>
      </c>
      <c r="D1071" t="s">
        <v>30</v>
      </c>
      <c r="E1071">
        <v>74.679331409679037</v>
      </c>
      <c r="F1071" t="s">
        <v>48</v>
      </c>
    </row>
    <row r="1072" spans="1:6" x14ac:dyDescent="0.35">
      <c r="A1072" s="16">
        <v>1070</v>
      </c>
      <c r="B1072">
        <v>2025</v>
      </c>
      <c r="C1072" t="s">
        <v>14</v>
      </c>
      <c r="D1072" t="s">
        <v>34</v>
      </c>
      <c r="E1072">
        <v>1826.532759684849</v>
      </c>
      <c r="F1072" t="s">
        <v>38</v>
      </c>
    </row>
    <row r="1073" spans="1:6" x14ac:dyDescent="0.35">
      <c r="A1073" s="16">
        <v>1071</v>
      </c>
      <c r="B1073">
        <v>2025</v>
      </c>
      <c r="C1073" t="s">
        <v>14</v>
      </c>
      <c r="D1073" t="s">
        <v>34</v>
      </c>
      <c r="E1073">
        <v>11.54508256208768</v>
      </c>
      <c r="F1073" t="s">
        <v>50</v>
      </c>
    </row>
    <row r="1074" spans="1:6" x14ac:dyDescent="0.35">
      <c r="A1074" s="16">
        <v>1072</v>
      </c>
      <c r="B1074">
        <v>2025</v>
      </c>
      <c r="C1074" t="s">
        <v>14</v>
      </c>
      <c r="D1074" t="s">
        <v>34</v>
      </c>
      <c r="E1074">
        <v>201.30045199924899</v>
      </c>
      <c r="F1074" t="s">
        <v>40</v>
      </c>
    </row>
    <row r="1075" spans="1:6" x14ac:dyDescent="0.35">
      <c r="A1075" s="16">
        <v>1073</v>
      </c>
      <c r="B1075">
        <v>2025</v>
      </c>
      <c r="C1075" t="s">
        <v>14</v>
      </c>
      <c r="D1075" t="s">
        <v>34</v>
      </c>
      <c r="E1075">
        <v>0.1097706414583991</v>
      </c>
      <c r="F1075" t="s">
        <v>56</v>
      </c>
    </row>
    <row r="1076" spans="1:6" x14ac:dyDescent="0.35">
      <c r="A1076" s="16">
        <v>1074</v>
      </c>
      <c r="B1076">
        <v>2025</v>
      </c>
      <c r="C1076" t="s">
        <v>14</v>
      </c>
      <c r="D1076" t="s">
        <v>34</v>
      </c>
      <c r="E1076">
        <v>131.93920431014391</v>
      </c>
      <c r="F1076" t="s">
        <v>42</v>
      </c>
    </row>
    <row r="1077" spans="1:6" x14ac:dyDescent="0.35">
      <c r="A1077" s="16">
        <v>1075</v>
      </c>
      <c r="B1077">
        <v>2025</v>
      </c>
      <c r="C1077" t="s">
        <v>14</v>
      </c>
      <c r="D1077" t="s">
        <v>34</v>
      </c>
      <c r="E1077">
        <v>252.4808733238917</v>
      </c>
      <c r="F1077" t="s">
        <v>44</v>
      </c>
    </row>
    <row r="1078" spans="1:6" x14ac:dyDescent="0.35">
      <c r="A1078" s="16">
        <v>1076</v>
      </c>
      <c r="B1078">
        <v>2025</v>
      </c>
      <c r="C1078" t="s">
        <v>14</v>
      </c>
      <c r="D1078" t="s">
        <v>34</v>
      </c>
      <c r="E1078">
        <v>6.8005440397242337E-2</v>
      </c>
      <c r="F1078" t="s">
        <v>52</v>
      </c>
    </row>
    <row r="1079" spans="1:6" x14ac:dyDescent="0.35">
      <c r="A1079" s="16">
        <v>1077</v>
      </c>
      <c r="B1079">
        <v>2025</v>
      </c>
      <c r="C1079" t="s">
        <v>14</v>
      </c>
      <c r="D1079" t="s">
        <v>34</v>
      </c>
      <c r="E1079">
        <v>1368.7020230683131</v>
      </c>
      <c r="F1079" t="s">
        <v>46</v>
      </c>
    </row>
    <row r="1080" spans="1:6" x14ac:dyDescent="0.35">
      <c r="A1080" s="16">
        <v>1078</v>
      </c>
      <c r="B1080">
        <v>2025</v>
      </c>
      <c r="C1080" t="s">
        <v>14</v>
      </c>
      <c r="D1080" t="s">
        <v>34</v>
      </c>
      <c r="E1080">
        <v>1.0134926872388021E-3</v>
      </c>
      <c r="F1080" t="s">
        <v>54</v>
      </c>
    </row>
    <row r="1081" spans="1:6" x14ac:dyDescent="0.35">
      <c r="A1081" s="16">
        <v>1079</v>
      </c>
      <c r="B1081">
        <v>2025</v>
      </c>
      <c r="C1081" t="s">
        <v>14</v>
      </c>
      <c r="D1081" t="s">
        <v>34</v>
      </c>
      <c r="E1081">
        <v>74.679331780885008</v>
      </c>
      <c r="F1081" t="s">
        <v>48</v>
      </c>
    </row>
    <row r="1082" spans="1:6" x14ac:dyDescent="0.35">
      <c r="A1082" s="16">
        <v>1080</v>
      </c>
      <c r="B1082">
        <v>2025</v>
      </c>
      <c r="C1082" t="s">
        <v>18</v>
      </c>
      <c r="D1082" t="s">
        <v>22</v>
      </c>
      <c r="E1082">
        <v>3367.558664471032</v>
      </c>
      <c r="F1082" t="s">
        <v>38</v>
      </c>
    </row>
    <row r="1083" spans="1:6" x14ac:dyDescent="0.35">
      <c r="A1083" s="16">
        <v>1081</v>
      </c>
      <c r="B1083">
        <v>2025</v>
      </c>
      <c r="C1083" t="s">
        <v>18</v>
      </c>
      <c r="D1083" t="s">
        <v>22</v>
      </c>
      <c r="E1083">
        <v>17.02334215281207</v>
      </c>
      <c r="F1083" t="s">
        <v>50</v>
      </c>
    </row>
    <row r="1084" spans="1:6" x14ac:dyDescent="0.35">
      <c r="A1084" s="16">
        <v>1082</v>
      </c>
      <c r="B1084">
        <v>2025</v>
      </c>
      <c r="C1084" t="s">
        <v>18</v>
      </c>
      <c r="D1084" t="s">
        <v>22</v>
      </c>
      <c r="E1084">
        <v>224.60689284546291</v>
      </c>
      <c r="F1084" t="s">
        <v>40</v>
      </c>
    </row>
    <row r="1085" spans="1:6" x14ac:dyDescent="0.35">
      <c r="A1085" s="16">
        <v>1083</v>
      </c>
      <c r="B1085">
        <v>2025</v>
      </c>
      <c r="C1085" t="s">
        <v>18</v>
      </c>
      <c r="D1085" t="s">
        <v>22</v>
      </c>
      <c r="E1085">
        <v>0.117942967792262</v>
      </c>
      <c r="F1085" t="s">
        <v>56</v>
      </c>
    </row>
    <row r="1086" spans="1:6" x14ac:dyDescent="0.35">
      <c r="A1086" s="16">
        <v>1084</v>
      </c>
      <c r="B1086">
        <v>2025</v>
      </c>
      <c r="C1086" t="s">
        <v>18</v>
      </c>
      <c r="D1086" t="s">
        <v>22</v>
      </c>
      <c r="E1086">
        <v>193.80293258112951</v>
      </c>
      <c r="F1086" t="s">
        <v>42</v>
      </c>
    </row>
    <row r="1087" spans="1:6" x14ac:dyDescent="0.35">
      <c r="A1087" s="16">
        <v>1085</v>
      </c>
      <c r="B1087">
        <v>2025</v>
      </c>
      <c r="C1087" t="s">
        <v>18</v>
      </c>
      <c r="D1087" t="s">
        <v>22</v>
      </c>
      <c r="E1087">
        <v>399.12837513619388</v>
      </c>
      <c r="F1087" t="s">
        <v>44</v>
      </c>
    </row>
    <row r="1088" spans="1:6" x14ac:dyDescent="0.35">
      <c r="A1088" s="16">
        <v>1086</v>
      </c>
      <c r="B1088">
        <v>2025</v>
      </c>
      <c r="C1088" t="s">
        <v>18</v>
      </c>
      <c r="D1088" t="s">
        <v>22</v>
      </c>
      <c r="E1088">
        <v>0.1041976897690341</v>
      </c>
      <c r="F1088" t="s">
        <v>52</v>
      </c>
    </row>
    <row r="1089" spans="1:6" x14ac:dyDescent="0.35">
      <c r="A1089" s="16">
        <v>1087</v>
      </c>
      <c r="B1089">
        <v>2025</v>
      </c>
      <c r="C1089" t="s">
        <v>18</v>
      </c>
      <c r="D1089" t="s">
        <v>22</v>
      </c>
      <c r="E1089">
        <v>1065.6529488377671</v>
      </c>
      <c r="F1089" t="s">
        <v>46</v>
      </c>
    </row>
    <row r="1090" spans="1:6" x14ac:dyDescent="0.35">
      <c r="A1090" s="16">
        <v>1088</v>
      </c>
      <c r="B1090">
        <v>2025</v>
      </c>
      <c r="C1090" t="s">
        <v>18</v>
      </c>
      <c r="D1090" t="s">
        <v>22</v>
      </c>
      <c r="E1090">
        <v>1.2464579160543221E-3</v>
      </c>
      <c r="F1090" t="s">
        <v>54</v>
      </c>
    </row>
    <row r="1091" spans="1:6" x14ac:dyDescent="0.35">
      <c r="A1091" s="16">
        <v>1089</v>
      </c>
      <c r="B1091">
        <v>2025</v>
      </c>
      <c r="C1091" t="s">
        <v>18</v>
      </c>
      <c r="D1091" t="s">
        <v>22</v>
      </c>
      <c r="E1091">
        <v>109.58309507451121</v>
      </c>
      <c r="F1091" t="s">
        <v>48</v>
      </c>
    </row>
    <row r="1092" spans="1:6" x14ac:dyDescent="0.35">
      <c r="A1092" s="16">
        <v>1090</v>
      </c>
      <c r="B1092">
        <v>2025</v>
      </c>
      <c r="C1092" t="s">
        <v>18</v>
      </c>
      <c r="D1092" t="s">
        <v>26</v>
      </c>
      <c r="E1092">
        <v>3515.342176437503</v>
      </c>
      <c r="F1092" t="s">
        <v>38</v>
      </c>
    </row>
    <row r="1093" spans="1:6" x14ac:dyDescent="0.35">
      <c r="A1093" s="16">
        <v>1091</v>
      </c>
      <c r="B1093">
        <v>2025</v>
      </c>
      <c r="C1093" t="s">
        <v>18</v>
      </c>
      <c r="D1093" t="s">
        <v>26</v>
      </c>
      <c r="E1093">
        <v>28.508500232654381</v>
      </c>
      <c r="F1093" t="s">
        <v>50</v>
      </c>
    </row>
    <row r="1094" spans="1:6" x14ac:dyDescent="0.35">
      <c r="A1094" s="16">
        <v>1092</v>
      </c>
      <c r="B1094">
        <v>2025</v>
      </c>
      <c r="C1094" t="s">
        <v>18</v>
      </c>
      <c r="D1094" t="s">
        <v>26</v>
      </c>
      <c r="E1094">
        <v>392.15984113527549</v>
      </c>
      <c r="F1094" t="s">
        <v>40</v>
      </c>
    </row>
    <row r="1095" spans="1:6" x14ac:dyDescent="0.35">
      <c r="A1095" s="16">
        <v>1093</v>
      </c>
      <c r="B1095">
        <v>2025</v>
      </c>
      <c r="C1095" t="s">
        <v>18</v>
      </c>
      <c r="D1095" t="s">
        <v>26</v>
      </c>
      <c r="E1095">
        <v>0.12989960662631811</v>
      </c>
      <c r="F1095" t="s">
        <v>56</v>
      </c>
    </row>
    <row r="1096" spans="1:6" x14ac:dyDescent="0.35">
      <c r="A1096" s="16">
        <v>1094</v>
      </c>
      <c r="B1096">
        <v>2025</v>
      </c>
      <c r="C1096" t="s">
        <v>18</v>
      </c>
      <c r="D1096" t="s">
        <v>26</v>
      </c>
      <c r="E1096">
        <v>323.48418220698932</v>
      </c>
      <c r="F1096" t="s">
        <v>42</v>
      </c>
    </row>
    <row r="1097" spans="1:6" x14ac:dyDescent="0.35">
      <c r="A1097" s="16">
        <v>1095</v>
      </c>
      <c r="B1097">
        <v>2025</v>
      </c>
      <c r="C1097" t="s">
        <v>18</v>
      </c>
      <c r="D1097" t="s">
        <v>26</v>
      </c>
      <c r="E1097">
        <v>493.62964851152992</v>
      </c>
      <c r="F1097" t="s">
        <v>44</v>
      </c>
    </row>
    <row r="1098" spans="1:6" x14ac:dyDescent="0.35">
      <c r="A1098" s="16">
        <v>1096</v>
      </c>
      <c r="B1098">
        <v>2025</v>
      </c>
      <c r="C1098" t="s">
        <v>18</v>
      </c>
      <c r="D1098" t="s">
        <v>26</v>
      </c>
      <c r="E1098">
        <v>0.1939479829108279</v>
      </c>
      <c r="F1098" t="s">
        <v>52</v>
      </c>
    </row>
    <row r="1099" spans="1:6" x14ac:dyDescent="0.35">
      <c r="A1099" s="16">
        <v>1097</v>
      </c>
      <c r="B1099">
        <v>2025</v>
      </c>
      <c r="C1099" t="s">
        <v>18</v>
      </c>
      <c r="D1099" t="s">
        <v>26</v>
      </c>
      <c r="E1099">
        <v>2261.6091697555262</v>
      </c>
      <c r="F1099" t="s">
        <v>46</v>
      </c>
    </row>
    <row r="1100" spans="1:6" x14ac:dyDescent="0.35">
      <c r="A1100" s="16">
        <v>1098</v>
      </c>
      <c r="B1100">
        <v>2025</v>
      </c>
      <c r="C1100" t="s">
        <v>18</v>
      </c>
      <c r="D1100" t="s">
        <v>26</v>
      </c>
      <c r="E1100">
        <v>1.939438087630825E-3</v>
      </c>
      <c r="F1100" t="s">
        <v>54</v>
      </c>
    </row>
    <row r="1101" spans="1:6" x14ac:dyDescent="0.35">
      <c r="A1101" s="16">
        <v>1099</v>
      </c>
      <c r="B1101">
        <v>2025</v>
      </c>
      <c r="C1101" t="s">
        <v>18</v>
      </c>
      <c r="D1101" t="s">
        <v>26</v>
      </c>
      <c r="E1101">
        <v>182.63747691438019</v>
      </c>
      <c r="F1101" t="s">
        <v>48</v>
      </c>
    </row>
    <row r="1102" spans="1:6" x14ac:dyDescent="0.35">
      <c r="A1102" s="16">
        <v>1100</v>
      </c>
      <c r="B1102">
        <v>2025</v>
      </c>
      <c r="C1102" t="s">
        <v>18</v>
      </c>
      <c r="D1102" t="s">
        <v>30</v>
      </c>
      <c r="E1102">
        <v>2004.9690885341849</v>
      </c>
      <c r="F1102" t="s">
        <v>38</v>
      </c>
    </row>
    <row r="1103" spans="1:6" x14ac:dyDescent="0.35">
      <c r="A1103" s="16">
        <v>1101</v>
      </c>
      <c r="B1103">
        <v>2025</v>
      </c>
      <c r="C1103" t="s">
        <v>18</v>
      </c>
      <c r="D1103" t="s">
        <v>30</v>
      </c>
      <c r="E1103">
        <v>11.2834185470786</v>
      </c>
      <c r="F1103" t="s">
        <v>50</v>
      </c>
    </row>
    <row r="1104" spans="1:6" x14ac:dyDescent="0.35">
      <c r="A1104" s="16">
        <v>1102</v>
      </c>
      <c r="B1104">
        <v>2025</v>
      </c>
      <c r="C1104" t="s">
        <v>18</v>
      </c>
      <c r="D1104" t="s">
        <v>30</v>
      </c>
      <c r="E1104">
        <v>179.09172958941599</v>
      </c>
      <c r="F1104" t="s">
        <v>40</v>
      </c>
    </row>
    <row r="1105" spans="1:6" x14ac:dyDescent="0.35">
      <c r="A1105" s="16">
        <v>1103</v>
      </c>
      <c r="B1105">
        <v>2025</v>
      </c>
      <c r="C1105" t="s">
        <v>18</v>
      </c>
      <c r="D1105" t="s">
        <v>30</v>
      </c>
      <c r="E1105">
        <v>0.10933167298223979</v>
      </c>
      <c r="F1105" t="s">
        <v>56</v>
      </c>
    </row>
    <row r="1106" spans="1:6" x14ac:dyDescent="0.35">
      <c r="A1106" s="16">
        <v>1104</v>
      </c>
      <c r="B1106">
        <v>2025</v>
      </c>
      <c r="C1106" t="s">
        <v>18</v>
      </c>
      <c r="D1106" t="s">
        <v>30</v>
      </c>
      <c r="E1106">
        <v>129.13744645327549</v>
      </c>
      <c r="F1106" t="s">
        <v>42</v>
      </c>
    </row>
    <row r="1107" spans="1:6" x14ac:dyDescent="0.35">
      <c r="A1107" s="16">
        <v>1105</v>
      </c>
      <c r="B1107">
        <v>2025</v>
      </c>
      <c r="C1107" t="s">
        <v>18</v>
      </c>
      <c r="D1107" t="s">
        <v>30</v>
      </c>
      <c r="E1107">
        <v>251.20112334694059</v>
      </c>
      <c r="F1107" t="s">
        <v>44</v>
      </c>
    </row>
    <row r="1108" spans="1:6" x14ac:dyDescent="0.35">
      <c r="A1108" s="16">
        <v>1106</v>
      </c>
      <c r="B1108">
        <v>2025</v>
      </c>
      <c r="C1108" t="s">
        <v>18</v>
      </c>
      <c r="D1108" t="s">
        <v>30</v>
      </c>
      <c r="E1108">
        <v>5.3495458716379382E-2</v>
      </c>
      <c r="F1108" t="s">
        <v>52</v>
      </c>
    </row>
    <row r="1109" spans="1:6" x14ac:dyDescent="0.35">
      <c r="A1109" s="16">
        <v>1107</v>
      </c>
      <c r="B1109">
        <v>2025</v>
      </c>
      <c r="C1109" t="s">
        <v>18</v>
      </c>
      <c r="D1109" t="s">
        <v>30</v>
      </c>
      <c r="E1109">
        <v>938.11891073697041</v>
      </c>
      <c r="F1109" t="s">
        <v>46</v>
      </c>
    </row>
    <row r="1110" spans="1:6" x14ac:dyDescent="0.35">
      <c r="A1110" s="16">
        <v>1108</v>
      </c>
      <c r="B1110">
        <v>2025</v>
      </c>
      <c r="C1110" t="s">
        <v>18</v>
      </c>
      <c r="D1110" t="s">
        <v>30</v>
      </c>
      <c r="E1110">
        <v>1.0030837024650489E-3</v>
      </c>
      <c r="F1110" t="s">
        <v>54</v>
      </c>
    </row>
    <row r="1111" spans="1:6" x14ac:dyDescent="0.35">
      <c r="A1111" s="16">
        <v>1109</v>
      </c>
      <c r="B1111">
        <v>2025</v>
      </c>
      <c r="C1111" t="s">
        <v>18</v>
      </c>
      <c r="D1111" t="s">
        <v>30</v>
      </c>
      <c r="E1111">
        <v>73.055900249668056</v>
      </c>
      <c r="F1111" t="s">
        <v>48</v>
      </c>
    </row>
    <row r="1112" spans="1:6" x14ac:dyDescent="0.35">
      <c r="A1112" s="16">
        <v>1110</v>
      </c>
      <c r="B1112">
        <v>2025</v>
      </c>
      <c r="C1112" t="s">
        <v>18</v>
      </c>
      <c r="D1112" t="s">
        <v>34</v>
      </c>
      <c r="E1112">
        <v>1848.9997434994821</v>
      </c>
      <c r="F1112" t="s">
        <v>38</v>
      </c>
    </row>
    <row r="1113" spans="1:6" x14ac:dyDescent="0.35">
      <c r="A1113" s="16">
        <v>1111</v>
      </c>
      <c r="B1113">
        <v>2025</v>
      </c>
      <c r="C1113" t="s">
        <v>18</v>
      </c>
      <c r="D1113" t="s">
        <v>34</v>
      </c>
      <c r="E1113">
        <v>11.292031223755989</v>
      </c>
      <c r="F1113" t="s">
        <v>50</v>
      </c>
    </row>
    <row r="1114" spans="1:6" x14ac:dyDescent="0.35">
      <c r="A1114" s="16">
        <v>1112</v>
      </c>
      <c r="B1114">
        <v>2025</v>
      </c>
      <c r="C1114" t="s">
        <v>18</v>
      </c>
      <c r="D1114" t="s">
        <v>34</v>
      </c>
      <c r="E1114">
        <v>222.97340422862831</v>
      </c>
      <c r="F1114" t="s">
        <v>40</v>
      </c>
    </row>
    <row r="1115" spans="1:6" x14ac:dyDescent="0.35">
      <c r="A1115" s="16">
        <v>1113</v>
      </c>
      <c r="B1115">
        <v>2025</v>
      </c>
      <c r="C1115" t="s">
        <v>18</v>
      </c>
      <c r="D1115" t="s">
        <v>34</v>
      </c>
      <c r="E1115">
        <v>0.1093316705546328</v>
      </c>
      <c r="F1115" t="s">
        <v>56</v>
      </c>
    </row>
    <row r="1116" spans="1:6" x14ac:dyDescent="0.35">
      <c r="A1116" s="16">
        <v>1114</v>
      </c>
      <c r="B1116">
        <v>2025</v>
      </c>
      <c r="C1116" t="s">
        <v>18</v>
      </c>
      <c r="D1116" t="s">
        <v>34</v>
      </c>
      <c r="E1116">
        <v>129.12755361411399</v>
      </c>
      <c r="F1116" t="s">
        <v>42</v>
      </c>
    </row>
    <row r="1117" spans="1:6" x14ac:dyDescent="0.35">
      <c r="A1117" s="16">
        <v>1115</v>
      </c>
      <c r="B1117">
        <v>2025</v>
      </c>
      <c r="C1117" t="s">
        <v>18</v>
      </c>
      <c r="D1117" t="s">
        <v>34</v>
      </c>
      <c r="E1117">
        <v>263.71962275198109</v>
      </c>
      <c r="F1117" t="s">
        <v>44</v>
      </c>
    </row>
    <row r="1118" spans="1:6" x14ac:dyDescent="0.35">
      <c r="A1118" s="16">
        <v>1116</v>
      </c>
      <c r="B1118">
        <v>2025</v>
      </c>
      <c r="C1118" t="s">
        <v>18</v>
      </c>
      <c r="D1118" t="s">
        <v>34</v>
      </c>
      <c r="E1118">
        <v>6.9567866872215445E-2</v>
      </c>
      <c r="F1118" t="s">
        <v>52</v>
      </c>
    </row>
    <row r="1119" spans="1:6" x14ac:dyDescent="0.35">
      <c r="A1119" s="16">
        <v>1117</v>
      </c>
      <c r="B1119">
        <v>2025</v>
      </c>
      <c r="C1119" t="s">
        <v>18</v>
      </c>
      <c r="D1119" t="s">
        <v>34</v>
      </c>
      <c r="E1119">
        <v>989.98319533324161</v>
      </c>
      <c r="F1119" t="s">
        <v>46</v>
      </c>
    </row>
    <row r="1120" spans="1:6" x14ac:dyDescent="0.35">
      <c r="A1120" s="16">
        <v>1118</v>
      </c>
      <c r="B1120">
        <v>2025</v>
      </c>
      <c r="C1120" t="s">
        <v>18</v>
      </c>
      <c r="D1120" t="s">
        <v>34</v>
      </c>
      <c r="E1120">
        <v>1.00312030722361E-3</v>
      </c>
      <c r="F1120" t="s">
        <v>54</v>
      </c>
    </row>
    <row r="1121" spans="1:6" x14ac:dyDescent="0.35">
      <c r="A1121" s="16">
        <v>1119</v>
      </c>
      <c r="B1121">
        <v>2025</v>
      </c>
      <c r="C1121" t="s">
        <v>18</v>
      </c>
      <c r="D1121" t="s">
        <v>34</v>
      </c>
      <c r="E1121">
        <v>73.055900244054072</v>
      </c>
      <c r="F1121" t="s">
        <v>48</v>
      </c>
    </row>
    <row r="1122" spans="1:6" x14ac:dyDescent="0.35">
      <c r="A1122" s="16">
        <v>1120</v>
      </c>
      <c r="B1122">
        <v>2030</v>
      </c>
      <c r="C1122" t="s">
        <v>6</v>
      </c>
      <c r="D1122" t="s">
        <v>22</v>
      </c>
      <c r="E1122">
        <v>1393.697545484149</v>
      </c>
      <c r="F1122" t="s">
        <v>38</v>
      </c>
    </row>
    <row r="1123" spans="1:6" x14ac:dyDescent="0.35">
      <c r="A1123" s="16">
        <v>1121</v>
      </c>
      <c r="B1123">
        <v>2030</v>
      </c>
      <c r="C1123" t="s">
        <v>6</v>
      </c>
      <c r="D1123" t="s">
        <v>22</v>
      </c>
      <c r="E1123">
        <v>111.7167875129672</v>
      </c>
      <c r="F1123" t="s">
        <v>50</v>
      </c>
    </row>
    <row r="1124" spans="1:6" x14ac:dyDescent="0.35">
      <c r="A1124" s="16">
        <v>1122</v>
      </c>
      <c r="B1124">
        <v>2030</v>
      </c>
      <c r="C1124" t="s">
        <v>6</v>
      </c>
      <c r="D1124" t="s">
        <v>22</v>
      </c>
      <c r="E1124">
        <v>117.2153878123672</v>
      </c>
      <c r="F1124" t="s">
        <v>40</v>
      </c>
    </row>
    <row r="1125" spans="1:6" x14ac:dyDescent="0.35">
      <c r="A1125" s="16">
        <v>1123</v>
      </c>
      <c r="B1125">
        <v>2030</v>
      </c>
      <c r="C1125" t="s">
        <v>6</v>
      </c>
      <c r="D1125" t="s">
        <v>22</v>
      </c>
      <c r="E1125">
        <v>0.13833722029582529</v>
      </c>
      <c r="F1125" t="s">
        <v>56</v>
      </c>
    </row>
    <row r="1126" spans="1:6" x14ac:dyDescent="0.35">
      <c r="A1126" s="16">
        <v>1124</v>
      </c>
      <c r="B1126">
        <v>2030</v>
      </c>
      <c r="C1126" t="s">
        <v>6</v>
      </c>
      <c r="D1126" t="s">
        <v>22</v>
      </c>
      <c r="E1126">
        <v>216.15177220662821</v>
      </c>
      <c r="F1126" t="s">
        <v>42</v>
      </c>
    </row>
    <row r="1127" spans="1:6" x14ac:dyDescent="0.35">
      <c r="A1127" s="16">
        <v>1125</v>
      </c>
      <c r="B1127">
        <v>2030</v>
      </c>
      <c r="C1127" t="s">
        <v>6</v>
      </c>
      <c r="D1127" t="s">
        <v>22</v>
      </c>
      <c r="E1127">
        <v>231.7318263075945</v>
      </c>
      <c r="F1127" t="s">
        <v>44</v>
      </c>
    </row>
    <row r="1128" spans="1:6" x14ac:dyDescent="0.35">
      <c r="A1128" s="16">
        <v>1126</v>
      </c>
      <c r="B1128">
        <v>2030</v>
      </c>
      <c r="C1128" t="s">
        <v>6</v>
      </c>
      <c r="D1128" t="s">
        <v>22</v>
      </c>
      <c r="E1128">
        <v>2.4264162804318761</v>
      </c>
      <c r="F1128" t="s">
        <v>52</v>
      </c>
    </row>
    <row r="1129" spans="1:6" x14ac:dyDescent="0.35">
      <c r="A1129" s="16">
        <v>1127</v>
      </c>
      <c r="B1129">
        <v>2030</v>
      </c>
      <c r="C1129" t="s">
        <v>6</v>
      </c>
      <c r="D1129" t="s">
        <v>22</v>
      </c>
      <c r="E1129">
        <v>113.6579421609368</v>
      </c>
      <c r="F1129" t="s">
        <v>46</v>
      </c>
    </row>
    <row r="1130" spans="1:6" x14ac:dyDescent="0.35">
      <c r="A1130" s="16">
        <v>1128</v>
      </c>
      <c r="B1130">
        <v>2030</v>
      </c>
      <c r="C1130" t="s">
        <v>6</v>
      </c>
      <c r="D1130" t="s">
        <v>22</v>
      </c>
      <c r="E1130">
        <v>2.8480297477098172E-2</v>
      </c>
      <c r="F1130" t="s">
        <v>54</v>
      </c>
    </row>
    <row r="1131" spans="1:6" x14ac:dyDescent="0.35">
      <c r="A1131" s="16">
        <v>1129</v>
      </c>
      <c r="B1131">
        <v>2030</v>
      </c>
      <c r="C1131" t="s">
        <v>6</v>
      </c>
      <c r="D1131" t="s">
        <v>22</v>
      </c>
      <c r="E1131">
        <v>114.36390151935559</v>
      </c>
      <c r="F1131" t="s">
        <v>48</v>
      </c>
    </row>
    <row r="1132" spans="1:6" x14ac:dyDescent="0.35">
      <c r="A1132" s="16">
        <v>1130</v>
      </c>
      <c r="B1132">
        <v>2030</v>
      </c>
      <c r="C1132" t="s">
        <v>6</v>
      </c>
      <c r="D1132" t="s">
        <v>26</v>
      </c>
      <c r="E1132">
        <v>2298.56010841343</v>
      </c>
      <c r="F1132" t="s">
        <v>38</v>
      </c>
    </row>
    <row r="1133" spans="1:6" x14ac:dyDescent="0.35">
      <c r="A1133" s="16">
        <v>1131</v>
      </c>
      <c r="B1133">
        <v>2030</v>
      </c>
      <c r="C1133" t="s">
        <v>6</v>
      </c>
      <c r="D1133" t="s">
        <v>26</v>
      </c>
      <c r="E1133">
        <v>186.3922893096223</v>
      </c>
      <c r="F1133" t="s">
        <v>50</v>
      </c>
    </row>
    <row r="1134" spans="1:6" x14ac:dyDescent="0.35">
      <c r="A1134" s="16">
        <v>1132</v>
      </c>
      <c r="B1134">
        <v>2030</v>
      </c>
      <c r="C1134" t="s">
        <v>6</v>
      </c>
      <c r="D1134" t="s">
        <v>26</v>
      </c>
      <c r="E1134">
        <v>333.6234782197281</v>
      </c>
      <c r="F1134" t="s">
        <v>40</v>
      </c>
    </row>
    <row r="1135" spans="1:6" x14ac:dyDescent="0.35">
      <c r="A1135" s="16">
        <v>1133</v>
      </c>
      <c r="B1135">
        <v>2030</v>
      </c>
      <c r="C1135" t="s">
        <v>6</v>
      </c>
      <c r="D1135" t="s">
        <v>26</v>
      </c>
      <c r="E1135">
        <v>0.14757336762822509</v>
      </c>
      <c r="F1135" t="s">
        <v>56</v>
      </c>
    </row>
    <row r="1136" spans="1:6" x14ac:dyDescent="0.35">
      <c r="A1136" s="16">
        <v>1134</v>
      </c>
      <c r="B1136">
        <v>2030</v>
      </c>
      <c r="C1136" t="s">
        <v>6</v>
      </c>
      <c r="D1136" t="s">
        <v>26</v>
      </c>
      <c r="E1136">
        <v>360.7400177989042</v>
      </c>
      <c r="F1136" t="s">
        <v>42</v>
      </c>
    </row>
    <row r="1137" spans="1:6" x14ac:dyDescent="0.35">
      <c r="A1137" s="16">
        <v>1135</v>
      </c>
      <c r="B1137">
        <v>2030</v>
      </c>
      <c r="C1137" t="s">
        <v>6</v>
      </c>
      <c r="D1137" t="s">
        <v>26</v>
      </c>
      <c r="E1137">
        <v>348.8370696906411</v>
      </c>
      <c r="F1137" t="s">
        <v>44</v>
      </c>
    </row>
    <row r="1138" spans="1:6" x14ac:dyDescent="0.35">
      <c r="A1138" s="16">
        <v>1136</v>
      </c>
      <c r="B1138">
        <v>2030</v>
      </c>
      <c r="C1138" t="s">
        <v>6</v>
      </c>
      <c r="D1138" t="s">
        <v>26</v>
      </c>
      <c r="E1138">
        <v>4.0655766118957137</v>
      </c>
      <c r="F1138" t="s">
        <v>52</v>
      </c>
    </row>
    <row r="1139" spans="1:6" x14ac:dyDescent="0.35">
      <c r="A1139" s="16">
        <v>1137</v>
      </c>
      <c r="B1139">
        <v>2030</v>
      </c>
      <c r="C1139" t="s">
        <v>6</v>
      </c>
      <c r="D1139" t="s">
        <v>26</v>
      </c>
      <c r="E1139">
        <v>988.94715036970138</v>
      </c>
      <c r="F1139" t="s">
        <v>46</v>
      </c>
    </row>
    <row r="1140" spans="1:6" x14ac:dyDescent="0.35">
      <c r="A1140" s="16">
        <v>1138</v>
      </c>
      <c r="B1140">
        <v>2030</v>
      </c>
      <c r="C1140" t="s">
        <v>6</v>
      </c>
      <c r="D1140" t="s">
        <v>26</v>
      </c>
      <c r="E1140">
        <v>4.8666959843263018E-2</v>
      </c>
      <c r="F1140" t="s">
        <v>54</v>
      </c>
    </row>
    <row r="1141" spans="1:6" x14ac:dyDescent="0.35">
      <c r="A1141" s="16">
        <v>1139</v>
      </c>
      <c r="B1141">
        <v>2030</v>
      </c>
      <c r="C1141" t="s">
        <v>6</v>
      </c>
      <c r="D1141" t="s">
        <v>26</v>
      </c>
      <c r="E1141">
        <v>190.60502206205859</v>
      </c>
      <c r="F1141" t="s">
        <v>48</v>
      </c>
    </row>
    <row r="1142" spans="1:6" x14ac:dyDescent="0.35">
      <c r="A1142" s="16">
        <v>1140</v>
      </c>
      <c r="B1142">
        <v>2030</v>
      </c>
      <c r="C1142" t="s">
        <v>6</v>
      </c>
      <c r="D1142" t="s">
        <v>30</v>
      </c>
      <c r="E1142">
        <v>1001.738956217673</v>
      </c>
      <c r="F1142" t="s">
        <v>38</v>
      </c>
    </row>
    <row r="1143" spans="1:6" x14ac:dyDescent="0.35">
      <c r="A1143" s="16">
        <v>1141</v>
      </c>
      <c r="B1143">
        <v>2030</v>
      </c>
      <c r="C1143" t="s">
        <v>6</v>
      </c>
      <c r="D1143" t="s">
        <v>30</v>
      </c>
      <c r="E1143">
        <v>72.002170339657809</v>
      </c>
      <c r="F1143" t="s">
        <v>50</v>
      </c>
    </row>
    <row r="1144" spans="1:6" x14ac:dyDescent="0.35">
      <c r="A1144" s="16">
        <v>1142</v>
      </c>
      <c r="B1144">
        <v>2030</v>
      </c>
      <c r="C1144" t="s">
        <v>6</v>
      </c>
      <c r="D1144" t="s">
        <v>30</v>
      </c>
      <c r="E1144">
        <v>137.01984619962329</v>
      </c>
      <c r="F1144" t="s">
        <v>40</v>
      </c>
    </row>
    <row r="1145" spans="1:6" x14ac:dyDescent="0.35">
      <c r="A1145" s="16">
        <v>1143</v>
      </c>
      <c r="B1145">
        <v>2030</v>
      </c>
      <c r="C1145" t="s">
        <v>6</v>
      </c>
      <c r="D1145" t="s">
        <v>30</v>
      </c>
      <c r="E1145">
        <v>0.12946965810982219</v>
      </c>
      <c r="F1145" t="s">
        <v>56</v>
      </c>
    </row>
    <row r="1146" spans="1:6" x14ac:dyDescent="0.35">
      <c r="A1146" s="16">
        <v>1144</v>
      </c>
      <c r="B1146">
        <v>2030</v>
      </c>
      <c r="C1146" t="s">
        <v>6</v>
      </c>
      <c r="D1146" t="s">
        <v>30</v>
      </c>
      <c r="E1146">
        <v>143.9095942956308</v>
      </c>
      <c r="F1146" t="s">
        <v>42</v>
      </c>
    </row>
    <row r="1147" spans="1:6" x14ac:dyDescent="0.35">
      <c r="A1147" s="16">
        <v>1145</v>
      </c>
      <c r="B1147">
        <v>2030</v>
      </c>
      <c r="C1147" t="s">
        <v>6</v>
      </c>
      <c r="D1147" t="s">
        <v>30</v>
      </c>
      <c r="E1147">
        <v>152.6670013599157</v>
      </c>
      <c r="F1147" t="s">
        <v>44</v>
      </c>
    </row>
    <row r="1148" spans="1:6" x14ac:dyDescent="0.35">
      <c r="A1148" s="16">
        <v>1146</v>
      </c>
      <c r="B1148">
        <v>2030</v>
      </c>
      <c r="C1148" t="s">
        <v>6</v>
      </c>
      <c r="D1148" t="s">
        <v>30</v>
      </c>
      <c r="E1148">
        <v>1.59371290189593</v>
      </c>
      <c r="F1148" t="s">
        <v>52</v>
      </c>
    </row>
    <row r="1149" spans="1:6" x14ac:dyDescent="0.35">
      <c r="A1149" s="16">
        <v>1147</v>
      </c>
      <c r="B1149">
        <v>2030</v>
      </c>
      <c r="C1149" t="s">
        <v>6</v>
      </c>
      <c r="D1149" t="s">
        <v>30</v>
      </c>
      <c r="E1149">
        <v>252.49878483674709</v>
      </c>
      <c r="F1149" t="s">
        <v>46</v>
      </c>
    </row>
    <row r="1150" spans="1:6" x14ac:dyDescent="0.35">
      <c r="A1150" s="16">
        <v>1148</v>
      </c>
      <c r="B1150">
        <v>2030</v>
      </c>
      <c r="C1150" t="s">
        <v>6</v>
      </c>
      <c r="D1150" t="s">
        <v>30</v>
      </c>
      <c r="E1150">
        <v>1.8470229329680819E-2</v>
      </c>
      <c r="F1150" t="s">
        <v>54</v>
      </c>
    </row>
    <row r="1151" spans="1:6" x14ac:dyDescent="0.35">
      <c r="A1151" s="16">
        <v>1149</v>
      </c>
      <c r="B1151">
        <v>2030</v>
      </c>
      <c r="C1151" t="s">
        <v>6</v>
      </c>
      <c r="D1151" t="s">
        <v>30</v>
      </c>
      <c r="E1151">
        <v>76.243292951044992</v>
      </c>
      <c r="F1151" t="s">
        <v>48</v>
      </c>
    </row>
    <row r="1152" spans="1:6" x14ac:dyDescent="0.35">
      <c r="A1152" s="16">
        <v>1150</v>
      </c>
      <c r="B1152">
        <v>2030</v>
      </c>
      <c r="C1152" t="s">
        <v>6</v>
      </c>
      <c r="D1152" t="s">
        <v>34</v>
      </c>
      <c r="E1152">
        <v>1184.6180856227411</v>
      </c>
      <c r="F1152" t="s">
        <v>38</v>
      </c>
    </row>
    <row r="1153" spans="1:6" x14ac:dyDescent="0.35">
      <c r="A1153" s="16">
        <v>1151</v>
      </c>
      <c r="B1153">
        <v>2030</v>
      </c>
      <c r="C1153" t="s">
        <v>6</v>
      </c>
      <c r="D1153" t="s">
        <v>34</v>
      </c>
      <c r="E1153">
        <v>74.387532227906789</v>
      </c>
      <c r="F1153" t="s">
        <v>50</v>
      </c>
    </row>
    <row r="1154" spans="1:6" x14ac:dyDescent="0.35">
      <c r="A1154" s="16">
        <v>1152</v>
      </c>
      <c r="B1154">
        <v>2030</v>
      </c>
      <c r="C1154" t="s">
        <v>6</v>
      </c>
      <c r="D1154" t="s">
        <v>34</v>
      </c>
      <c r="E1154">
        <v>194.62909621200299</v>
      </c>
      <c r="F1154" t="s">
        <v>40</v>
      </c>
    </row>
    <row r="1155" spans="1:6" x14ac:dyDescent="0.35">
      <c r="A1155" s="16">
        <v>1153</v>
      </c>
      <c r="B1155">
        <v>2030</v>
      </c>
      <c r="C1155" t="s">
        <v>6</v>
      </c>
      <c r="D1155" t="s">
        <v>34</v>
      </c>
      <c r="E1155">
        <v>0.1294696560683867</v>
      </c>
      <c r="F1155" t="s">
        <v>56</v>
      </c>
    </row>
    <row r="1156" spans="1:6" x14ac:dyDescent="0.35">
      <c r="A1156" s="16">
        <v>1154</v>
      </c>
      <c r="B1156">
        <v>2030</v>
      </c>
      <c r="C1156" t="s">
        <v>6</v>
      </c>
      <c r="D1156" t="s">
        <v>34</v>
      </c>
      <c r="E1156">
        <v>143.89884925961081</v>
      </c>
      <c r="F1156" t="s">
        <v>42</v>
      </c>
    </row>
    <row r="1157" spans="1:6" x14ac:dyDescent="0.35">
      <c r="A1157" s="16">
        <v>1155</v>
      </c>
      <c r="B1157">
        <v>2030</v>
      </c>
      <c r="C1157" t="s">
        <v>6</v>
      </c>
      <c r="D1157" t="s">
        <v>34</v>
      </c>
      <c r="E1157">
        <v>213.0282274420683</v>
      </c>
      <c r="F1157" t="s">
        <v>44</v>
      </c>
    </row>
    <row r="1158" spans="1:6" x14ac:dyDescent="0.35">
      <c r="A1158" s="16">
        <v>1156</v>
      </c>
      <c r="B1158">
        <v>2030</v>
      </c>
      <c r="C1158" t="s">
        <v>6</v>
      </c>
      <c r="D1158" t="s">
        <v>34</v>
      </c>
      <c r="E1158">
        <v>1.6148918967863981</v>
      </c>
      <c r="F1158" t="s">
        <v>52</v>
      </c>
    </row>
    <row r="1159" spans="1:6" x14ac:dyDescent="0.35">
      <c r="A1159" s="16">
        <v>1157</v>
      </c>
      <c r="B1159">
        <v>2030</v>
      </c>
      <c r="C1159" t="s">
        <v>6</v>
      </c>
      <c r="D1159" t="s">
        <v>34</v>
      </c>
      <c r="E1159">
        <v>583.04266258770247</v>
      </c>
      <c r="F1159" t="s">
        <v>46</v>
      </c>
    </row>
    <row r="1160" spans="1:6" x14ac:dyDescent="0.35">
      <c r="A1160" s="16">
        <v>1158</v>
      </c>
      <c r="B1160">
        <v>2030</v>
      </c>
      <c r="C1160" t="s">
        <v>6</v>
      </c>
      <c r="D1160" t="s">
        <v>34</v>
      </c>
      <c r="E1160">
        <v>1.847020166189273E-2</v>
      </c>
      <c r="F1160" t="s">
        <v>54</v>
      </c>
    </row>
    <row r="1161" spans="1:6" x14ac:dyDescent="0.35">
      <c r="A1161" s="16">
        <v>1159</v>
      </c>
      <c r="B1161">
        <v>2030</v>
      </c>
      <c r="C1161" t="s">
        <v>6</v>
      </c>
      <c r="D1161" t="s">
        <v>34</v>
      </c>
      <c r="E1161">
        <v>76.243292781316654</v>
      </c>
      <c r="F1161" t="s">
        <v>48</v>
      </c>
    </row>
    <row r="1162" spans="1:6" x14ac:dyDescent="0.35">
      <c r="A1162" s="16">
        <v>1160</v>
      </c>
      <c r="B1162">
        <v>2030</v>
      </c>
      <c r="C1162" t="s">
        <v>10</v>
      </c>
      <c r="D1162" t="s">
        <v>22</v>
      </c>
      <c r="E1162">
        <v>896.90640360132397</v>
      </c>
      <c r="F1162" t="s">
        <v>38</v>
      </c>
    </row>
    <row r="1163" spans="1:6" x14ac:dyDescent="0.35">
      <c r="A1163" s="16">
        <v>1161</v>
      </c>
      <c r="B1163">
        <v>2030</v>
      </c>
      <c r="C1163" t="s">
        <v>10</v>
      </c>
      <c r="D1163" t="s">
        <v>22</v>
      </c>
      <c r="E1163">
        <v>112.9408033156362</v>
      </c>
      <c r="F1163" t="s">
        <v>50</v>
      </c>
    </row>
    <row r="1164" spans="1:6" x14ac:dyDescent="0.35">
      <c r="A1164" s="16">
        <v>1162</v>
      </c>
      <c r="B1164">
        <v>2030</v>
      </c>
      <c r="C1164" t="s">
        <v>10</v>
      </c>
      <c r="D1164" t="s">
        <v>22</v>
      </c>
      <c r="E1164">
        <v>94.057317835359683</v>
      </c>
      <c r="F1164" t="s">
        <v>40</v>
      </c>
    </row>
    <row r="1165" spans="1:6" x14ac:dyDescent="0.35">
      <c r="A1165" s="16">
        <v>1163</v>
      </c>
      <c r="B1165">
        <v>2030</v>
      </c>
      <c r="C1165" t="s">
        <v>10</v>
      </c>
      <c r="D1165" t="s">
        <v>22</v>
      </c>
      <c r="E1165">
        <v>0.1385678352483839</v>
      </c>
      <c r="F1165" t="s">
        <v>56</v>
      </c>
    </row>
    <row r="1166" spans="1:6" x14ac:dyDescent="0.35">
      <c r="A1166" s="16">
        <v>1164</v>
      </c>
      <c r="B1166">
        <v>2030</v>
      </c>
      <c r="C1166" t="s">
        <v>10</v>
      </c>
      <c r="D1166" t="s">
        <v>22</v>
      </c>
      <c r="E1166">
        <v>218.52928993192091</v>
      </c>
      <c r="F1166" t="s">
        <v>42</v>
      </c>
    </row>
    <row r="1167" spans="1:6" x14ac:dyDescent="0.35">
      <c r="A1167" s="16">
        <v>1165</v>
      </c>
      <c r="B1167">
        <v>2030</v>
      </c>
      <c r="C1167" t="s">
        <v>10</v>
      </c>
      <c r="D1167" t="s">
        <v>22</v>
      </c>
      <c r="E1167">
        <v>164.63782371598731</v>
      </c>
      <c r="F1167" t="s">
        <v>44</v>
      </c>
    </row>
    <row r="1168" spans="1:6" x14ac:dyDescent="0.35">
      <c r="A1168" s="16">
        <v>1166</v>
      </c>
      <c r="B1168">
        <v>2030</v>
      </c>
      <c r="C1168" t="s">
        <v>10</v>
      </c>
      <c r="D1168" t="s">
        <v>22</v>
      </c>
      <c r="E1168">
        <v>2.436073386169801</v>
      </c>
      <c r="F1168" t="s">
        <v>52</v>
      </c>
    </row>
    <row r="1169" spans="1:6" x14ac:dyDescent="0.35">
      <c r="A1169" s="16">
        <v>1167</v>
      </c>
      <c r="B1169">
        <v>2030</v>
      </c>
      <c r="C1169" t="s">
        <v>10</v>
      </c>
      <c r="D1169" t="s">
        <v>22</v>
      </c>
      <c r="E1169">
        <v>1.252522811049054E-2</v>
      </c>
      <c r="F1169" t="s">
        <v>46</v>
      </c>
    </row>
    <row r="1170" spans="1:6" x14ac:dyDescent="0.35">
      <c r="A1170" s="16">
        <v>1168</v>
      </c>
      <c r="B1170">
        <v>2030</v>
      </c>
      <c r="C1170" t="s">
        <v>10</v>
      </c>
      <c r="D1170" t="s">
        <v>22</v>
      </c>
      <c r="E1170">
        <v>2.8811277462041731E-2</v>
      </c>
      <c r="F1170" t="s">
        <v>54</v>
      </c>
    </row>
    <row r="1171" spans="1:6" x14ac:dyDescent="0.35">
      <c r="A1171" s="16">
        <v>1169</v>
      </c>
      <c r="B1171">
        <v>2030</v>
      </c>
      <c r="C1171" t="s">
        <v>10</v>
      </c>
      <c r="D1171" t="s">
        <v>22</v>
      </c>
      <c r="E1171">
        <v>115.6206255861721</v>
      </c>
      <c r="F1171" t="s">
        <v>48</v>
      </c>
    </row>
    <row r="1172" spans="1:6" x14ac:dyDescent="0.35">
      <c r="A1172" s="16">
        <v>1170</v>
      </c>
      <c r="B1172">
        <v>2030</v>
      </c>
      <c r="C1172" t="s">
        <v>10</v>
      </c>
      <c r="D1172" t="s">
        <v>26</v>
      </c>
      <c r="E1172">
        <v>2168.5389447638868</v>
      </c>
      <c r="F1172" t="s">
        <v>38</v>
      </c>
    </row>
    <row r="1173" spans="1:6" x14ac:dyDescent="0.35">
      <c r="A1173" s="16">
        <v>1171</v>
      </c>
      <c r="B1173">
        <v>2030</v>
      </c>
      <c r="C1173" t="s">
        <v>10</v>
      </c>
      <c r="D1173" t="s">
        <v>26</v>
      </c>
      <c r="E1173">
        <v>188.4439900031746</v>
      </c>
      <c r="F1173" t="s">
        <v>50</v>
      </c>
    </row>
    <row r="1174" spans="1:6" x14ac:dyDescent="0.35">
      <c r="A1174" s="16">
        <v>1172</v>
      </c>
      <c r="B1174">
        <v>2030</v>
      </c>
      <c r="C1174" t="s">
        <v>10</v>
      </c>
      <c r="D1174" t="s">
        <v>26</v>
      </c>
      <c r="E1174">
        <v>324.17158312976449</v>
      </c>
      <c r="F1174" t="s">
        <v>40</v>
      </c>
    </row>
    <row r="1175" spans="1:6" x14ac:dyDescent="0.35">
      <c r="A1175" s="16">
        <v>1173</v>
      </c>
      <c r="B1175">
        <v>2030</v>
      </c>
      <c r="C1175" t="s">
        <v>10</v>
      </c>
      <c r="D1175" t="s">
        <v>26</v>
      </c>
      <c r="E1175">
        <v>0.14774084724113029</v>
      </c>
      <c r="F1175" t="s">
        <v>56</v>
      </c>
    </row>
    <row r="1176" spans="1:6" x14ac:dyDescent="0.35">
      <c r="A1176" s="16">
        <v>1174</v>
      </c>
      <c r="B1176">
        <v>2030</v>
      </c>
      <c r="C1176" t="s">
        <v>10</v>
      </c>
      <c r="D1176" t="s">
        <v>26</v>
      </c>
      <c r="E1176">
        <v>364.706936912125</v>
      </c>
      <c r="F1176" t="s">
        <v>42</v>
      </c>
    </row>
    <row r="1177" spans="1:6" x14ac:dyDescent="0.35">
      <c r="A1177" s="16">
        <v>1175</v>
      </c>
      <c r="B1177">
        <v>2030</v>
      </c>
      <c r="C1177" t="s">
        <v>10</v>
      </c>
      <c r="D1177" t="s">
        <v>26</v>
      </c>
      <c r="E1177">
        <v>329.28916746984709</v>
      </c>
      <c r="F1177" t="s">
        <v>44</v>
      </c>
    </row>
    <row r="1178" spans="1:6" x14ac:dyDescent="0.35">
      <c r="A1178" s="16">
        <v>1176</v>
      </c>
      <c r="B1178">
        <v>2030</v>
      </c>
      <c r="C1178" t="s">
        <v>10</v>
      </c>
      <c r="D1178" t="s">
        <v>26</v>
      </c>
      <c r="E1178">
        <v>4.1099000976632238</v>
      </c>
      <c r="F1178" t="s">
        <v>52</v>
      </c>
    </row>
    <row r="1179" spans="1:6" x14ac:dyDescent="0.35">
      <c r="A1179" s="16">
        <v>1177</v>
      </c>
      <c r="B1179">
        <v>2030</v>
      </c>
      <c r="C1179" t="s">
        <v>10</v>
      </c>
      <c r="D1179" t="s">
        <v>26</v>
      </c>
      <c r="E1179">
        <v>704.1782626491871</v>
      </c>
      <c r="F1179" t="s">
        <v>46</v>
      </c>
    </row>
    <row r="1180" spans="1:6" x14ac:dyDescent="0.35">
      <c r="A1180" s="16">
        <v>1178</v>
      </c>
      <c r="B1180">
        <v>2030</v>
      </c>
      <c r="C1180" t="s">
        <v>10</v>
      </c>
      <c r="D1180" t="s">
        <v>26</v>
      </c>
      <c r="E1180">
        <v>4.9224367150204743E-2</v>
      </c>
      <c r="F1180" t="s">
        <v>54</v>
      </c>
    </row>
    <row r="1181" spans="1:6" x14ac:dyDescent="0.35">
      <c r="A1181" s="16">
        <v>1179</v>
      </c>
      <c r="B1181">
        <v>2030</v>
      </c>
      <c r="C1181" t="s">
        <v>10</v>
      </c>
      <c r="D1181" t="s">
        <v>26</v>
      </c>
      <c r="E1181">
        <v>192.69955723277261</v>
      </c>
      <c r="F1181" t="s">
        <v>48</v>
      </c>
    </row>
    <row r="1182" spans="1:6" x14ac:dyDescent="0.35">
      <c r="A1182" s="16">
        <v>1180</v>
      </c>
      <c r="B1182">
        <v>2030</v>
      </c>
      <c r="C1182" t="s">
        <v>10</v>
      </c>
      <c r="D1182" t="s">
        <v>30</v>
      </c>
      <c r="E1182">
        <v>577.13501588101178</v>
      </c>
      <c r="F1182" t="s">
        <v>38</v>
      </c>
    </row>
    <row r="1183" spans="1:6" x14ac:dyDescent="0.35">
      <c r="A1183" s="16">
        <v>1181</v>
      </c>
      <c r="B1183">
        <v>2030</v>
      </c>
      <c r="C1183" t="s">
        <v>10</v>
      </c>
      <c r="D1183" t="s">
        <v>30</v>
      </c>
      <c r="E1183">
        <v>68.79988935388829</v>
      </c>
      <c r="F1183" t="s">
        <v>50</v>
      </c>
    </row>
    <row r="1184" spans="1:6" x14ac:dyDescent="0.35">
      <c r="A1184" s="16">
        <v>1182</v>
      </c>
      <c r="B1184">
        <v>2030</v>
      </c>
      <c r="C1184" t="s">
        <v>10</v>
      </c>
      <c r="D1184" t="s">
        <v>30</v>
      </c>
      <c r="E1184">
        <v>96.869793402608977</v>
      </c>
      <c r="F1184" t="s">
        <v>40</v>
      </c>
    </row>
    <row r="1185" spans="1:6" x14ac:dyDescent="0.35">
      <c r="A1185" s="16">
        <v>1183</v>
      </c>
      <c r="B1185">
        <v>2030</v>
      </c>
      <c r="C1185" t="s">
        <v>10</v>
      </c>
      <c r="D1185" t="s">
        <v>30</v>
      </c>
      <c r="E1185">
        <v>0.12970910944668079</v>
      </c>
      <c r="F1185" t="s">
        <v>56</v>
      </c>
    </row>
    <row r="1186" spans="1:6" x14ac:dyDescent="0.35">
      <c r="A1186" s="16">
        <v>1184</v>
      </c>
      <c r="B1186">
        <v>2030</v>
      </c>
      <c r="C1186" t="s">
        <v>10</v>
      </c>
      <c r="D1186" t="s">
        <v>30</v>
      </c>
      <c r="E1186">
        <v>145.4873926429693</v>
      </c>
      <c r="F1186" t="s">
        <v>42</v>
      </c>
    </row>
    <row r="1187" spans="1:6" x14ac:dyDescent="0.35">
      <c r="A1187" s="16">
        <v>1185</v>
      </c>
      <c r="B1187">
        <v>2030</v>
      </c>
      <c r="C1187" t="s">
        <v>10</v>
      </c>
      <c r="D1187" t="s">
        <v>30</v>
      </c>
      <c r="E1187">
        <v>80.615557200526581</v>
      </c>
      <c r="F1187" t="s">
        <v>44</v>
      </c>
    </row>
    <row r="1188" spans="1:6" x14ac:dyDescent="0.35">
      <c r="A1188" s="16">
        <v>1186</v>
      </c>
      <c r="B1188">
        <v>2030</v>
      </c>
      <c r="C1188" t="s">
        <v>10</v>
      </c>
      <c r="D1188" t="s">
        <v>30</v>
      </c>
      <c r="E1188">
        <v>1.5729549056216421</v>
      </c>
      <c r="F1188" t="s">
        <v>52</v>
      </c>
    </row>
    <row r="1189" spans="1:6" x14ac:dyDescent="0.35">
      <c r="A1189" s="16">
        <v>1187</v>
      </c>
      <c r="B1189">
        <v>2030</v>
      </c>
      <c r="C1189" t="s">
        <v>10</v>
      </c>
      <c r="D1189" t="s">
        <v>30</v>
      </c>
      <c r="E1189">
        <v>1.595347838540262E-2</v>
      </c>
      <c r="F1189" t="s">
        <v>46</v>
      </c>
    </row>
    <row r="1190" spans="1:6" x14ac:dyDescent="0.35">
      <c r="A1190" s="16">
        <v>1188</v>
      </c>
      <c r="B1190">
        <v>2030</v>
      </c>
      <c r="C1190" t="s">
        <v>10</v>
      </c>
      <c r="D1190" t="s">
        <v>30</v>
      </c>
      <c r="E1190">
        <v>1.868962983644205E-2</v>
      </c>
      <c r="F1190" t="s">
        <v>54</v>
      </c>
    </row>
    <row r="1191" spans="1:6" x14ac:dyDescent="0.35">
      <c r="A1191" s="16">
        <v>1189</v>
      </c>
      <c r="B1191">
        <v>2030</v>
      </c>
      <c r="C1191" t="s">
        <v>10</v>
      </c>
      <c r="D1191" t="s">
        <v>30</v>
      </c>
      <c r="E1191">
        <v>77.081109016946073</v>
      </c>
      <c r="F1191" t="s">
        <v>48</v>
      </c>
    </row>
    <row r="1192" spans="1:6" x14ac:dyDescent="0.35">
      <c r="A1192" s="16">
        <v>1190</v>
      </c>
      <c r="B1192">
        <v>2030</v>
      </c>
      <c r="C1192" t="s">
        <v>10</v>
      </c>
      <c r="D1192" t="s">
        <v>34</v>
      </c>
      <c r="E1192">
        <v>945.1569528136514</v>
      </c>
      <c r="F1192" t="s">
        <v>38</v>
      </c>
    </row>
    <row r="1193" spans="1:6" x14ac:dyDescent="0.35">
      <c r="A1193" s="16">
        <v>1191</v>
      </c>
      <c r="B1193">
        <v>2030</v>
      </c>
      <c r="C1193" t="s">
        <v>10</v>
      </c>
      <c r="D1193" t="s">
        <v>34</v>
      </c>
      <c r="E1193">
        <v>75.20778746168763</v>
      </c>
      <c r="F1193" t="s">
        <v>50</v>
      </c>
    </row>
    <row r="1194" spans="1:6" x14ac:dyDescent="0.35">
      <c r="A1194" s="16">
        <v>1192</v>
      </c>
      <c r="B1194">
        <v>2030</v>
      </c>
      <c r="C1194" t="s">
        <v>10</v>
      </c>
      <c r="D1194" t="s">
        <v>34</v>
      </c>
      <c r="E1194">
        <v>158.37325001100271</v>
      </c>
      <c r="F1194" t="s">
        <v>40</v>
      </c>
    </row>
    <row r="1195" spans="1:6" x14ac:dyDescent="0.35">
      <c r="A1195" s="16">
        <v>1193</v>
      </c>
      <c r="B1195">
        <v>2030</v>
      </c>
      <c r="C1195" t="s">
        <v>10</v>
      </c>
      <c r="D1195" t="s">
        <v>34</v>
      </c>
      <c r="E1195">
        <v>0.1297090947890904</v>
      </c>
      <c r="F1195" t="s">
        <v>56</v>
      </c>
    </row>
    <row r="1196" spans="1:6" x14ac:dyDescent="0.35">
      <c r="A1196" s="16">
        <v>1194</v>
      </c>
      <c r="B1196">
        <v>2030</v>
      </c>
      <c r="C1196" t="s">
        <v>10</v>
      </c>
      <c r="D1196" t="s">
        <v>34</v>
      </c>
      <c r="E1196">
        <v>145.48157016001011</v>
      </c>
      <c r="F1196" t="s">
        <v>42</v>
      </c>
    </row>
    <row r="1197" spans="1:6" x14ac:dyDescent="0.35">
      <c r="A1197" s="16">
        <v>1195</v>
      </c>
      <c r="B1197">
        <v>2030</v>
      </c>
      <c r="C1197" t="s">
        <v>10</v>
      </c>
      <c r="D1197" t="s">
        <v>34</v>
      </c>
      <c r="E1197">
        <v>181.33343181352501</v>
      </c>
      <c r="F1197" t="s">
        <v>44</v>
      </c>
    </row>
    <row r="1198" spans="1:6" x14ac:dyDescent="0.35">
      <c r="A1198" s="16">
        <v>1196</v>
      </c>
      <c r="B1198">
        <v>2030</v>
      </c>
      <c r="C1198" t="s">
        <v>10</v>
      </c>
      <c r="D1198" t="s">
        <v>34</v>
      </c>
      <c r="E1198">
        <v>1.629464040888696</v>
      </c>
      <c r="F1198" t="s">
        <v>52</v>
      </c>
    </row>
    <row r="1199" spans="1:6" x14ac:dyDescent="0.35">
      <c r="A1199" s="16">
        <v>1197</v>
      </c>
      <c r="B1199">
        <v>2030</v>
      </c>
      <c r="C1199" t="s">
        <v>10</v>
      </c>
      <c r="D1199" t="s">
        <v>34</v>
      </c>
      <c r="E1199">
        <v>444.94406804487789</v>
      </c>
      <c r="F1199" t="s">
        <v>46</v>
      </c>
    </row>
    <row r="1200" spans="1:6" x14ac:dyDescent="0.35">
      <c r="A1200" s="16">
        <v>1198</v>
      </c>
      <c r="B1200">
        <v>2030</v>
      </c>
      <c r="C1200" t="s">
        <v>10</v>
      </c>
      <c r="D1200" t="s">
        <v>34</v>
      </c>
      <c r="E1200">
        <v>1.8689567914296362E-2</v>
      </c>
      <c r="F1200" t="s">
        <v>54</v>
      </c>
    </row>
    <row r="1201" spans="1:6" x14ac:dyDescent="0.35">
      <c r="A1201" s="16">
        <v>1199</v>
      </c>
      <c r="B1201">
        <v>2030</v>
      </c>
      <c r="C1201" t="s">
        <v>10</v>
      </c>
      <c r="D1201" t="s">
        <v>34</v>
      </c>
      <c r="E1201">
        <v>77.081109073114447</v>
      </c>
      <c r="F1201" t="s">
        <v>48</v>
      </c>
    </row>
    <row r="1202" spans="1:6" x14ac:dyDescent="0.35">
      <c r="A1202" s="16">
        <v>1200</v>
      </c>
      <c r="B1202">
        <v>2030</v>
      </c>
      <c r="C1202" t="s">
        <v>14</v>
      </c>
      <c r="D1202" t="s">
        <v>22</v>
      </c>
      <c r="E1202">
        <v>881.86874544409181</v>
      </c>
      <c r="F1202" t="s">
        <v>38</v>
      </c>
    </row>
    <row r="1203" spans="1:6" x14ac:dyDescent="0.35">
      <c r="A1203" s="16">
        <v>1201</v>
      </c>
      <c r="B1203">
        <v>2030</v>
      </c>
      <c r="C1203" t="s">
        <v>14</v>
      </c>
      <c r="D1203" t="s">
        <v>22</v>
      </c>
      <c r="E1203">
        <v>111.3727957424688</v>
      </c>
      <c r="F1203" t="s">
        <v>50</v>
      </c>
    </row>
    <row r="1204" spans="1:6" x14ac:dyDescent="0.35">
      <c r="A1204" s="16">
        <v>1202</v>
      </c>
      <c r="B1204">
        <v>2030</v>
      </c>
      <c r="C1204" t="s">
        <v>14</v>
      </c>
      <c r="D1204" t="s">
        <v>22</v>
      </c>
      <c r="E1204">
        <v>87.835674032873129</v>
      </c>
      <c r="F1204" t="s">
        <v>40</v>
      </c>
    </row>
    <row r="1205" spans="1:6" x14ac:dyDescent="0.35">
      <c r="A1205" s="16">
        <v>1203</v>
      </c>
      <c r="B1205">
        <v>2030</v>
      </c>
      <c r="C1205" t="s">
        <v>14</v>
      </c>
      <c r="D1205" t="s">
        <v>22</v>
      </c>
      <c r="E1205">
        <v>0.1385677113124999</v>
      </c>
      <c r="F1205" t="s">
        <v>56</v>
      </c>
    </row>
    <row r="1206" spans="1:6" x14ac:dyDescent="0.35">
      <c r="A1206" s="16">
        <v>1204</v>
      </c>
      <c r="B1206">
        <v>2030</v>
      </c>
      <c r="C1206" t="s">
        <v>14</v>
      </c>
      <c r="D1206" t="s">
        <v>22</v>
      </c>
      <c r="E1206">
        <v>218.50317880312659</v>
      </c>
      <c r="F1206" t="s">
        <v>42</v>
      </c>
    </row>
    <row r="1207" spans="1:6" x14ac:dyDescent="0.35">
      <c r="A1207" s="16">
        <v>1205</v>
      </c>
      <c r="B1207">
        <v>2030</v>
      </c>
      <c r="C1207" t="s">
        <v>14</v>
      </c>
      <c r="D1207" t="s">
        <v>22</v>
      </c>
      <c r="E1207">
        <v>224.48318802599201</v>
      </c>
      <c r="F1207" t="s">
        <v>44</v>
      </c>
    </row>
    <row r="1208" spans="1:6" x14ac:dyDescent="0.35">
      <c r="A1208" s="16">
        <v>1206</v>
      </c>
      <c r="B1208">
        <v>2030</v>
      </c>
      <c r="C1208" t="s">
        <v>14</v>
      </c>
      <c r="D1208" t="s">
        <v>22</v>
      </c>
      <c r="E1208">
        <v>2.4318184767539761</v>
      </c>
      <c r="F1208" t="s">
        <v>52</v>
      </c>
    </row>
    <row r="1209" spans="1:6" x14ac:dyDescent="0.35">
      <c r="A1209" s="16">
        <v>1207</v>
      </c>
      <c r="B1209">
        <v>2030</v>
      </c>
      <c r="C1209" t="s">
        <v>14</v>
      </c>
      <c r="D1209" t="s">
        <v>22</v>
      </c>
      <c r="E1209">
        <v>271.95633412637892</v>
      </c>
      <c r="F1209" t="s">
        <v>46</v>
      </c>
    </row>
    <row r="1210" spans="1:6" x14ac:dyDescent="0.35">
      <c r="A1210" s="16">
        <v>1208</v>
      </c>
      <c r="B1210">
        <v>2030</v>
      </c>
      <c r="C1210" t="s">
        <v>14</v>
      </c>
      <c r="D1210" t="s">
        <v>22</v>
      </c>
      <c r="E1210">
        <v>2.88111204811668E-2</v>
      </c>
      <c r="F1210" t="s">
        <v>54</v>
      </c>
    </row>
    <row r="1211" spans="1:6" x14ac:dyDescent="0.35">
      <c r="A1211" s="16">
        <v>1209</v>
      </c>
      <c r="B1211">
        <v>2030</v>
      </c>
      <c r="C1211" t="s">
        <v>14</v>
      </c>
      <c r="D1211" t="s">
        <v>22</v>
      </c>
      <c r="E1211">
        <v>115.6206272664768</v>
      </c>
      <c r="F1211" t="s">
        <v>48</v>
      </c>
    </row>
    <row r="1212" spans="1:6" x14ac:dyDescent="0.35">
      <c r="A1212" s="16">
        <v>1210</v>
      </c>
      <c r="B1212">
        <v>2030</v>
      </c>
      <c r="C1212" t="s">
        <v>14</v>
      </c>
      <c r="D1212" t="s">
        <v>26</v>
      </c>
      <c r="E1212">
        <v>2101.7159165752969</v>
      </c>
      <c r="F1212" t="s">
        <v>38</v>
      </c>
    </row>
    <row r="1213" spans="1:6" x14ac:dyDescent="0.35">
      <c r="A1213" s="16">
        <v>1211</v>
      </c>
      <c r="B1213">
        <v>2030</v>
      </c>
      <c r="C1213" t="s">
        <v>14</v>
      </c>
      <c r="D1213" t="s">
        <v>26</v>
      </c>
      <c r="E1213">
        <v>188.4439643724856</v>
      </c>
      <c r="F1213" t="s">
        <v>50</v>
      </c>
    </row>
    <row r="1214" spans="1:6" x14ac:dyDescent="0.35">
      <c r="A1214" s="16">
        <v>1212</v>
      </c>
      <c r="B1214">
        <v>2030</v>
      </c>
      <c r="C1214" t="s">
        <v>14</v>
      </c>
      <c r="D1214" t="s">
        <v>26</v>
      </c>
      <c r="E1214">
        <v>320.30315497852439</v>
      </c>
      <c r="F1214" t="s">
        <v>40</v>
      </c>
    </row>
    <row r="1215" spans="1:6" x14ac:dyDescent="0.35">
      <c r="A1215" s="16">
        <v>1213</v>
      </c>
      <c r="B1215">
        <v>2030</v>
      </c>
      <c r="C1215" t="s">
        <v>14</v>
      </c>
      <c r="D1215" t="s">
        <v>26</v>
      </c>
      <c r="E1215">
        <v>0.14774075136898221</v>
      </c>
      <c r="F1215" t="s">
        <v>56</v>
      </c>
    </row>
    <row r="1216" spans="1:6" x14ac:dyDescent="0.35">
      <c r="A1216" s="16">
        <v>1214</v>
      </c>
      <c r="B1216">
        <v>2030</v>
      </c>
      <c r="C1216" t="s">
        <v>14</v>
      </c>
      <c r="D1216" t="s">
        <v>26</v>
      </c>
      <c r="E1216">
        <v>364.63812742793789</v>
      </c>
      <c r="F1216" t="s">
        <v>42</v>
      </c>
    </row>
    <row r="1217" spans="1:6" x14ac:dyDescent="0.35">
      <c r="A1217" s="16">
        <v>1215</v>
      </c>
      <c r="B1217">
        <v>2030</v>
      </c>
      <c r="C1217" t="s">
        <v>14</v>
      </c>
      <c r="D1217" t="s">
        <v>26</v>
      </c>
      <c r="E1217">
        <v>351.8478224487327</v>
      </c>
      <c r="F1217" t="s">
        <v>44</v>
      </c>
    </row>
    <row r="1218" spans="1:6" x14ac:dyDescent="0.35">
      <c r="A1218" s="16">
        <v>1216</v>
      </c>
      <c r="B1218">
        <v>2030</v>
      </c>
      <c r="C1218" t="s">
        <v>14</v>
      </c>
      <c r="D1218" t="s">
        <v>26</v>
      </c>
      <c r="E1218">
        <v>4.1097275757749294</v>
      </c>
      <c r="F1218" t="s">
        <v>52</v>
      </c>
    </row>
    <row r="1219" spans="1:6" x14ac:dyDescent="0.35">
      <c r="A1219" s="16">
        <v>1217</v>
      </c>
      <c r="B1219">
        <v>2030</v>
      </c>
      <c r="C1219" t="s">
        <v>14</v>
      </c>
      <c r="D1219" t="s">
        <v>26</v>
      </c>
      <c r="E1219">
        <v>1452.4667372790309</v>
      </c>
      <c r="F1219" t="s">
        <v>46</v>
      </c>
    </row>
    <row r="1220" spans="1:6" x14ac:dyDescent="0.35">
      <c r="A1220" s="16">
        <v>1218</v>
      </c>
      <c r="B1220">
        <v>2030</v>
      </c>
      <c r="C1220" t="s">
        <v>14</v>
      </c>
      <c r="D1220" t="s">
        <v>26</v>
      </c>
      <c r="E1220">
        <v>4.9222093032021928E-2</v>
      </c>
      <c r="F1220" t="s">
        <v>54</v>
      </c>
    </row>
    <row r="1221" spans="1:6" x14ac:dyDescent="0.35">
      <c r="A1221" s="16">
        <v>1219</v>
      </c>
      <c r="B1221">
        <v>2030</v>
      </c>
      <c r="C1221" t="s">
        <v>14</v>
      </c>
      <c r="D1221" t="s">
        <v>26</v>
      </c>
      <c r="E1221">
        <v>192.69956125621181</v>
      </c>
      <c r="F1221" t="s">
        <v>48</v>
      </c>
    </row>
    <row r="1222" spans="1:6" x14ac:dyDescent="0.35">
      <c r="A1222" s="16">
        <v>1220</v>
      </c>
      <c r="B1222">
        <v>2030</v>
      </c>
      <c r="C1222" t="s">
        <v>14</v>
      </c>
      <c r="D1222" t="s">
        <v>30</v>
      </c>
      <c r="E1222">
        <v>487.68782338248451</v>
      </c>
      <c r="F1222" t="s">
        <v>38</v>
      </c>
    </row>
    <row r="1223" spans="1:6" x14ac:dyDescent="0.35">
      <c r="A1223" s="16">
        <v>1221</v>
      </c>
      <c r="B1223">
        <v>2030</v>
      </c>
      <c r="C1223" t="s">
        <v>14</v>
      </c>
      <c r="D1223" t="s">
        <v>30</v>
      </c>
      <c r="E1223">
        <v>68.245662958082548</v>
      </c>
      <c r="F1223" t="s">
        <v>50</v>
      </c>
    </row>
    <row r="1224" spans="1:6" x14ac:dyDescent="0.35">
      <c r="A1224" s="16">
        <v>1222</v>
      </c>
      <c r="B1224">
        <v>2030</v>
      </c>
      <c r="C1224" t="s">
        <v>14</v>
      </c>
      <c r="D1224" t="s">
        <v>30</v>
      </c>
      <c r="E1224">
        <v>88.771394032987729</v>
      </c>
      <c r="F1224" t="s">
        <v>40</v>
      </c>
    </row>
    <row r="1225" spans="1:6" x14ac:dyDescent="0.35">
      <c r="A1225" s="16">
        <v>1223</v>
      </c>
      <c r="B1225">
        <v>2030</v>
      </c>
      <c r="C1225" t="s">
        <v>14</v>
      </c>
      <c r="D1225" t="s">
        <v>30</v>
      </c>
      <c r="E1225">
        <v>0.1297090444127407</v>
      </c>
      <c r="F1225" t="s">
        <v>56</v>
      </c>
    </row>
    <row r="1226" spans="1:6" x14ac:dyDescent="0.35">
      <c r="A1226" s="16">
        <v>1224</v>
      </c>
      <c r="B1226">
        <v>2030</v>
      </c>
      <c r="C1226" t="s">
        <v>14</v>
      </c>
      <c r="D1226" t="s">
        <v>30</v>
      </c>
      <c r="E1226">
        <v>145.47023422901421</v>
      </c>
      <c r="F1226" t="s">
        <v>42</v>
      </c>
    </row>
    <row r="1227" spans="1:6" x14ac:dyDescent="0.35">
      <c r="A1227" s="16">
        <v>1225</v>
      </c>
      <c r="B1227">
        <v>2030</v>
      </c>
      <c r="C1227" t="s">
        <v>14</v>
      </c>
      <c r="D1227" t="s">
        <v>30</v>
      </c>
      <c r="E1227">
        <v>86.395423146827184</v>
      </c>
      <c r="F1227" t="s">
        <v>44</v>
      </c>
    </row>
    <row r="1228" spans="1:6" x14ac:dyDescent="0.35">
      <c r="A1228" s="16">
        <v>1226</v>
      </c>
      <c r="B1228">
        <v>2030</v>
      </c>
      <c r="C1228" t="s">
        <v>14</v>
      </c>
      <c r="D1228" t="s">
        <v>30</v>
      </c>
      <c r="E1228">
        <v>1.5666982283154389</v>
      </c>
      <c r="F1228" t="s">
        <v>52</v>
      </c>
    </row>
    <row r="1229" spans="1:6" x14ac:dyDescent="0.35">
      <c r="A1229" s="16">
        <v>1227</v>
      </c>
      <c r="B1229">
        <v>2030</v>
      </c>
      <c r="C1229" t="s">
        <v>14</v>
      </c>
      <c r="D1229" t="s">
        <v>30</v>
      </c>
      <c r="E1229">
        <v>1.3172743122959839E-2</v>
      </c>
      <c r="F1229" t="s">
        <v>46</v>
      </c>
    </row>
    <row r="1230" spans="1:6" x14ac:dyDescent="0.35">
      <c r="A1230" s="16">
        <v>1228</v>
      </c>
      <c r="B1230">
        <v>2030</v>
      </c>
      <c r="C1230" t="s">
        <v>14</v>
      </c>
      <c r="D1230" t="s">
        <v>30</v>
      </c>
      <c r="E1230">
        <v>1.8689589262676599E-2</v>
      </c>
      <c r="F1230" t="s">
        <v>54</v>
      </c>
    </row>
    <row r="1231" spans="1:6" x14ac:dyDescent="0.35">
      <c r="A1231" s="16">
        <v>1229</v>
      </c>
      <c r="B1231">
        <v>2030</v>
      </c>
      <c r="C1231" t="s">
        <v>14</v>
      </c>
      <c r="D1231" t="s">
        <v>30</v>
      </c>
      <c r="E1231">
        <v>77.081109559717234</v>
      </c>
      <c r="F1231" t="s">
        <v>48</v>
      </c>
    </row>
    <row r="1232" spans="1:6" x14ac:dyDescent="0.35">
      <c r="A1232" s="16">
        <v>1230</v>
      </c>
      <c r="B1232">
        <v>2030</v>
      </c>
      <c r="C1232" t="s">
        <v>14</v>
      </c>
      <c r="D1232" t="s">
        <v>34</v>
      </c>
      <c r="E1232">
        <v>945.79588229035437</v>
      </c>
      <c r="F1232" t="s">
        <v>38</v>
      </c>
    </row>
    <row r="1233" spans="1:6" x14ac:dyDescent="0.35">
      <c r="A1233" s="16">
        <v>1231</v>
      </c>
      <c r="B1233">
        <v>2030</v>
      </c>
      <c r="C1233" t="s">
        <v>14</v>
      </c>
      <c r="D1233" t="s">
        <v>34</v>
      </c>
      <c r="E1233">
        <v>75.207740991977872</v>
      </c>
      <c r="F1233" t="s">
        <v>50</v>
      </c>
    </row>
    <row r="1234" spans="1:6" x14ac:dyDescent="0.35">
      <c r="A1234" s="16">
        <v>1232</v>
      </c>
      <c r="B1234">
        <v>2030</v>
      </c>
      <c r="C1234" t="s">
        <v>14</v>
      </c>
      <c r="D1234" t="s">
        <v>34</v>
      </c>
      <c r="E1234">
        <v>147.60295933778119</v>
      </c>
      <c r="F1234" t="s">
        <v>40</v>
      </c>
    </row>
    <row r="1235" spans="1:6" x14ac:dyDescent="0.35">
      <c r="A1235" s="16">
        <v>1233</v>
      </c>
      <c r="B1235">
        <v>2030</v>
      </c>
      <c r="C1235" t="s">
        <v>14</v>
      </c>
      <c r="D1235" t="s">
        <v>34</v>
      </c>
      <c r="E1235">
        <v>0.12970899577226269</v>
      </c>
      <c r="F1235" t="s">
        <v>56</v>
      </c>
    </row>
    <row r="1236" spans="1:6" x14ac:dyDescent="0.35">
      <c r="A1236" s="16">
        <v>1234</v>
      </c>
      <c r="B1236">
        <v>2030</v>
      </c>
      <c r="C1236" t="s">
        <v>14</v>
      </c>
      <c r="D1236" t="s">
        <v>34</v>
      </c>
      <c r="E1236">
        <v>145.4619278851207</v>
      </c>
      <c r="F1236" t="s">
        <v>42</v>
      </c>
    </row>
    <row r="1237" spans="1:6" x14ac:dyDescent="0.35">
      <c r="A1237" s="16">
        <v>1235</v>
      </c>
      <c r="B1237">
        <v>2030</v>
      </c>
      <c r="C1237" t="s">
        <v>14</v>
      </c>
      <c r="D1237" t="s">
        <v>34</v>
      </c>
      <c r="E1237">
        <v>212.14910095855771</v>
      </c>
      <c r="F1237" t="s">
        <v>44</v>
      </c>
    </row>
    <row r="1238" spans="1:6" x14ac:dyDescent="0.35">
      <c r="A1238" s="16">
        <v>1236</v>
      </c>
      <c r="B1238">
        <v>2030</v>
      </c>
      <c r="C1238" t="s">
        <v>14</v>
      </c>
      <c r="D1238" t="s">
        <v>34</v>
      </c>
      <c r="E1238">
        <v>1.6279352571128221</v>
      </c>
      <c r="F1238" t="s">
        <v>52</v>
      </c>
    </row>
    <row r="1239" spans="1:6" x14ac:dyDescent="0.35">
      <c r="A1239" s="16">
        <v>1237</v>
      </c>
      <c r="B1239">
        <v>2030</v>
      </c>
      <c r="C1239" t="s">
        <v>14</v>
      </c>
      <c r="D1239" t="s">
        <v>34</v>
      </c>
      <c r="E1239">
        <v>1153.584919943911</v>
      </c>
      <c r="F1239" t="s">
        <v>46</v>
      </c>
    </row>
    <row r="1240" spans="1:6" x14ac:dyDescent="0.35">
      <c r="A1240" s="16">
        <v>1238</v>
      </c>
      <c r="B1240">
        <v>2030</v>
      </c>
      <c r="C1240" t="s">
        <v>14</v>
      </c>
      <c r="D1240" t="s">
        <v>34</v>
      </c>
      <c r="E1240">
        <v>1.8689355436308119E-2</v>
      </c>
      <c r="F1240" t="s">
        <v>54</v>
      </c>
    </row>
    <row r="1241" spans="1:6" x14ac:dyDescent="0.35">
      <c r="A1241" s="16">
        <v>1239</v>
      </c>
      <c r="B1241">
        <v>2030</v>
      </c>
      <c r="C1241" t="s">
        <v>14</v>
      </c>
      <c r="D1241" t="s">
        <v>34</v>
      </c>
      <c r="E1241">
        <v>77.081109907273301</v>
      </c>
      <c r="F1241" t="s">
        <v>48</v>
      </c>
    </row>
    <row r="1242" spans="1:6" x14ac:dyDescent="0.35">
      <c r="A1242" s="16">
        <v>1240</v>
      </c>
      <c r="B1242">
        <v>2030</v>
      </c>
      <c r="C1242" t="s">
        <v>18</v>
      </c>
      <c r="D1242" t="s">
        <v>22</v>
      </c>
      <c r="E1242">
        <v>1387.947398969317</v>
      </c>
      <c r="F1242" t="s">
        <v>38</v>
      </c>
    </row>
    <row r="1243" spans="1:6" x14ac:dyDescent="0.35">
      <c r="A1243" s="16">
        <v>1241</v>
      </c>
      <c r="B1243">
        <v>2030</v>
      </c>
      <c r="C1243" t="s">
        <v>18</v>
      </c>
      <c r="D1243" t="s">
        <v>22</v>
      </c>
      <c r="E1243">
        <v>110.485976931412</v>
      </c>
      <c r="F1243" t="s">
        <v>50</v>
      </c>
    </row>
    <row r="1244" spans="1:6" x14ac:dyDescent="0.35">
      <c r="A1244" s="16">
        <v>1242</v>
      </c>
      <c r="B1244">
        <v>2030</v>
      </c>
      <c r="C1244" t="s">
        <v>18</v>
      </c>
      <c r="D1244" t="s">
        <v>22</v>
      </c>
      <c r="E1244">
        <v>115.6738730257406</v>
      </c>
      <c r="F1244" t="s">
        <v>40</v>
      </c>
    </row>
    <row r="1245" spans="1:6" x14ac:dyDescent="0.35">
      <c r="A1245" s="16">
        <v>1243</v>
      </c>
      <c r="B1245">
        <v>2030</v>
      </c>
      <c r="C1245" t="s">
        <v>18</v>
      </c>
      <c r="D1245" t="s">
        <v>22</v>
      </c>
      <c r="E1245">
        <v>0.1381030826265216</v>
      </c>
      <c r="F1245" t="s">
        <v>56</v>
      </c>
    </row>
    <row r="1246" spans="1:6" x14ac:dyDescent="0.35">
      <c r="A1246" s="16">
        <v>1244</v>
      </c>
      <c r="B1246">
        <v>2030</v>
      </c>
      <c r="C1246" t="s">
        <v>18</v>
      </c>
      <c r="D1246" t="s">
        <v>22</v>
      </c>
      <c r="E1246">
        <v>213.77211429470279</v>
      </c>
      <c r="F1246" t="s">
        <v>42</v>
      </c>
    </row>
    <row r="1247" spans="1:6" x14ac:dyDescent="0.35">
      <c r="A1247" s="16">
        <v>1245</v>
      </c>
      <c r="B1247">
        <v>2030</v>
      </c>
      <c r="C1247" t="s">
        <v>18</v>
      </c>
      <c r="D1247" t="s">
        <v>22</v>
      </c>
      <c r="E1247">
        <v>224.95209285044129</v>
      </c>
      <c r="F1247" t="s">
        <v>44</v>
      </c>
    </row>
    <row r="1248" spans="1:6" x14ac:dyDescent="0.35">
      <c r="A1248" s="16">
        <v>1246</v>
      </c>
      <c r="B1248">
        <v>2030</v>
      </c>
      <c r="C1248" t="s">
        <v>18</v>
      </c>
      <c r="D1248" t="s">
        <v>22</v>
      </c>
      <c r="E1248">
        <v>2.3963659034287059</v>
      </c>
      <c r="F1248" t="s">
        <v>52</v>
      </c>
    </row>
    <row r="1249" spans="1:6" x14ac:dyDescent="0.35">
      <c r="A1249" s="16">
        <v>1247</v>
      </c>
      <c r="B1249">
        <v>2030</v>
      </c>
      <c r="C1249" t="s">
        <v>18</v>
      </c>
      <c r="D1249" t="s">
        <v>22</v>
      </c>
      <c r="E1249">
        <v>187.55524034848591</v>
      </c>
      <c r="F1249" t="s">
        <v>46</v>
      </c>
    </row>
    <row r="1250" spans="1:6" x14ac:dyDescent="0.35">
      <c r="A1250" s="16">
        <v>1248</v>
      </c>
      <c r="B1250">
        <v>2030</v>
      </c>
      <c r="C1250" t="s">
        <v>18</v>
      </c>
      <c r="D1250" t="s">
        <v>22</v>
      </c>
      <c r="E1250">
        <v>2.8149360223598839E-2</v>
      </c>
      <c r="F1250" t="s">
        <v>54</v>
      </c>
    </row>
    <row r="1251" spans="1:6" x14ac:dyDescent="0.35">
      <c r="A1251" s="16">
        <v>1249</v>
      </c>
      <c r="B1251">
        <v>2030</v>
      </c>
      <c r="C1251" t="s">
        <v>18</v>
      </c>
      <c r="D1251" t="s">
        <v>22</v>
      </c>
      <c r="E1251">
        <v>113.1071797131347</v>
      </c>
      <c r="F1251" t="s">
        <v>48</v>
      </c>
    </row>
    <row r="1252" spans="1:6" x14ac:dyDescent="0.35">
      <c r="A1252" s="16">
        <v>1250</v>
      </c>
      <c r="B1252">
        <v>2030</v>
      </c>
      <c r="C1252" t="s">
        <v>18</v>
      </c>
      <c r="D1252" t="s">
        <v>26</v>
      </c>
      <c r="E1252">
        <v>2444.22357148224</v>
      </c>
      <c r="F1252" t="s">
        <v>38</v>
      </c>
    </row>
    <row r="1253" spans="1:6" x14ac:dyDescent="0.35">
      <c r="A1253" s="16">
        <v>1251</v>
      </c>
      <c r="B1253">
        <v>2030</v>
      </c>
      <c r="C1253" t="s">
        <v>18</v>
      </c>
      <c r="D1253" t="s">
        <v>26</v>
      </c>
      <c r="E1253">
        <v>184.34055105882311</v>
      </c>
      <c r="F1253" t="s">
        <v>50</v>
      </c>
    </row>
    <row r="1254" spans="1:6" x14ac:dyDescent="0.35">
      <c r="A1254" s="16">
        <v>1252</v>
      </c>
      <c r="B1254">
        <v>2030</v>
      </c>
      <c r="C1254" t="s">
        <v>18</v>
      </c>
      <c r="D1254" t="s">
        <v>26</v>
      </c>
      <c r="E1254">
        <v>330.725029404758</v>
      </c>
      <c r="F1254" t="s">
        <v>40</v>
      </c>
    </row>
    <row r="1255" spans="1:6" x14ac:dyDescent="0.35">
      <c r="A1255" s="16">
        <v>1253</v>
      </c>
      <c r="B1255">
        <v>2030</v>
      </c>
      <c r="C1255" t="s">
        <v>18</v>
      </c>
      <c r="D1255" t="s">
        <v>26</v>
      </c>
      <c r="E1255">
        <v>0.1474035479104098</v>
      </c>
      <c r="F1255" t="s">
        <v>56</v>
      </c>
    </row>
    <row r="1256" spans="1:6" x14ac:dyDescent="0.35">
      <c r="A1256" s="16">
        <v>1254</v>
      </c>
      <c r="B1256">
        <v>2030</v>
      </c>
      <c r="C1256" t="s">
        <v>18</v>
      </c>
      <c r="D1256" t="s">
        <v>26</v>
      </c>
      <c r="E1256">
        <v>356.76701450500201</v>
      </c>
      <c r="F1256" t="s">
        <v>42</v>
      </c>
    </row>
    <row r="1257" spans="1:6" x14ac:dyDescent="0.35">
      <c r="A1257" s="16">
        <v>1255</v>
      </c>
      <c r="B1257">
        <v>2030</v>
      </c>
      <c r="C1257" t="s">
        <v>18</v>
      </c>
      <c r="D1257" t="s">
        <v>26</v>
      </c>
      <c r="E1257">
        <v>377.98822530041912</v>
      </c>
      <c r="F1257" t="s">
        <v>44</v>
      </c>
    </row>
    <row r="1258" spans="1:6" x14ac:dyDescent="0.35">
      <c r="A1258" s="16">
        <v>1256</v>
      </c>
      <c r="B1258">
        <v>2030</v>
      </c>
      <c r="C1258" t="s">
        <v>18</v>
      </c>
      <c r="D1258" t="s">
        <v>26</v>
      </c>
      <c r="E1258">
        <v>4.020472837071182</v>
      </c>
      <c r="F1258" t="s">
        <v>52</v>
      </c>
    </row>
    <row r="1259" spans="1:6" x14ac:dyDescent="0.35">
      <c r="A1259" s="16">
        <v>1257</v>
      </c>
      <c r="B1259">
        <v>2030</v>
      </c>
      <c r="C1259" t="s">
        <v>18</v>
      </c>
      <c r="D1259" t="s">
        <v>26</v>
      </c>
      <c r="E1259">
        <v>1304.91518809429</v>
      </c>
      <c r="F1259" t="s">
        <v>46</v>
      </c>
    </row>
    <row r="1260" spans="1:6" x14ac:dyDescent="0.35">
      <c r="A1260" s="16">
        <v>1258</v>
      </c>
      <c r="B1260">
        <v>2030</v>
      </c>
      <c r="C1260" t="s">
        <v>18</v>
      </c>
      <c r="D1260" t="s">
        <v>26</v>
      </c>
      <c r="E1260">
        <v>4.8109569028046188E-2</v>
      </c>
      <c r="F1260" t="s">
        <v>54</v>
      </c>
    </row>
    <row r="1261" spans="1:6" x14ac:dyDescent="0.35">
      <c r="A1261" s="16">
        <v>1259</v>
      </c>
      <c r="B1261">
        <v>2030</v>
      </c>
      <c r="C1261" t="s">
        <v>18</v>
      </c>
      <c r="D1261" t="s">
        <v>26</v>
      </c>
      <c r="E1261">
        <v>188.51048725806029</v>
      </c>
      <c r="F1261" t="s">
        <v>48</v>
      </c>
    </row>
    <row r="1262" spans="1:6" x14ac:dyDescent="0.35">
      <c r="A1262" s="16">
        <v>1260</v>
      </c>
      <c r="B1262">
        <v>2030</v>
      </c>
      <c r="C1262" t="s">
        <v>18</v>
      </c>
      <c r="D1262" t="s">
        <v>30</v>
      </c>
      <c r="E1262">
        <v>832.12269449154689</v>
      </c>
      <c r="F1262" t="s">
        <v>38</v>
      </c>
    </row>
    <row r="1263" spans="1:6" x14ac:dyDescent="0.35">
      <c r="A1263" s="16">
        <v>1261</v>
      </c>
      <c r="B1263">
        <v>2030</v>
      </c>
      <c r="C1263" t="s">
        <v>18</v>
      </c>
      <c r="D1263" t="s">
        <v>30</v>
      </c>
      <c r="E1263">
        <v>69.84106552491366</v>
      </c>
      <c r="F1263" t="s">
        <v>50</v>
      </c>
    </row>
    <row r="1264" spans="1:6" x14ac:dyDescent="0.35">
      <c r="A1264" s="16">
        <v>1262</v>
      </c>
      <c r="B1264">
        <v>2030</v>
      </c>
      <c r="C1264" t="s">
        <v>18</v>
      </c>
      <c r="D1264" t="s">
        <v>30</v>
      </c>
      <c r="E1264">
        <v>107.366950868149</v>
      </c>
      <c r="F1264" t="s">
        <v>40</v>
      </c>
    </row>
    <row r="1265" spans="1:6" x14ac:dyDescent="0.35">
      <c r="A1265" s="16">
        <v>1263</v>
      </c>
      <c r="B1265">
        <v>2030</v>
      </c>
      <c r="C1265" t="s">
        <v>18</v>
      </c>
      <c r="D1265" t="s">
        <v>30</v>
      </c>
      <c r="E1265">
        <v>0.12922782416217771</v>
      </c>
      <c r="F1265" t="s">
        <v>56</v>
      </c>
    </row>
    <row r="1266" spans="1:6" x14ac:dyDescent="0.35">
      <c r="A1266" s="16">
        <v>1264</v>
      </c>
      <c r="B1266">
        <v>2030</v>
      </c>
      <c r="C1266" t="s">
        <v>18</v>
      </c>
      <c r="D1266" t="s">
        <v>30</v>
      </c>
      <c r="E1266">
        <v>142.3313007765789</v>
      </c>
      <c r="F1266" t="s">
        <v>42</v>
      </c>
    </row>
    <row r="1267" spans="1:6" x14ac:dyDescent="0.35">
      <c r="A1267" s="16">
        <v>1265</v>
      </c>
      <c r="B1267">
        <v>2030</v>
      </c>
      <c r="C1267" t="s">
        <v>18</v>
      </c>
      <c r="D1267" t="s">
        <v>30</v>
      </c>
      <c r="E1267">
        <v>121.7366989556494</v>
      </c>
      <c r="F1267" t="s">
        <v>44</v>
      </c>
    </row>
    <row r="1268" spans="1:6" x14ac:dyDescent="0.35">
      <c r="A1268" s="16">
        <v>1266</v>
      </c>
      <c r="B1268">
        <v>2030</v>
      </c>
      <c r="C1268" t="s">
        <v>18</v>
      </c>
      <c r="D1268" t="s">
        <v>30</v>
      </c>
      <c r="E1268">
        <v>1.5656389344130719</v>
      </c>
      <c r="F1268" t="s">
        <v>52</v>
      </c>
    </row>
    <row r="1269" spans="1:6" x14ac:dyDescent="0.35">
      <c r="A1269" s="16">
        <v>1267</v>
      </c>
      <c r="B1269">
        <v>2030</v>
      </c>
      <c r="C1269" t="s">
        <v>18</v>
      </c>
      <c r="D1269" t="s">
        <v>30</v>
      </c>
      <c r="E1269">
        <v>267.99391462407158</v>
      </c>
      <c r="F1269" t="s">
        <v>46</v>
      </c>
    </row>
    <row r="1270" spans="1:6" x14ac:dyDescent="0.35">
      <c r="A1270" s="16">
        <v>1268</v>
      </c>
      <c r="B1270">
        <v>2030</v>
      </c>
      <c r="C1270" t="s">
        <v>18</v>
      </c>
      <c r="D1270" t="s">
        <v>30</v>
      </c>
      <c r="E1270">
        <v>1.8250839121489799E-2</v>
      </c>
      <c r="F1270" t="s">
        <v>54</v>
      </c>
    </row>
    <row r="1271" spans="1:6" x14ac:dyDescent="0.35">
      <c r="A1271" s="16">
        <v>1269</v>
      </c>
      <c r="B1271">
        <v>2030</v>
      </c>
      <c r="C1271" t="s">
        <v>18</v>
      </c>
      <c r="D1271" t="s">
        <v>30</v>
      </c>
      <c r="E1271">
        <v>75.405476573677035</v>
      </c>
      <c r="F1271" t="s">
        <v>48</v>
      </c>
    </row>
    <row r="1272" spans="1:6" x14ac:dyDescent="0.35">
      <c r="A1272" s="16">
        <v>1270</v>
      </c>
      <c r="B1272">
        <v>2030</v>
      </c>
      <c r="C1272" t="s">
        <v>18</v>
      </c>
      <c r="D1272" t="s">
        <v>34</v>
      </c>
      <c r="E1272">
        <v>1252.8940615057641</v>
      </c>
      <c r="F1272" t="s">
        <v>38</v>
      </c>
    </row>
    <row r="1273" spans="1:6" x14ac:dyDescent="0.35">
      <c r="A1273" s="16">
        <v>1271</v>
      </c>
      <c r="B1273">
        <v>2030</v>
      </c>
      <c r="C1273" t="s">
        <v>18</v>
      </c>
      <c r="D1273" t="s">
        <v>34</v>
      </c>
      <c r="E1273">
        <v>73.567188303307574</v>
      </c>
      <c r="F1273" t="s">
        <v>50</v>
      </c>
    </row>
    <row r="1274" spans="1:6" x14ac:dyDescent="0.35">
      <c r="A1274" s="16">
        <v>1272</v>
      </c>
      <c r="B1274">
        <v>2030</v>
      </c>
      <c r="C1274" t="s">
        <v>18</v>
      </c>
      <c r="D1274" t="s">
        <v>34</v>
      </c>
      <c r="E1274">
        <v>199.8287130747546</v>
      </c>
      <c r="F1274" t="s">
        <v>40</v>
      </c>
    </row>
    <row r="1275" spans="1:6" x14ac:dyDescent="0.35">
      <c r="A1275" s="16">
        <v>1273</v>
      </c>
      <c r="B1275">
        <v>2030</v>
      </c>
      <c r="C1275" t="s">
        <v>18</v>
      </c>
      <c r="D1275" t="s">
        <v>34</v>
      </c>
      <c r="E1275">
        <v>0.12922782256153509</v>
      </c>
      <c r="F1275" t="s">
        <v>56</v>
      </c>
    </row>
    <row r="1276" spans="1:6" x14ac:dyDescent="0.35">
      <c r="A1276" s="16">
        <v>1274</v>
      </c>
      <c r="B1276">
        <v>2030</v>
      </c>
      <c r="C1276" t="s">
        <v>18</v>
      </c>
      <c r="D1276" t="s">
        <v>34</v>
      </c>
      <c r="E1276">
        <v>142.32120329910791</v>
      </c>
      <c r="F1276" t="s">
        <v>42</v>
      </c>
    </row>
    <row r="1277" spans="1:6" x14ac:dyDescent="0.35">
      <c r="A1277" s="16">
        <v>1275</v>
      </c>
      <c r="B1277">
        <v>2030</v>
      </c>
      <c r="C1277" t="s">
        <v>18</v>
      </c>
      <c r="D1277" t="s">
        <v>34</v>
      </c>
      <c r="E1277">
        <v>221.17757000948691</v>
      </c>
      <c r="F1277" t="s">
        <v>44</v>
      </c>
    </row>
    <row r="1278" spans="1:6" x14ac:dyDescent="0.35">
      <c r="A1278" s="16">
        <v>1276</v>
      </c>
      <c r="B1278">
        <v>2030</v>
      </c>
      <c r="C1278" t="s">
        <v>18</v>
      </c>
      <c r="D1278" t="s">
        <v>34</v>
      </c>
      <c r="E1278">
        <v>1.596558068378372</v>
      </c>
      <c r="F1278" t="s">
        <v>52</v>
      </c>
    </row>
    <row r="1279" spans="1:6" x14ac:dyDescent="0.35">
      <c r="A1279" s="16">
        <v>1277</v>
      </c>
      <c r="B1279">
        <v>2030</v>
      </c>
      <c r="C1279" t="s">
        <v>18</v>
      </c>
      <c r="D1279" t="s">
        <v>34</v>
      </c>
      <c r="E1279">
        <v>627.47569065174469</v>
      </c>
      <c r="F1279" t="s">
        <v>46</v>
      </c>
    </row>
    <row r="1280" spans="1:6" x14ac:dyDescent="0.35">
      <c r="A1280" s="16">
        <v>1278</v>
      </c>
      <c r="B1280">
        <v>2030</v>
      </c>
      <c r="C1280" t="s">
        <v>18</v>
      </c>
      <c r="D1280" t="s">
        <v>34</v>
      </c>
      <c r="E1280">
        <v>1.825081098344818E-2</v>
      </c>
      <c r="F1280" t="s">
        <v>54</v>
      </c>
    </row>
    <row r="1281" spans="1:6" x14ac:dyDescent="0.35">
      <c r="A1281" s="16">
        <v>1279</v>
      </c>
      <c r="B1281">
        <v>2030</v>
      </c>
      <c r="C1281" t="s">
        <v>18</v>
      </c>
      <c r="D1281" t="s">
        <v>34</v>
      </c>
      <c r="E1281">
        <v>75.405476703719259</v>
      </c>
      <c r="F1281" t="s">
        <v>48</v>
      </c>
    </row>
    <row r="1282" spans="1:6" x14ac:dyDescent="0.35">
      <c r="A1282" s="16">
        <v>1280</v>
      </c>
      <c r="B1282">
        <v>2035</v>
      </c>
      <c r="C1282" t="s">
        <v>6</v>
      </c>
      <c r="D1282" t="s">
        <v>22</v>
      </c>
      <c r="E1282">
        <v>353.59213040362778</v>
      </c>
      <c r="F1282" t="s">
        <v>38</v>
      </c>
    </row>
    <row r="1283" spans="1:6" x14ac:dyDescent="0.35">
      <c r="A1283" s="16">
        <v>1281</v>
      </c>
      <c r="B1283">
        <v>2035</v>
      </c>
      <c r="C1283" t="s">
        <v>6</v>
      </c>
      <c r="D1283" t="s">
        <v>22</v>
      </c>
      <c r="E1283">
        <v>239.6126538085461</v>
      </c>
      <c r="F1283" t="s">
        <v>50</v>
      </c>
    </row>
    <row r="1284" spans="1:6" x14ac:dyDescent="0.35">
      <c r="A1284" s="16">
        <v>1282</v>
      </c>
      <c r="B1284">
        <v>2035</v>
      </c>
      <c r="C1284" t="s">
        <v>6</v>
      </c>
      <c r="D1284" t="s">
        <v>22</v>
      </c>
      <c r="E1284">
        <v>30.46787075632859</v>
      </c>
      <c r="F1284" t="s">
        <v>40</v>
      </c>
    </row>
    <row r="1285" spans="1:6" x14ac:dyDescent="0.35">
      <c r="A1285" s="16">
        <v>1283</v>
      </c>
      <c r="B1285">
        <v>2035</v>
      </c>
      <c r="C1285" t="s">
        <v>6</v>
      </c>
      <c r="D1285" t="s">
        <v>22</v>
      </c>
      <c r="E1285">
        <v>0.14803569372058109</v>
      </c>
      <c r="F1285" t="s">
        <v>56</v>
      </c>
    </row>
    <row r="1286" spans="1:6" x14ac:dyDescent="0.35">
      <c r="A1286" s="16">
        <v>1284</v>
      </c>
      <c r="B1286">
        <v>2035</v>
      </c>
      <c r="C1286" t="s">
        <v>6</v>
      </c>
      <c r="D1286" t="s">
        <v>22</v>
      </c>
      <c r="E1286">
        <v>668.52480217326161</v>
      </c>
      <c r="F1286" t="s">
        <v>42</v>
      </c>
    </row>
    <row r="1287" spans="1:6" x14ac:dyDescent="0.35">
      <c r="A1287" s="16">
        <v>1285</v>
      </c>
      <c r="B1287">
        <v>2035</v>
      </c>
      <c r="C1287" t="s">
        <v>6</v>
      </c>
      <c r="D1287" t="s">
        <v>22</v>
      </c>
      <c r="E1287">
        <v>112.08261050058179</v>
      </c>
      <c r="F1287" t="s">
        <v>44</v>
      </c>
    </row>
    <row r="1288" spans="1:6" x14ac:dyDescent="0.35">
      <c r="A1288" s="16">
        <v>1286</v>
      </c>
      <c r="B1288">
        <v>2035</v>
      </c>
      <c r="C1288" t="s">
        <v>6</v>
      </c>
      <c r="D1288" t="s">
        <v>22</v>
      </c>
      <c r="E1288">
        <v>4.3479391127102556</v>
      </c>
      <c r="F1288" t="s">
        <v>52</v>
      </c>
    </row>
    <row r="1289" spans="1:6" x14ac:dyDescent="0.35">
      <c r="A1289" s="16">
        <v>1287</v>
      </c>
      <c r="B1289">
        <v>2035</v>
      </c>
      <c r="C1289" t="s">
        <v>6</v>
      </c>
      <c r="D1289" t="s">
        <v>22</v>
      </c>
      <c r="E1289">
        <v>5.3064881332442332E-3</v>
      </c>
      <c r="F1289" t="s">
        <v>46</v>
      </c>
    </row>
    <row r="1290" spans="1:6" x14ac:dyDescent="0.35">
      <c r="A1290" s="16">
        <v>1288</v>
      </c>
      <c r="B1290">
        <v>2035</v>
      </c>
      <c r="C1290" t="s">
        <v>6</v>
      </c>
      <c r="D1290" t="s">
        <v>22</v>
      </c>
      <c r="E1290">
        <v>3.1951291611591798E-2</v>
      </c>
      <c r="F1290" t="s">
        <v>54</v>
      </c>
    </row>
    <row r="1291" spans="1:6" x14ac:dyDescent="0.35">
      <c r="A1291" s="16">
        <v>1289</v>
      </c>
      <c r="B1291">
        <v>2035</v>
      </c>
      <c r="C1291" t="s">
        <v>6</v>
      </c>
      <c r="D1291" t="s">
        <v>22</v>
      </c>
      <c r="E1291">
        <v>117.2815325569984</v>
      </c>
      <c r="F1291" t="s">
        <v>48</v>
      </c>
    </row>
    <row r="1292" spans="1:6" x14ac:dyDescent="0.35">
      <c r="A1292" s="16">
        <v>1290</v>
      </c>
      <c r="B1292">
        <v>2035</v>
      </c>
      <c r="C1292" t="s">
        <v>6</v>
      </c>
      <c r="D1292" t="s">
        <v>26</v>
      </c>
      <c r="E1292">
        <v>1659.3598103544141</v>
      </c>
      <c r="F1292" t="s">
        <v>38</v>
      </c>
    </row>
    <row r="1293" spans="1:6" x14ac:dyDescent="0.35">
      <c r="A1293" s="16">
        <v>1291</v>
      </c>
      <c r="B1293">
        <v>2035</v>
      </c>
      <c r="C1293" t="s">
        <v>6</v>
      </c>
      <c r="D1293" t="s">
        <v>26</v>
      </c>
      <c r="E1293">
        <v>399.40862997945311</v>
      </c>
      <c r="F1293" t="s">
        <v>50</v>
      </c>
    </row>
    <row r="1294" spans="1:6" x14ac:dyDescent="0.35">
      <c r="A1294" s="16">
        <v>1292</v>
      </c>
      <c r="B1294">
        <v>2035</v>
      </c>
      <c r="C1294" t="s">
        <v>6</v>
      </c>
      <c r="D1294" t="s">
        <v>26</v>
      </c>
      <c r="E1294">
        <v>219.62073903492859</v>
      </c>
      <c r="F1294" t="s">
        <v>40</v>
      </c>
    </row>
    <row r="1295" spans="1:6" x14ac:dyDescent="0.35">
      <c r="A1295" s="16">
        <v>1293</v>
      </c>
      <c r="B1295">
        <v>2035</v>
      </c>
      <c r="C1295" t="s">
        <v>6</v>
      </c>
      <c r="D1295" t="s">
        <v>26</v>
      </c>
      <c r="E1295">
        <v>0.15391395636843419</v>
      </c>
      <c r="F1295" t="s">
        <v>56</v>
      </c>
    </row>
    <row r="1296" spans="1:6" x14ac:dyDescent="0.35">
      <c r="A1296" s="16">
        <v>1294</v>
      </c>
      <c r="B1296">
        <v>2035</v>
      </c>
      <c r="C1296" t="s">
        <v>6</v>
      </c>
      <c r="D1296" t="s">
        <v>26</v>
      </c>
      <c r="E1296">
        <v>1115.6002751154949</v>
      </c>
      <c r="F1296" t="s">
        <v>42</v>
      </c>
    </row>
    <row r="1297" spans="1:6" x14ac:dyDescent="0.35">
      <c r="A1297" s="16">
        <v>1295</v>
      </c>
      <c r="B1297">
        <v>2035</v>
      </c>
      <c r="C1297" t="s">
        <v>6</v>
      </c>
      <c r="D1297" t="s">
        <v>26</v>
      </c>
      <c r="E1297">
        <v>224.49029420760061</v>
      </c>
      <c r="F1297" t="s">
        <v>44</v>
      </c>
    </row>
    <row r="1298" spans="1:6" x14ac:dyDescent="0.35">
      <c r="A1298" s="16">
        <v>1296</v>
      </c>
      <c r="B1298">
        <v>2035</v>
      </c>
      <c r="C1298" t="s">
        <v>6</v>
      </c>
      <c r="D1298" t="s">
        <v>26</v>
      </c>
      <c r="E1298">
        <v>7.2499845354376662</v>
      </c>
      <c r="F1298" t="s">
        <v>52</v>
      </c>
    </row>
    <row r="1299" spans="1:6" x14ac:dyDescent="0.35">
      <c r="A1299" s="16">
        <v>1297</v>
      </c>
      <c r="B1299">
        <v>2035</v>
      </c>
      <c r="C1299" t="s">
        <v>6</v>
      </c>
      <c r="D1299" t="s">
        <v>26</v>
      </c>
      <c r="E1299">
        <v>607.65271938915714</v>
      </c>
      <c r="F1299" t="s">
        <v>46</v>
      </c>
    </row>
    <row r="1300" spans="1:6" x14ac:dyDescent="0.35">
      <c r="A1300" s="16">
        <v>1298</v>
      </c>
      <c r="B1300">
        <v>2035</v>
      </c>
      <c r="C1300" t="s">
        <v>6</v>
      </c>
      <c r="D1300" t="s">
        <v>26</v>
      </c>
      <c r="E1300">
        <v>5.2825119762781668E-2</v>
      </c>
      <c r="F1300" t="s">
        <v>54</v>
      </c>
    </row>
    <row r="1301" spans="1:6" x14ac:dyDescent="0.35">
      <c r="A1301" s="16">
        <v>1299</v>
      </c>
      <c r="B1301">
        <v>2035</v>
      </c>
      <c r="C1301" t="s">
        <v>6</v>
      </c>
      <c r="D1301" t="s">
        <v>26</v>
      </c>
      <c r="E1301">
        <v>195.46773755929979</v>
      </c>
      <c r="F1301" t="s">
        <v>48</v>
      </c>
    </row>
    <row r="1302" spans="1:6" x14ac:dyDescent="0.35">
      <c r="A1302" s="16">
        <v>1300</v>
      </c>
      <c r="B1302">
        <v>2035</v>
      </c>
      <c r="C1302" t="s">
        <v>6</v>
      </c>
      <c r="D1302" t="s">
        <v>30</v>
      </c>
      <c r="E1302">
        <v>491.18461943300031</v>
      </c>
      <c r="F1302" t="s">
        <v>38</v>
      </c>
    </row>
    <row r="1303" spans="1:6" x14ac:dyDescent="0.35">
      <c r="A1303" s="16">
        <v>1301</v>
      </c>
      <c r="B1303">
        <v>2035</v>
      </c>
      <c r="C1303" t="s">
        <v>6</v>
      </c>
      <c r="D1303" t="s">
        <v>30</v>
      </c>
      <c r="E1303">
        <v>159.7153472272563</v>
      </c>
      <c r="F1303" t="s">
        <v>50</v>
      </c>
    </row>
    <row r="1304" spans="1:6" x14ac:dyDescent="0.35">
      <c r="A1304" s="16">
        <v>1302</v>
      </c>
      <c r="B1304">
        <v>2035</v>
      </c>
      <c r="C1304" t="s">
        <v>6</v>
      </c>
      <c r="D1304" t="s">
        <v>30</v>
      </c>
      <c r="E1304">
        <v>34.820359961923437</v>
      </c>
      <c r="F1304" t="s">
        <v>40</v>
      </c>
    </row>
    <row r="1305" spans="1:6" x14ac:dyDescent="0.35">
      <c r="A1305" s="16">
        <v>1303</v>
      </c>
      <c r="B1305">
        <v>2035</v>
      </c>
      <c r="C1305" t="s">
        <v>6</v>
      </c>
      <c r="D1305" t="s">
        <v>30</v>
      </c>
      <c r="E1305">
        <v>0.14240900040999849</v>
      </c>
      <c r="F1305" t="s">
        <v>56</v>
      </c>
    </row>
    <row r="1306" spans="1:6" x14ac:dyDescent="0.35">
      <c r="A1306" s="16">
        <v>1304</v>
      </c>
      <c r="B1306">
        <v>2035</v>
      </c>
      <c r="C1306" t="s">
        <v>6</v>
      </c>
      <c r="D1306" t="s">
        <v>30</v>
      </c>
      <c r="E1306">
        <v>445.13617582211731</v>
      </c>
      <c r="F1306" t="s">
        <v>42</v>
      </c>
    </row>
    <row r="1307" spans="1:6" x14ac:dyDescent="0.35">
      <c r="A1307" s="16">
        <v>1305</v>
      </c>
      <c r="B1307">
        <v>2035</v>
      </c>
      <c r="C1307" t="s">
        <v>6</v>
      </c>
      <c r="D1307" t="s">
        <v>30</v>
      </c>
      <c r="E1307">
        <v>87.487863163834021</v>
      </c>
      <c r="F1307" t="s">
        <v>44</v>
      </c>
    </row>
    <row r="1308" spans="1:6" x14ac:dyDescent="0.35">
      <c r="A1308" s="16">
        <v>1306</v>
      </c>
      <c r="B1308">
        <v>2035</v>
      </c>
      <c r="C1308" t="s">
        <v>6</v>
      </c>
      <c r="D1308" t="s">
        <v>30</v>
      </c>
      <c r="E1308">
        <v>2.8856157049635001</v>
      </c>
      <c r="F1308" t="s">
        <v>52</v>
      </c>
    </row>
    <row r="1309" spans="1:6" x14ac:dyDescent="0.35">
      <c r="A1309" s="16">
        <v>1307</v>
      </c>
      <c r="B1309">
        <v>2035</v>
      </c>
      <c r="C1309" t="s">
        <v>6</v>
      </c>
      <c r="D1309" t="s">
        <v>30</v>
      </c>
      <c r="E1309">
        <v>20.761384019948292</v>
      </c>
      <c r="F1309" t="s">
        <v>46</v>
      </c>
    </row>
    <row r="1310" spans="1:6" x14ac:dyDescent="0.35">
      <c r="A1310" s="16">
        <v>1308</v>
      </c>
      <c r="B1310">
        <v>2035</v>
      </c>
      <c r="C1310" t="s">
        <v>6</v>
      </c>
      <c r="D1310" t="s">
        <v>30</v>
      </c>
      <c r="E1310">
        <v>2.1505094898348089E-2</v>
      </c>
      <c r="F1310" t="s">
        <v>54</v>
      </c>
    </row>
    <row r="1311" spans="1:6" x14ac:dyDescent="0.35">
      <c r="A1311" s="16">
        <v>1309</v>
      </c>
      <c r="B1311">
        <v>2035</v>
      </c>
      <c r="C1311" t="s">
        <v>6</v>
      </c>
      <c r="D1311" t="s">
        <v>30</v>
      </c>
      <c r="E1311">
        <v>78.188380751024226</v>
      </c>
      <c r="F1311" t="s">
        <v>48</v>
      </c>
    </row>
    <row r="1312" spans="1:6" x14ac:dyDescent="0.35">
      <c r="A1312" s="16">
        <v>1310</v>
      </c>
      <c r="B1312">
        <v>2035</v>
      </c>
      <c r="C1312" t="s">
        <v>6</v>
      </c>
      <c r="D1312" t="s">
        <v>34</v>
      </c>
      <c r="E1312">
        <v>855.63349462998974</v>
      </c>
      <c r="F1312" t="s">
        <v>38</v>
      </c>
    </row>
    <row r="1313" spans="1:6" x14ac:dyDescent="0.35">
      <c r="A1313" s="16">
        <v>1311</v>
      </c>
      <c r="B1313">
        <v>2035</v>
      </c>
      <c r="C1313" t="s">
        <v>6</v>
      </c>
      <c r="D1313" t="s">
        <v>34</v>
      </c>
      <c r="E1313">
        <v>159.71561851813979</v>
      </c>
      <c r="F1313" t="s">
        <v>50</v>
      </c>
    </row>
    <row r="1314" spans="1:6" x14ac:dyDescent="0.35">
      <c r="A1314" s="16">
        <v>1312</v>
      </c>
      <c r="B1314">
        <v>2035</v>
      </c>
      <c r="C1314" t="s">
        <v>6</v>
      </c>
      <c r="D1314" t="s">
        <v>34</v>
      </c>
      <c r="E1314">
        <v>104.3135657014888</v>
      </c>
      <c r="F1314" t="s">
        <v>40</v>
      </c>
    </row>
    <row r="1315" spans="1:6" x14ac:dyDescent="0.35">
      <c r="A1315" s="16">
        <v>1313</v>
      </c>
      <c r="B1315">
        <v>2035</v>
      </c>
      <c r="C1315" t="s">
        <v>6</v>
      </c>
      <c r="D1315" t="s">
        <v>34</v>
      </c>
      <c r="E1315">
        <v>0.14240900586192851</v>
      </c>
      <c r="F1315" t="s">
        <v>56</v>
      </c>
    </row>
    <row r="1316" spans="1:6" x14ac:dyDescent="0.35">
      <c r="A1316" s="16">
        <v>1314</v>
      </c>
      <c r="B1316">
        <v>2035</v>
      </c>
      <c r="C1316" t="s">
        <v>6</v>
      </c>
      <c r="D1316" t="s">
        <v>34</v>
      </c>
      <c r="E1316">
        <v>445.13621350223741</v>
      </c>
      <c r="F1316" t="s">
        <v>42</v>
      </c>
    </row>
    <row r="1317" spans="1:6" x14ac:dyDescent="0.35">
      <c r="A1317" s="16">
        <v>1315</v>
      </c>
      <c r="B1317">
        <v>2035</v>
      </c>
      <c r="C1317" t="s">
        <v>6</v>
      </c>
      <c r="D1317" t="s">
        <v>34</v>
      </c>
      <c r="E1317">
        <v>161.3983277505898</v>
      </c>
      <c r="F1317" t="s">
        <v>44</v>
      </c>
    </row>
    <row r="1318" spans="1:6" x14ac:dyDescent="0.35">
      <c r="A1318" s="16">
        <v>1316</v>
      </c>
      <c r="B1318">
        <v>2035</v>
      </c>
      <c r="C1318" t="s">
        <v>6</v>
      </c>
      <c r="D1318" t="s">
        <v>34</v>
      </c>
      <c r="E1318">
        <v>2.900090019024951</v>
      </c>
      <c r="F1318" t="s">
        <v>52</v>
      </c>
    </row>
    <row r="1319" spans="1:6" x14ac:dyDescent="0.35">
      <c r="A1319" s="16">
        <v>1317</v>
      </c>
      <c r="B1319">
        <v>2035</v>
      </c>
      <c r="C1319" t="s">
        <v>6</v>
      </c>
      <c r="D1319" t="s">
        <v>34</v>
      </c>
      <c r="E1319">
        <v>242.06131275233011</v>
      </c>
      <c r="F1319" t="s">
        <v>46</v>
      </c>
    </row>
    <row r="1320" spans="1:6" x14ac:dyDescent="0.35">
      <c r="A1320" s="16">
        <v>1318</v>
      </c>
      <c r="B1320">
        <v>2035</v>
      </c>
      <c r="C1320" t="s">
        <v>6</v>
      </c>
      <c r="D1320" t="s">
        <v>34</v>
      </c>
      <c r="E1320">
        <v>2.1505263769486131E-2</v>
      </c>
      <c r="F1320" t="s">
        <v>54</v>
      </c>
    </row>
    <row r="1321" spans="1:6" x14ac:dyDescent="0.35">
      <c r="A1321" s="16">
        <v>1319</v>
      </c>
      <c r="B1321">
        <v>2035</v>
      </c>
      <c r="C1321" t="s">
        <v>6</v>
      </c>
      <c r="D1321" t="s">
        <v>34</v>
      </c>
      <c r="E1321">
        <v>78.188381966570518</v>
      </c>
      <c r="F1321" t="s">
        <v>48</v>
      </c>
    </row>
    <row r="1322" spans="1:6" x14ac:dyDescent="0.35">
      <c r="A1322" s="16">
        <v>1320</v>
      </c>
      <c r="B1322">
        <v>2035</v>
      </c>
      <c r="C1322" t="s">
        <v>10</v>
      </c>
      <c r="D1322" t="s">
        <v>22</v>
      </c>
      <c r="E1322">
        <v>3.548233548433409E-2</v>
      </c>
      <c r="F1322" t="s">
        <v>38</v>
      </c>
    </row>
    <row r="1323" spans="1:6" x14ac:dyDescent="0.35">
      <c r="A1323" s="16">
        <v>1321</v>
      </c>
      <c r="B1323">
        <v>2035</v>
      </c>
      <c r="C1323" t="s">
        <v>10</v>
      </c>
      <c r="D1323" t="s">
        <v>22</v>
      </c>
      <c r="E1323">
        <v>242.24649063778159</v>
      </c>
      <c r="F1323" t="s">
        <v>50</v>
      </c>
    </row>
    <row r="1324" spans="1:6" x14ac:dyDescent="0.35">
      <c r="A1324" s="16">
        <v>1322</v>
      </c>
      <c r="B1324">
        <v>2035</v>
      </c>
      <c r="C1324" t="s">
        <v>10</v>
      </c>
      <c r="D1324" t="s">
        <v>22</v>
      </c>
      <c r="E1324">
        <v>27.22593474024163</v>
      </c>
      <c r="F1324" t="s">
        <v>40</v>
      </c>
    </row>
    <row r="1325" spans="1:6" x14ac:dyDescent="0.35">
      <c r="A1325" s="16">
        <v>1323</v>
      </c>
      <c r="B1325">
        <v>2035</v>
      </c>
      <c r="C1325" t="s">
        <v>10</v>
      </c>
      <c r="D1325" t="s">
        <v>22</v>
      </c>
      <c r="E1325">
        <v>0.14817665449200709</v>
      </c>
      <c r="F1325" t="s">
        <v>56</v>
      </c>
    </row>
    <row r="1326" spans="1:6" x14ac:dyDescent="0.35">
      <c r="A1326" s="16">
        <v>1324</v>
      </c>
      <c r="B1326">
        <v>2035</v>
      </c>
      <c r="C1326" t="s">
        <v>10</v>
      </c>
      <c r="D1326" t="s">
        <v>22</v>
      </c>
      <c r="E1326">
        <v>675.89256258173327</v>
      </c>
      <c r="F1326" t="s">
        <v>42</v>
      </c>
    </row>
    <row r="1327" spans="1:6" x14ac:dyDescent="0.35">
      <c r="A1327" s="16">
        <v>1325</v>
      </c>
      <c r="B1327">
        <v>2035</v>
      </c>
      <c r="C1327" t="s">
        <v>10</v>
      </c>
      <c r="D1327" t="s">
        <v>22</v>
      </c>
      <c r="E1327">
        <v>18.32599261085559</v>
      </c>
      <c r="F1327" t="s">
        <v>44</v>
      </c>
    </row>
    <row r="1328" spans="1:6" x14ac:dyDescent="0.35">
      <c r="A1328" s="16">
        <v>1326</v>
      </c>
      <c r="B1328">
        <v>2035</v>
      </c>
      <c r="C1328" t="s">
        <v>10</v>
      </c>
      <c r="D1328" t="s">
        <v>22</v>
      </c>
      <c r="E1328">
        <v>4.3853592198007032</v>
      </c>
      <c r="F1328" t="s">
        <v>52</v>
      </c>
    </row>
    <row r="1329" spans="1:6" x14ac:dyDescent="0.35">
      <c r="A1329" s="16">
        <v>1327</v>
      </c>
      <c r="B1329">
        <v>2035</v>
      </c>
      <c r="C1329" t="s">
        <v>10</v>
      </c>
      <c r="D1329" t="s">
        <v>22</v>
      </c>
      <c r="E1329">
        <v>1.241686197616731E-3</v>
      </c>
      <c r="F1329" t="s">
        <v>46</v>
      </c>
    </row>
    <row r="1330" spans="1:6" x14ac:dyDescent="0.35">
      <c r="A1330" s="16">
        <v>1328</v>
      </c>
      <c r="B1330">
        <v>2035</v>
      </c>
      <c r="C1330" t="s">
        <v>10</v>
      </c>
      <c r="D1330" t="s">
        <v>22</v>
      </c>
      <c r="E1330">
        <v>3.2296005922580397E-2</v>
      </c>
      <c r="F1330" t="s">
        <v>54</v>
      </c>
    </row>
    <row r="1331" spans="1:6" x14ac:dyDescent="0.35">
      <c r="A1331" s="16">
        <v>1329</v>
      </c>
      <c r="B1331">
        <v>2035</v>
      </c>
      <c r="C1331" t="s">
        <v>10</v>
      </c>
      <c r="D1331" t="s">
        <v>22</v>
      </c>
      <c r="E1331">
        <v>118.5703195533964</v>
      </c>
      <c r="F1331" t="s">
        <v>48</v>
      </c>
    </row>
    <row r="1332" spans="1:6" x14ac:dyDescent="0.35">
      <c r="A1332" s="16">
        <v>1330</v>
      </c>
      <c r="B1332">
        <v>2035</v>
      </c>
      <c r="C1332" t="s">
        <v>10</v>
      </c>
      <c r="D1332" t="s">
        <v>26</v>
      </c>
      <c r="E1332">
        <v>1491.184062409257</v>
      </c>
      <c r="F1332" t="s">
        <v>38</v>
      </c>
    </row>
    <row r="1333" spans="1:6" x14ac:dyDescent="0.35">
      <c r="A1333" s="16">
        <v>1331</v>
      </c>
      <c r="B1333">
        <v>2035</v>
      </c>
      <c r="C1333" t="s">
        <v>10</v>
      </c>
      <c r="D1333" t="s">
        <v>26</v>
      </c>
      <c r="E1333">
        <v>403.79854299169563</v>
      </c>
      <c r="F1333" t="s">
        <v>50</v>
      </c>
    </row>
    <row r="1334" spans="1:6" x14ac:dyDescent="0.35">
      <c r="A1334" s="16">
        <v>1332</v>
      </c>
      <c r="B1334">
        <v>2035</v>
      </c>
      <c r="C1334" t="s">
        <v>10</v>
      </c>
      <c r="D1334" t="s">
        <v>26</v>
      </c>
      <c r="E1334">
        <v>191.2507098320508</v>
      </c>
      <c r="F1334" t="s">
        <v>40</v>
      </c>
    </row>
    <row r="1335" spans="1:6" x14ac:dyDescent="0.35">
      <c r="A1335" s="16">
        <v>1333</v>
      </c>
      <c r="B1335">
        <v>2035</v>
      </c>
      <c r="C1335" t="s">
        <v>10</v>
      </c>
      <c r="D1335" t="s">
        <v>26</v>
      </c>
      <c r="E1335">
        <v>0.15402087412271931</v>
      </c>
      <c r="F1335" t="s">
        <v>56</v>
      </c>
    </row>
    <row r="1336" spans="1:6" x14ac:dyDescent="0.35">
      <c r="A1336" s="16">
        <v>1334</v>
      </c>
      <c r="B1336">
        <v>2035</v>
      </c>
      <c r="C1336" t="s">
        <v>10</v>
      </c>
      <c r="D1336" t="s">
        <v>26</v>
      </c>
      <c r="E1336">
        <v>1127.8854748219851</v>
      </c>
      <c r="F1336" t="s">
        <v>42</v>
      </c>
    </row>
    <row r="1337" spans="1:6" x14ac:dyDescent="0.35">
      <c r="A1337" s="16">
        <v>1335</v>
      </c>
      <c r="B1337">
        <v>2035</v>
      </c>
      <c r="C1337" t="s">
        <v>10</v>
      </c>
      <c r="D1337" t="s">
        <v>26</v>
      </c>
      <c r="E1337">
        <v>203.88822028902541</v>
      </c>
      <c r="F1337" t="s">
        <v>44</v>
      </c>
    </row>
    <row r="1338" spans="1:6" x14ac:dyDescent="0.35">
      <c r="A1338" s="16">
        <v>1336</v>
      </c>
      <c r="B1338">
        <v>2035</v>
      </c>
      <c r="C1338" t="s">
        <v>10</v>
      </c>
      <c r="D1338" t="s">
        <v>26</v>
      </c>
      <c r="E1338">
        <v>7.3288529762120787</v>
      </c>
      <c r="F1338" t="s">
        <v>52</v>
      </c>
    </row>
    <row r="1339" spans="1:6" x14ac:dyDescent="0.35">
      <c r="A1339" s="16">
        <v>1337</v>
      </c>
      <c r="B1339">
        <v>2035</v>
      </c>
      <c r="C1339" t="s">
        <v>10</v>
      </c>
      <c r="D1339" t="s">
        <v>26</v>
      </c>
      <c r="E1339">
        <v>4.0336525423440546E-3</v>
      </c>
      <c r="F1339" t="s">
        <v>46</v>
      </c>
    </row>
    <row r="1340" spans="1:6" x14ac:dyDescent="0.35">
      <c r="A1340" s="16">
        <v>1338</v>
      </c>
      <c r="B1340">
        <v>2035</v>
      </c>
      <c r="C1340" t="s">
        <v>10</v>
      </c>
      <c r="D1340" t="s">
        <v>26</v>
      </c>
      <c r="E1340">
        <v>5.3400002377942131E-2</v>
      </c>
      <c r="F1340" t="s">
        <v>54</v>
      </c>
    </row>
    <row r="1341" spans="1:6" x14ac:dyDescent="0.35">
      <c r="A1341" s="16">
        <v>1339</v>
      </c>
      <c r="B1341">
        <v>2035</v>
      </c>
      <c r="C1341" t="s">
        <v>10</v>
      </c>
      <c r="D1341" t="s">
        <v>26</v>
      </c>
      <c r="E1341">
        <v>8.6322699345207379E-2</v>
      </c>
      <c r="F1341" t="s">
        <v>95</v>
      </c>
    </row>
    <row r="1342" spans="1:6" x14ac:dyDescent="0.35">
      <c r="A1342" s="16">
        <v>1340</v>
      </c>
      <c r="B1342">
        <v>2035</v>
      </c>
      <c r="C1342" t="s">
        <v>10</v>
      </c>
      <c r="D1342" t="s">
        <v>26</v>
      </c>
      <c r="E1342">
        <v>197.61571699322201</v>
      </c>
      <c r="F1342" t="s">
        <v>48</v>
      </c>
    </row>
    <row r="1343" spans="1:6" x14ac:dyDescent="0.35">
      <c r="A1343" s="16">
        <v>1341</v>
      </c>
      <c r="B1343">
        <v>2035</v>
      </c>
      <c r="C1343" t="s">
        <v>10</v>
      </c>
      <c r="D1343" t="s">
        <v>30</v>
      </c>
      <c r="E1343">
        <v>8.2580255912070064E-2</v>
      </c>
      <c r="F1343" t="s">
        <v>38</v>
      </c>
    </row>
    <row r="1344" spans="1:6" x14ac:dyDescent="0.35">
      <c r="A1344" s="16">
        <v>1342</v>
      </c>
      <c r="B1344">
        <v>2035</v>
      </c>
      <c r="C1344" t="s">
        <v>10</v>
      </c>
      <c r="D1344" t="s">
        <v>30</v>
      </c>
      <c r="E1344">
        <v>150.59181831067181</v>
      </c>
      <c r="F1344" t="s">
        <v>50</v>
      </c>
    </row>
    <row r="1345" spans="1:6" x14ac:dyDescent="0.35">
      <c r="A1345" s="16">
        <v>1343</v>
      </c>
      <c r="B1345">
        <v>2035</v>
      </c>
      <c r="C1345" t="s">
        <v>10</v>
      </c>
      <c r="D1345" t="s">
        <v>30</v>
      </c>
      <c r="E1345">
        <v>28.055469161264121</v>
      </c>
      <c r="F1345" t="s">
        <v>40</v>
      </c>
    </row>
    <row r="1346" spans="1:6" x14ac:dyDescent="0.35">
      <c r="A1346" s="16">
        <v>1344</v>
      </c>
      <c r="B1346">
        <v>2035</v>
      </c>
      <c r="C1346" t="s">
        <v>10</v>
      </c>
      <c r="D1346" t="s">
        <v>30</v>
      </c>
      <c r="E1346">
        <v>0.14257096478331491</v>
      </c>
      <c r="F1346" t="s">
        <v>56</v>
      </c>
    </row>
    <row r="1347" spans="1:6" x14ac:dyDescent="0.35">
      <c r="A1347" s="16">
        <v>1345</v>
      </c>
      <c r="B1347">
        <v>2035</v>
      </c>
      <c r="C1347" t="s">
        <v>10</v>
      </c>
      <c r="D1347" t="s">
        <v>30</v>
      </c>
      <c r="E1347">
        <v>450.04395801611031</v>
      </c>
      <c r="F1347" t="s">
        <v>42</v>
      </c>
    </row>
    <row r="1348" spans="1:6" x14ac:dyDescent="0.35">
      <c r="A1348" s="16">
        <v>1346</v>
      </c>
      <c r="B1348">
        <v>2035</v>
      </c>
      <c r="C1348" t="s">
        <v>10</v>
      </c>
      <c r="D1348" t="s">
        <v>30</v>
      </c>
      <c r="E1348">
        <v>9.3667665738137354E-2</v>
      </c>
      <c r="F1348" t="s">
        <v>44</v>
      </c>
    </row>
    <row r="1349" spans="1:6" x14ac:dyDescent="0.35">
      <c r="A1349" s="16">
        <v>1347</v>
      </c>
      <c r="B1349">
        <v>2035</v>
      </c>
      <c r="C1349" t="s">
        <v>10</v>
      </c>
      <c r="D1349" t="s">
        <v>30</v>
      </c>
      <c r="E1349">
        <v>2.8860014343302272</v>
      </c>
      <c r="F1349" t="s">
        <v>52</v>
      </c>
    </row>
    <row r="1350" spans="1:6" x14ac:dyDescent="0.35">
      <c r="A1350" s="16">
        <v>1348</v>
      </c>
      <c r="B1350">
        <v>2035</v>
      </c>
      <c r="C1350" t="s">
        <v>10</v>
      </c>
      <c r="D1350" t="s">
        <v>30</v>
      </c>
      <c r="E1350">
        <v>1.514285072738213E-3</v>
      </c>
      <c r="F1350" t="s">
        <v>46</v>
      </c>
    </row>
    <row r="1351" spans="1:6" x14ac:dyDescent="0.35">
      <c r="A1351" s="16">
        <v>1349</v>
      </c>
      <c r="B1351">
        <v>2035</v>
      </c>
      <c r="C1351" t="s">
        <v>10</v>
      </c>
      <c r="D1351" t="s">
        <v>30</v>
      </c>
      <c r="E1351">
        <v>2.1735486189283601E-2</v>
      </c>
      <c r="F1351" t="s">
        <v>54</v>
      </c>
    </row>
    <row r="1352" spans="1:6" x14ac:dyDescent="0.35">
      <c r="A1352" s="16">
        <v>1350</v>
      </c>
      <c r="B1352">
        <v>2035</v>
      </c>
      <c r="C1352" t="s">
        <v>10</v>
      </c>
      <c r="D1352" t="s">
        <v>30</v>
      </c>
      <c r="E1352">
        <v>79.047573153168798</v>
      </c>
      <c r="F1352" t="s">
        <v>48</v>
      </c>
    </row>
    <row r="1353" spans="1:6" x14ac:dyDescent="0.35">
      <c r="A1353" s="16">
        <v>1351</v>
      </c>
      <c r="B1353">
        <v>2035</v>
      </c>
      <c r="C1353" t="s">
        <v>10</v>
      </c>
      <c r="D1353" t="s">
        <v>34</v>
      </c>
      <c r="E1353">
        <v>495.26912086275928</v>
      </c>
      <c r="F1353" t="s">
        <v>38</v>
      </c>
    </row>
    <row r="1354" spans="1:6" x14ac:dyDescent="0.35">
      <c r="A1354" s="16">
        <v>1352</v>
      </c>
      <c r="B1354">
        <v>2035</v>
      </c>
      <c r="C1354" t="s">
        <v>10</v>
      </c>
      <c r="D1354" t="s">
        <v>34</v>
      </c>
      <c r="E1354">
        <v>161.4715494350796</v>
      </c>
      <c r="F1354" t="s">
        <v>50</v>
      </c>
    </row>
    <row r="1355" spans="1:6" x14ac:dyDescent="0.35">
      <c r="A1355" s="16">
        <v>1353</v>
      </c>
      <c r="B1355">
        <v>2035</v>
      </c>
      <c r="C1355" t="s">
        <v>10</v>
      </c>
      <c r="D1355" t="s">
        <v>34</v>
      </c>
      <c r="E1355">
        <v>43.331813741665648</v>
      </c>
      <c r="F1355" t="s">
        <v>40</v>
      </c>
    </row>
    <row r="1356" spans="1:6" x14ac:dyDescent="0.35">
      <c r="A1356" s="16">
        <v>1354</v>
      </c>
      <c r="B1356">
        <v>2035</v>
      </c>
      <c r="C1356" t="s">
        <v>10</v>
      </c>
      <c r="D1356" t="s">
        <v>34</v>
      </c>
      <c r="E1356">
        <v>0.1425709790688941</v>
      </c>
      <c r="F1356" t="s">
        <v>56</v>
      </c>
    </row>
    <row r="1357" spans="1:6" x14ac:dyDescent="0.35">
      <c r="A1357" s="16">
        <v>1355</v>
      </c>
      <c r="B1357">
        <v>2035</v>
      </c>
      <c r="C1357" t="s">
        <v>10</v>
      </c>
      <c r="D1357" t="s">
        <v>34</v>
      </c>
      <c r="E1357">
        <v>450.04419338417989</v>
      </c>
      <c r="F1357" t="s">
        <v>42</v>
      </c>
    </row>
    <row r="1358" spans="1:6" x14ac:dyDescent="0.35">
      <c r="A1358" s="16">
        <v>1356</v>
      </c>
      <c r="B1358">
        <v>2035</v>
      </c>
      <c r="C1358" t="s">
        <v>10</v>
      </c>
      <c r="D1358" t="s">
        <v>34</v>
      </c>
      <c r="E1358">
        <v>121.05792668170911</v>
      </c>
      <c r="F1358" t="s">
        <v>44</v>
      </c>
    </row>
    <row r="1359" spans="1:6" x14ac:dyDescent="0.35">
      <c r="A1359" s="16">
        <v>1357</v>
      </c>
      <c r="B1359">
        <v>2035</v>
      </c>
      <c r="C1359" t="s">
        <v>10</v>
      </c>
      <c r="D1359" t="s">
        <v>34</v>
      </c>
      <c r="E1359">
        <v>2.929987975297482</v>
      </c>
      <c r="F1359" t="s">
        <v>52</v>
      </c>
    </row>
    <row r="1360" spans="1:6" x14ac:dyDescent="0.35">
      <c r="A1360" s="16">
        <v>1358</v>
      </c>
      <c r="B1360">
        <v>2035</v>
      </c>
      <c r="C1360" t="s">
        <v>10</v>
      </c>
      <c r="D1360" t="s">
        <v>34</v>
      </c>
      <c r="E1360">
        <v>4.1039119902922848E-3</v>
      </c>
      <c r="F1360" t="s">
        <v>46</v>
      </c>
    </row>
    <row r="1361" spans="1:6" x14ac:dyDescent="0.35">
      <c r="A1361" s="16">
        <v>1359</v>
      </c>
      <c r="B1361">
        <v>2035</v>
      </c>
      <c r="C1361" t="s">
        <v>10</v>
      </c>
      <c r="D1361" t="s">
        <v>34</v>
      </c>
      <c r="E1361">
        <v>2.173555679000343E-2</v>
      </c>
      <c r="F1361" t="s">
        <v>54</v>
      </c>
    </row>
    <row r="1362" spans="1:6" x14ac:dyDescent="0.35">
      <c r="A1362" s="16">
        <v>1360</v>
      </c>
      <c r="B1362">
        <v>2035</v>
      </c>
      <c r="C1362" t="s">
        <v>10</v>
      </c>
      <c r="D1362" t="s">
        <v>34</v>
      </c>
      <c r="E1362">
        <v>79.047574580636606</v>
      </c>
      <c r="F1362" t="s">
        <v>48</v>
      </c>
    </row>
    <row r="1363" spans="1:6" x14ac:dyDescent="0.35">
      <c r="A1363" s="16">
        <v>1361</v>
      </c>
      <c r="B1363">
        <v>2035</v>
      </c>
      <c r="C1363" t="s">
        <v>14</v>
      </c>
      <c r="D1363" t="s">
        <v>22</v>
      </c>
      <c r="E1363">
        <v>1.210118243302015E-2</v>
      </c>
      <c r="F1363" t="s">
        <v>38</v>
      </c>
    </row>
    <row r="1364" spans="1:6" x14ac:dyDescent="0.35">
      <c r="A1364" s="16">
        <v>1362</v>
      </c>
      <c r="B1364">
        <v>2035</v>
      </c>
      <c r="C1364" t="s">
        <v>14</v>
      </c>
      <c r="D1364" t="s">
        <v>22</v>
      </c>
      <c r="E1364">
        <v>242.24636034025841</v>
      </c>
      <c r="F1364" t="s">
        <v>50</v>
      </c>
    </row>
    <row r="1365" spans="1:6" x14ac:dyDescent="0.35">
      <c r="A1365" s="16">
        <v>1363</v>
      </c>
      <c r="B1365">
        <v>2035</v>
      </c>
      <c r="C1365" t="s">
        <v>14</v>
      </c>
      <c r="D1365" t="s">
        <v>22</v>
      </c>
      <c r="E1365">
        <v>23.660818512706239</v>
      </c>
      <c r="F1365" t="s">
        <v>40</v>
      </c>
    </row>
    <row r="1366" spans="1:6" x14ac:dyDescent="0.35">
      <c r="A1366" s="16">
        <v>1364</v>
      </c>
      <c r="B1366">
        <v>2035</v>
      </c>
      <c r="C1366" t="s">
        <v>14</v>
      </c>
      <c r="D1366" t="s">
        <v>22</v>
      </c>
      <c r="E1366">
        <v>0.14817662090088979</v>
      </c>
      <c r="F1366" t="s">
        <v>56</v>
      </c>
    </row>
    <row r="1367" spans="1:6" x14ac:dyDescent="0.35">
      <c r="A1367" s="16">
        <v>1365</v>
      </c>
      <c r="B1367">
        <v>2035</v>
      </c>
      <c r="C1367" t="s">
        <v>14</v>
      </c>
      <c r="D1367" t="s">
        <v>22</v>
      </c>
      <c r="E1367">
        <v>675.89255867514294</v>
      </c>
      <c r="F1367" t="s">
        <v>42</v>
      </c>
    </row>
    <row r="1368" spans="1:6" x14ac:dyDescent="0.35">
      <c r="A1368" s="16">
        <v>1366</v>
      </c>
      <c r="B1368">
        <v>2035</v>
      </c>
      <c r="C1368" t="s">
        <v>14</v>
      </c>
      <c r="D1368" t="s">
        <v>22</v>
      </c>
      <c r="E1368">
        <v>97.783326559609279</v>
      </c>
      <c r="F1368" t="s">
        <v>44</v>
      </c>
    </row>
    <row r="1369" spans="1:6" x14ac:dyDescent="0.35">
      <c r="A1369" s="16">
        <v>1367</v>
      </c>
      <c r="B1369">
        <v>2035</v>
      </c>
      <c r="C1369" t="s">
        <v>14</v>
      </c>
      <c r="D1369" t="s">
        <v>22</v>
      </c>
      <c r="E1369">
        <v>4.3819991230721769</v>
      </c>
      <c r="F1369" t="s">
        <v>52</v>
      </c>
    </row>
    <row r="1370" spans="1:6" x14ac:dyDescent="0.35">
      <c r="A1370" s="16">
        <v>1368</v>
      </c>
      <c r="B1370">
        <v>2035</v>
      </c>
      <c r="C1370" t="s">
        <v>14</v>
      </c>
      <c r="D1370" t="s">
        <v>22</v>
      </c>
      <c r="E1370">
        <v>1.2236574174635439E-3</v>
      </c>
      <c r="F1370" t="s">
        <v>46</v>
      </c>
    </row>
    <row r="1371" spans="1:6" x14ac:dyDescent="0.35">
      <c r="A1371" s="16">
        <v>1369</v>
      </c>
      <c r="B1371">
        <v>2035</v>
      </c>
      <c r="C1371" t="s">
        <v>14</v>
      </c>
      <c r="D1371" t="s">
        <v>22</v>
      </c>
      <c r="E1371">
        <v>3.2298277494701662E-2</v>
      </c>
      <c r="F1371" t="s">
        <v>54</v>
      </c>
    </row>
    <row r="1372" spans="1:6" x14ac:dyDescent="0.35">
      <c r="A1372" s="16">
        <v>1370</v>
      </c>
      <c r="B1372">
        <v>2035</v>
      </c>
      <c r="C1372" t="s">
        <v>14</v>
      </c>
      <c r="D1372" t="s">
        <v>22</v>
      </c>
      <c r="E1372">
        <v>118.5703406127564</v>
      </c>
      <c r="F1372" t="s">
        <v>48</v>
      </c>
    </row>
    <row r="1373" spans="1:6" x14ac:dyDescent="0.35">
      <c r="A1373" s="16">
        <v>1371</v>
      </c>
      <c r="B1373">
        <v>2035</v>
      </c>
      <c r="C1373" t="s">
        <v>14</v>
      </c>
      <c r="D1373" t="s">
        <v>26</v>
      </c>
      <c r="E1373">
        <v>1503.482877876201</v>
      </c>
      <c r="F1373" t="s">
        <v>38</v>
      </c>
    </row>
    <row r="1374" spans="1:6" x14ac:dyDescent="0.35">
      <c r="A1374" s="16">
        <v>1372</v>
      </c>
      <c r="B1374">
        <v>2035</v>
      </c>
      <c r="C1374" t="s">
        <v>14</v>
      </c>
      <c r="D1374" t="s">
        <v>26</v>
      </c>
      <c r="E1374">
        <v>403.79837005432267</v>
      </c>
      <c r="F1374" t="s">
        <v>50</v>
      </c>
    </row>
    <row r="1375" spans="1:6" x14ac:dyDescent="0.35">
      <c r="A1375" s="16">
        <v>1373</v>
      </c>
      <c r="B1375">
        <v>2035</v>
      </c>
      <c r="C1375" t="s">
        <v>14</v>
      </c>
      <c r="D1375" t="s">
        <v>26</v>
      </c>
      <c r="E1375">
        <v>181.23972744477871</v>
      </c>
      <c r="F1375" t="s">
        <v>40</v>
      </c>
    </row>
    <row r="1376" spans="1:6" x14ac:dyDescent="0.35">
      <c r="A1376" s="16">
        <v>1374</v>
      </c>
      <c r="B1376">
        <v>2035</v>
      </c>
      <c r="C1376" t="s">
        <v>14</v>
      </c>
      <c r="D1376" t="s">
        <v>26</v>
      </c>
      <c r="E1376">
        <v>0.15402038213337779</v>
      </c>
      <c r="F1376" t="s">
        <v>56</v>
      </c>
    </row>
    <row r="1377" spans="1:6" x14ac:dyDescent="0.35">
      <c r="A1377" s="16">
        <v>1375</v>
      </c>
      <c r="B1377">
        <v>2035</v>
      </c>
      <c r="C1377" t="s">
        <v>14</v>
      </c>
      <c r="D1377" t="s">
        <v>26</v>
      </c>
      <c r="E1377">
        <v>1127.8854718804409</v>
      </c>
      <c r="F1377" t="s">
        <v>42</v>
      </c>
    </row>
    <row r="1378" spans="1:6" x14ac:dyDescent="0.35">
      <c r="A1378" s="16">
        <v>1376</v>
      </c>
      <c r="B1378">
        <v>2035</v>
      </c>
      <c r="C1378" t="s">
        <v>14</v>
      </c>
      <c r="D1378" t="s">
        <v>26</v>
      </c>
      <c r="E1378">
        <v>252.1011371882104</v>
      </c>
      <c r="F1378" t="s">
        <v>44</v>
      </c>
    </row>
    <row r="1379" spans="1:6" x14ac:dyDescent="0.35">
      <c r="A1379" s="16">
        <v>1377</v>
      </c>
      <c r="B1379">
        <v>2035</v>
      </c>
      <c r="C1379" t="s">
        <v>14</v>
      </c>
      <c r="D1379" t="s">
        <v>26</v>
      </c>
      <c r="E1379">
        <v>7.3285469854110437</v>
      </c>
      <c r="F1379" t="s">
        <v>52</v>
      </c>
    </row>
    <row r="1380" spans="1:6" x14ac:dyDescent="0.35">
      <c r="A1380" s="16">
        <v>1378</v>
      </c>
      <c r="B1380">
        <v>2035</v>
      </c>
      <c r="C1380" t="s">
        <v>14</v>
      </c>
      <c r="D1380" t="s">
        <v>26</v>
      </c>
      <c r="E1380">
        <v>49.744502881581617</v>
      </c>
      <c r="F1380" t="s">
        <v>46</v>
      </c>
    </row>
    <row r="1381" spans="1:6" x14ac:dyDescent="0.35">
      <c r="A1381" s="16">
        <v>1379</v>
      </c>
      <c r="B1381">
        <v>2035</v>
      </c>
      <c r="C1381" t="s">
        <v>14</v>
      </c>
      <c r="D1381" t="s">
        <v>26</v>
      </c>
      <c r="E1381">
        <v>5.3403064095550089E-2</v>
      </c>
      <c r="F1381" t="s">
        <v>54</v>
      </c>
    </row>
    <row r="1382" spans="1:6" x14ac:dyDescent="0.35">
      <c r="A1382" s="16">
        <v>1380</v>
      </c>
      <c r="B1382">
        <v>2035</v>
      </c>
      <c r="C1382" t="s">
        <v>14</v>
      </c>
      <c r="D1382" t="s">
        <v>26</v>
      </c>
      <c r="E1382">
        <v>197.61576995744841</v>
      </c>
      <c r="F1382" t="s">
        <v>48</v>
      </c>
    </row>
    <row r="1383" spans="1:6" x14ac:dyDescent="0.35">
      <c r="A1383" s="16">
        <v>1381</v>
      </c>
      <c r="B1383">
        <v>2035</v>
      </c>
      <c r="C1383" t="s">
        <v>14</v>
      </c>
      <c r="D1383" t="s">
        <v>30</v>
      </c>
      <c r="E1383">
        <v>3.0016988972226079E-2</v>
      </c>
      <c r="F1383" t="s">
        <v>38</v>
      </c>
    </row>
    <row r="1384" spans="1:6" x14ac:dyDescent="0.35">
      <c r="A1384" s="16">
        <v>1382</v>
      </c>
      <c r="B1384">
        <v>2035</v>
      </c>
      <c r="C1384" t="s">
        <v>14</v>
      </c>
      <c r="D1384" t="s">
        <v>30</v>
      </c>
      <c r="E1384">
        <v>148.37425569779089</v>
      </c>
      <c r="F1384" t="s">
        <v>50</v>
      </c>
    </row>
    <row r="1385" spans="1:6" x14ac:dyDescent="0.35">
      <c r="A1385" s="16">
        <v>1383</v>
      </c>
      <c r="B1385">
        <v>2035</v>
      </c>
      <c r="C1385" t="s">
        <v>14</v>
      </c>
      <c r="D1385" t="s">
        <v>30</v>
      </c>
      <c r="E1385">
        <v>25.827527031421369</v>
      </c>
      <c r="F1385" t="s">
        <v>40</v>
      </c>
    </row>
    <row r="1386" spans="1:6" x14ac:dyDescent="0.35">
      <c r="A1386" s="16">
        <v>1384</v>
      </c>
      <c r="B1386">
        <v>2035</v>
      </c>
      <c r="C1386" t="s">
        <v>14</v>
      </c>
      <c r="D1386" t="s">
        <v>30</v>
      </c>
      <c r="E1386">
        <v>0.1425707511126301</v>
      </c>
      <c r="F1386" t="s">
        <v>56</v>
      </c>
    </row>
    <row r="1387" spans="1:6" x14ac:dyDescent="0.35">
      <c r="A1387" s="16">
        <v>1385</v>
      </c>
      <c r="B1387">
        <v>2035</v>
      </c>
      <c r="C1387" t="s">
        <v>14</v>
      </c>
      <c r="D1387" t="s">
        <v>30</v>
      </c>
      <c r="E1387">
        <v>449.33353751881668</v>
      </c>
      <c r="F1387" t="s">
        <v>42</v>
      </c>
    </row>
    <row r="1388" spans="1:6" x14ac:dyDescent="0.35">
      <c r="A1388" s="16">
        <v>1386</v>
      </c>
      <c r="B1388">
        <v>2035</v>
      </c>
      <c r="C1388" t="s">
        <v>14</v>
      </c>
      <c r="D1388" t="s">
        <v>30</v>
      </c>
      <c r="E1388">
        <v>6.6920689901358292</v>
      </c>
      <c r="F1388" t="s">
        <v>44</v>
      </c>
    </row>
    <row r="1389" spans="1:6" x14ac:dyDescent="0.35">
      <c r="A1389" s="16">
        <v>1387</v>
      </c>
      <c r="B1389">
        <v>2035</v>
      </c>
      <c r="C1389" t="s">
        <v>14</v>
      </c>
      <c r="D1389" t="s">
        <v>30</v>
      </c>
      <c r="E1389">
        <v>2.867409943132524</v>
      </c>
      <c r="F1389" t="s">
        <v>52</v>
      </c>
    </row>
    <row r="1390" spans="1:6" x14ac:dyDescent="0.35">
      <c r="A1390" s="16">
        <v>1388</v>
      </c>
      <c r="B1390">
        <v>2035</v>
      </c>
      <c r="C1390" t="s">
        <v>14</v>
      </c>
      <c r="D1390" t="s">
        <v>30</v>
      </c>
      <c r="E1390">
        <v>1.24007722589218E-3</v>
      </c>
      <c r="F1390" t="s">
        <v>46</v>
      </c>
    </row>
    <row r="1391" spans="1:6" x14ac:dyDescent="0.35">
      <c r="A1391" s="16">
        <v>1389</v>
      </c>
      <c r="B1391">
        <v>2035</v>
      </c>
      <c r="C1391" t="s">
        <v>14</v>
      </c>
      <c r="D1391" t="s">
        <v>30</v>
      </c>
      <c r="E1391">
        <v>2.1737221571848809E-2</v>
      </c>
      <c r="F1391" t="s">
        <v>54</v>
      </c>
    </row>
    <row r="1392" spans="1:6" x14ac:dyDescent="0.35">
      <c r="A1392" s="16">
        <v>1390</v>
      </c>
      <c r="B1392">
        <v>2035</v>
      </c>
      <c r="C1392" t="s">
        <v>14</v>
      </c>
      <c r="D1392" t="s">
        <v>30</v>
      </c>
      <c r="E1392">
        <v>79.047577992597411</v>
      </c>
      <c r="F1392" t="s">
        <v>48</v>
      </c>
    </row>
    <row r="1393" spans="1:6" x14ac:dyDescent="0.35">
      <c r="A1393" s="16">
        <v>1391</v>
      </c>
      <c r="B1393">
        <v>2035</v>
      </c>
      <c r="C1393" t="s">
        <v>14</v>
      </c>
      <c r="D1393" t="s">
        <v>34</v>
      </c>
      <c r="E1393">
        <v>499.31029906401301</v>
      </c>
      <c r="F1393" t="s">
        <v>38</v>
      </c>
    </row>
    <row r="1394" spans="1:6" x14ac:dyDescent="0.35">
      <c r="A1394" s="16">
        <v>1392</v>
      </c>
      <c r="B1394">
        <v>2035</v>
      </c>
      <c r="C1394" t="s">
        <v>14</v>
      </c>
      <c r="D1394" t="s">
        <v>34</v>
      </c>
      <c r="E1394">
        <v>161.4715288545913</v>
      </c>
      <c r="F1394" t="s">
        <v>50</v>
      </c>
    </row>
    <row r="1395" spans="1:6" x14ac:dyDescent="0.35">
      <c r="A1395" s="16">
        <v>1393</v>
      </c>
      <c r="B1395">
        <v>2035</v>
      </c>
      <c r="C1395" t="s">
        <v>14</v>
      </c>
      <c r="D1395" t="s">
        <v>34</v>
      </c>
      <c r="E1395">
        <v>37.830021211291431</v>
      </c>
      <c r="F1395" t="s">
        <v>40</v>
      </c>
    </row>
    <row r="1396" spans="1:6" x14ac:dyDescent="0.35">
      <c r="A1396" s="16">
        <v>1394</v>
      </c>
      <c r="B1396">
        <v>2035</v>
      </c>
      <c r="C1396" t="s">
        <v>14</v>
      </c>
      <c r="D1396" t="s">
        <v>34</v>
      </c>
      <c r="E1396">
        <v>0.14257077997954989</v>
      </c>
      <c r="F1396" t="s">
        <v>56</v>
      </c>
    </row>
    <row r="1397" spans="1:6" x14ac:dyDescent="0.35">
      <c r="A1397" s="16">
        <v>1395</v>
      </c>
      <c r="B1397">
        <v>2035</v>
      </c>
      <c r="C1397" t="s">
        <v>14</v>
      </c>
      <c r="D1397" t="s">
        <v>34</v>
      </c>
      <c r="E1397">
        <v>450.04418903558383</v>
      </c>
      <c r="F1397" t="s">
        <v>42</v>
      </c>
    </row>
    <row r="1398" spans="1:6" x14ac:dyDescent="0.35">
      <c r="A1398" s="16">
        <v>1396</v>
      </c>
      <c r="B1398">
        <v>2035</v>
      </c>
      <c r="C1398" t="s">
        <v>14</v>
      </c>
      <c r="D1398" t="s">
        <v>34</v>
      </c>
      <c r="E1398">
        <v>166.50178276275949</v>
      </c>
      <c r="F1398" t="s">
        <v>44</v>
      </c>
    </row>
    <row r="1399" spans="1:6" x14ac:dyDescent="0.35">
      <c r="A1399" s="16">
        <v>1397</v>
      </c>
      <c r="B1399">
        <v>2035</v>
      </c>
      <c r="C1399" t="s">
        <v>14</v>
      </c>
      <c r="D1399" t="s">
        <v>34</v>
      </c>
      <c r="E1399">
        <v>2.928993768416865</v>
      </c>
      <c r="F1399" t="s">
        <v>52</v>
      </c>
    </row>
    <row r="1400" spans="1:6" x14ac:dyDescent="0.35">
      <c r="A1400" s="16">
        <v>1398</v>
      </c>
      <c r="B1400">
        <v>2035</v>
      </c>
      <c r="C1400" t="s">
        <v>14</v>
      </c>
      <c r="D1400" t="s">
        <v>34</v>
      </c>
      <c r="E1400">
        <v>201.77788211081611</v>
      </c>
      <c r="F1400" t="s">
        <v>46</v>
      </c>
    </row>
    <row r="1401" spans="1:6" x14ac:dyDescent="0.35">
      <c r="A1401" s="16">
        <v>1399</v>
      </c>
      <c r="B1401">
        <v>2035</v>
      </c>
      <c r="C1401" t="s">
        <v>14</v>
      </c>
      <c r="D1401" t="s">
        <v>34</v>
      </c>
      <c r="E1401">
        <v>2.1737651434113631E-2</v>
      </c>
      <c r="F1401" t="s">
        <v>54</v>
      </c>
    </row>
    <row r="1402" spans="1:6" x14ac:dyDescent="0.35">
      <c r="A1402" s="16">
        <v>1400</v>
      </c>
      <c r="B1402">
        <v>2035</v>
      </c>
      <c r="C1402" t="s">
        <v>14</v>
      </c>
      <c r="D1402" t="s">
        <v>34</v>
      </c>
      <c r="E1402">
        <v>79.047581525520116</v>
      </c>
      <c r="F1402" t="s">
        <v>48</v>
      </c>
    </row>
    <row r="1403" spans="1:6" x14ac:dyDescent="0.35">
      <c r="A1403" s="16">
        <v>1401</v>
      </c>
      <c r="B1403">
        <v>2035</v>
      </c>
      <c r="C1403" t="s">
        <v>18</v>
      </c>
      <c r="D1403" t="s">
        <v>22</v>
      </c>
      <c r="E1403">
        <v>197.25076714344399</v>
      </c>
      <c r="F1403" t="s">
        <v>38</v>
      </c>
    </row>
    <row r="1404" spans="1:6" x14ac:dyDescent="0.35">
      <c r="A1404" s="16">
        <v>1402</v>
      </c>
      <c r="B1404">
        <v>2035</v>
      </c>
      <c r="C1404" t="s">
        <v>18</v>
      </c>
      <c r="D1404" t="s">
        <v>22</v>
      </c>
      <c r="E1404">
        <v>236.978657919715</v>
      </c>
      <c r="F1404" t="s">
        <v>50</v>
      </c>
    </row>
    <row r="1405" spans="1:6" x14ac:dyDescent="0.35">
      <c r="A1405" s="16">
        <v>1403</v>
      </c>
      <c r="B1405">
        <v>2035</v>
      </c>
      <c r="C1405" t="s">
        <v>18</v>
      </c>
      <c r="D1405" t="s">
        <v>22</v>
      </c>
      <c r="E1405">
        <v>30.33682145817837</v>
      </c>
      <c r="F1405" t="s">
        <v>40</v>
      </c>
    </row>
    <row r="1406" spans="1:6" x14ac:dyDescent="0.35">
      <c r="A1406" s="16">
        <v>1404</v>
      </c>
      <c r="B1406">
        <v>2035</v>
      </c>
      <c r="C1406" t="s">
        <v>18</v>
      </c>
      <c r="D1406" t="s">
        <v>22</v>
      </c>
      <c r="E1406">
        <v>0.1478924851139809</v>
      </c>
      <c r="F1406" t="s">
        <v>56</v>
      </c>
    </row>
    <row r="1407" spans="1:6" x14ac:dyDescent="0.35">
      <c r="A1407" s="16">
        <v>1405</v>
      </c>
      <c r="B1407">
        <v>2035</v>
      </c>
      <c r="C1407" t="s">
        <v>18</v>
      </c>
      <c r="D1407" t="s">
        <v>22</v>
      </c>
      <c r="E1407">
        <v>661.1579911398004</v>
      </c>
      <c r="F1407" t="s">
        <v>42</v>
      </c>
    </row>
    <row r="1408" spans="1:6" x14ac:dyDescent="0.35">
      <c r="A1408" s="16">
        <v>1406</v>
      </c>
      <c r="B1408">
        <v>2035</v>
      </c>
      <c r="C1408" t="s">
        <v>18</v>
      </c>
      <c r="D1408" t="s">
        <v>22</v>
      </c>
      <c r="E1408">
        <v>89.901760165171012</v>
      </c>
      <c r="F1408" t="s">
        <v>44</v>
      </c>
    </row>
    <row r="1409" spans="1:6" x14ac:dyDescent="0.35">
      <c r="A1409" s="16">
        <v>1407</v>
      </c>
      <c r="B1409">
        <v>2035</v>
      </c>
      <c r="C1409" t="s">
        <v>18</v>
      </c>
      <c r="D1409" t="s">
        <v>22</v>
      </c>
      <c r="E1409">
        <v>4.2986041099133869</v>
      </c>
      <c r="F1409" t="s">
        <v>52</v>
      </c>
    </row>
    <row r="1410" spans="1:6" x14ac:dyDescent="0.35">
      <c r="A1410" s="16">
        <v>1408</v>
      </c>
      <c r="B1410">
        <v>2035</v>
      </c>
      <c r="C1410" t="s">
        <v>18</v>
      </c>
      <c r="D1410" t="s">
        <v>22</v>
      </c>
      <c r="E1410">
        <v>3.3888525376659208E-3</v>
      </c>
      <c r="F1410" t="s">
        <v>46</v>
      </c>
    </row>
    <row r="1411" spans="1:6" x14ac:dyDescent="0.35">
      <c r="A1411" s="16">
        <v>1409</v>
      </c>
      <c r="B1411">
        <v>2035</v>
      </c>
      <c r="C1411" t="s">
        <v>18</v>
      </c>
      <c r="D1411" t="s">
        <v>22</v>
      </c>
      <c r="E1411">
        <v>3.1606751765426232E-2</v>
      </c>
      <c r="F1411" t="s">
        <v>54</v>
      </c>
    </row>
    <row r="1412" spans="1:6" x14ac:dyDescent="0.35">
      <c r="A1412" s="16">
        <v>1410</v>
      </c>
      <c r="B1412">
        <v>2035</v>
      </c>
      <c r="C1412" t="s">
        <v>18</v>
      </c>
      <c r="D1412" t="s">
        <v>22</v>
      </c>
      <c r="E1412">
        <v>115.99274785600549</v>
      </c>
      <c r="F1412" t="s">
        <v>48</v>
      </c>
    </row>
    <row r="1413" spans="1:6" x14ac:dyDescent="0.35">
      <c r="A1413" s="16">
        <v>1411</v>
      </c>
      <c r="B1413">
        <v>2035</v>
      </c>
      <c r="C1413" t="s">
        <v>18</v>
      </c>
      <c r="D1413" t="s">
        <v>26</v>
      </c>
      <c r="E1413">
        <v>1619.382038447849</v>
      </c>
      <c r="F1413" t="s">
        <v>38</v>
      </c>
    </row>
    <row r="1414" spans="1:6" x14ac:dyDescent="0.35">
      <c r="A1414" s="16">
        <v>1412</v>
      </c>
      <c r="B1414">
        <v>2035</v>
      </c>
      <c r="C1414" t="s">
        <v>18</v>
      </c>
      <c r="D1414" t="s">
        <v>26</v>
      </c>
      <c r="E1414">
        <v>395.01862066175232</v>
      </c>
      <c r="F1414" t="s">
        <v>50</v>
      </c>
    </row>
    <row r="1415" spans="1:6" x14ac:dyDescent="0.35">
      <c r="A1415" s="16">
        <v>1413</v>
      </c>
      <c r="B1415">
        <v>2035</v>
      </c>
      <c r="C1415" t="s">
        <v>18</v>
      </c>
      <c r="D1415" t="s">
        <v>26</v>
      </c>
      <c r="E1415">
        <v>215.26438088667459</v>
      </c>
      <c r="F1415" t="s">
        <v>40</v>
      </c>
    </row>
    <row r="1416" spans="1:6" x14ac:dyDescent="0.35">
      <c r="A1416" s="16">
        <v>1414</v>
      </c>
      <c r="B1416">
        <v>2035</v>
      </c>
      <c r="C1416" t="s">
        <v>18</v>
      </c>
      <c r="D1416" t="s">
        <v>26</v>
      </c>
      <c r="E1416">
        <v>0.15380484964160351</v>
      </c>
      <c r="F1416" t="s">
        <v>56</v>
      </c>
    </row>
    <row r="1417" spans="1:6" x14ac:dyDescent="0.35">
      <c r="A1417" s="16">
        <v>1415</v>
      </c>
      <c r="B1417">
        <v>2035</v>
      </c>
      <c r="C1417" t="s">
        <v>18</v>
      </c>
      <c r="D1417" t="s">
        <v>26</v>
      </c>
      <c r="E1417">
        <v>1103.3151848727939</v>
      </c>
      <c r="F1417" t="s">
        <v>42</v>
      </c>
    </row>
    <row r="1418" spans="1:6" x14ac:dyDescent="0.35">
      <c r="A1418" s="16">
        <v>1416</v>
      </c>
      <c r="B1418">
        <v>2035</v>
      </c>
      <c r="C1418" t="s">
        <v>18</v>
      </c>
      <c r="D1418" t="s">
        <v>26</v>
      </c>
      <c r="E1418">
        <v>233.73100546320009</v>
      </c>
      <c r="F1418" t="s">
        <v>44</v>
      </c>
    </row>
    <row r="1419" spans="1:6" x14ac:dyDescent="0.35">
      <c r="A1419" s="16">
        <v>1417</v>
      </c>
      <c r="B1419">
        <v>2035</v>
      </c>
      <c r="C1419" t="s">
        <v>18</v>
      </c>
      <c r="D1419" t="s">
        <v>26</v>
      </c>
      <c r="E1419">
        <v>7.1701741808070496</v>
      </c>
      <c r="F1419" t="s">
        <v>52</v>
      </c>
    </row>
    <row r="1420" spans="1:6" x14ac:dyDescent="0.35">
      <c r="A1420" s="16">
        <v>1418</v>
      </c>
      <c r="B1420">
        <v>2035</v>
      </c>
      <c r="C1420" t="s">
        <v>18</v>
      </c>
      <c r="D1420" t="s">
        <v>26</v>
      </c>
      <c r="E1420">
        <v>1334.8156524048541</v>
      </c>
      <c r="F1420" t="s">
        <v>46</v>
      </c>
    </row>
    <row r="1421" spans="1:6" x14ac:dyDescent="0.35">
      <c r="A1421" s="16">
        <v>1419</v>
      </c>
      <c r="B1421">
        <v>2035</v>
      </c>
      <c r="C1421" t="s">
        <v>18</v>
      </c>
      <c r="D1421" t="s">
        <v>26</v>
      </c>
      <c r="E1421">
        <v>5.2250500778445577E-2</v>
      </c>
      <c r="F1421" t="s">
        <v>54</v>
      </c>
    </row>
    <row r="1422" spans="1:6" x14ac:dyDescent="0.35">
      <c r="A1422" s="16">
        <v>1420</v>
      </c>
      <c r="B1422">
        <v>2035</v>
      </c>
      <c r="C1422" t="s">
        <v>18</v>
      </c>
      <c r="D1422" t="s">
        <v>26</v>
      </c>
      <c r="E1422">
        <v>193.3197617399463</v>
      </c>
      <c r="F1422" t="s">
        <v>48</v>
      </c>
    </row>
    <row r="1423" spans="1:6" x14ac:dyDescent="0.35">
      <c r="A1423" s="16">
        <v>1421</v>
      </c>
      <c r="B1423">
        <v>2035</v>
      </c>
      <c r="C1423" t="s">
        <v>18</v>
      </c>
      <c r="D1423" t="s">
        <v>30</v>
      </c>
      <c r="E1423">
        <v>50.826637434295947</v>
      </c>
      <c r="F1423" t="s">
        <v>38</v>
      </c>
    </row>
    <row r="1424" spans="1:6" x14ac:dyDescent="0.35">
      <c r="A1424" s="16">
        <v>1422</v>
      </c>
      <c r="B1424">
        <v>2035</v>
      </c>
      <c r="C1424" t="s">
        <v>18</v>
      </c>
      <c r="D1424" t="s">
        <v>30</v>
      </c>
      <c r="E1424">
        <v>157.497586990656</v>
      </c>
      <c r="F1424" t="s">
        <v>50</v>
      </c>
    </row>
    <row r="1425" spans="1:6" x14ac:dyDescent="0.35">
      <c r="A1425" s="16">
        <v>1423</v>
      </c>
      <c r="B1425">
        <v>2035</v>
      </c>
      <c r="C1425" t="s">
        <v>18</v>
      </c>
      <c r="D1425" t="s">
        <v>30</v>
      </c>
      <c r="E1425">
        <v>29.86559294922488</v>
      </c>
      <c r="F1425" t="s">
        <v>40</v>
      </c>
    </row>
    <row r="1426" spans="1:6" x14ac:dyDescent="0.35">
      <c r="A1426" s="16">
        <v>1424</v>
      </c>
      <c r="B1426">
        <v>2035</v>
      </c>
      <c r="C1426" t="s">
        <v>18</v>
      </c>
      <c r="D1426" t="s">
        <v>30</v>
      </c>
      <c r="E1426">
        <v>0.1422445216691523</v>
      </c>
      <c r="F1426" t="s">
        <v>56</v>
      </c>
    </row>
    <row r="1427" spans="1:6" x14ac:dyDescent="0.35">
      <c r="A1427" s="16">
        <v>1425</v>
      </c>
      <c r="B1427">
        <v>2035</v>
      </c>
      <c r="C1427" t="s">
        <v>18</v>
      </c>
      <c r="D1427" t="s">
        <v>30</v>
      </c>
      <c r="E1427">
        <v>440.22920958762802</v>
      </c>
      <c r="F1427" t="s">
        <v>42</v>
      </c>
    </row>
    <row r="1428" spans="1:6" x14ac:dyDescent="0.35">
      <c r="A1428" s="16">
        <v>1426</v>
      </c>
      <c r="B1428">
        <v>2035</v>
      </c>
      <c r="C1428" t="s">
        <v>18</v>
      </c>
      <c r="D1428" t="s">
        <v>30</v>
      </c>
      <c r="E1428">
        <v>34.626059772005952</v>
      </c>
      <c r="F1428" t="s">
        <v>44</v>
      </c>
    </row>
    <row r="1429" spans="1:6" x14ac:dyDescent="0.35">
      <c r="A1429" s="16">
        <v>1427</v>
      </c>
      <c r="B1429">
        <v>2035</v>
      </c>
      <c r="C1429" t="s">
        <v>18</v>
      </c>
      <c r="D1429" t="s">
        <v>30</v>
      </c>
      <c r="E1429">
        <v>2.8486092032170292</v>
      </c>
      <c r="F1429" t="s">
        <v>52</v>
      </c>
    </row>
    <row r="1430" spans="1:6" x14ac:dyDescent="0.35">
      <c r="A1430" s="16">
        <v>1428</v>
      </c>
      <c r="B1430">
        <v>2035</v>
      </c>
      <c r="C1430" t="s">
        <v>18</v>
      </c>
      <c r="D1430" t="s">
        <v>30</v>
      </c>
      <c r="E1430">
        <v>24.017236697725249</v>
      </c>
      <c r="F1430" t="s">
        <v>46</v>
      </c>
    </row>
    <row r="1431" spans="1:6" x14ac:dyDescent="0.35">
      <c r="A1431" s="16">
        <v>1429</v>
      </c>
      <c r="B1431">
        <v>2035</v>
      </c>
      <c r="C1431" t="s">
        <v>18</v>
      </c>
      <c r="D1431" t="s">
        <v>30</v>
      </c>
      <c r="E1431">
        <v>2.1275511370098241E-2</v>
      </c>
      <c r="F1431" t="s">
        <v>54</v>
      </c>
    </row>
    <row r="1432" spans="1:6" x14ac:dyDescent="0.35">
      <c r="A1432" s="16">
        <v>1430</v>
      </c>
      <c r="B1432">
        <v>2035</v>
      </c>
      <c r="C1432" t="s">
        <v>18</v>
      </c>
      <c r="D1432" t="s">
        <v>30</v>
      </c>
      <c r="E1432">
        <v>8.7585132006792368E-2</v>
      </c>
      <c r="F1432" t="s">
        <v>95</v>
      </c>
    </row>
    <row r="1433" spans="1:6" x14ac:dyDescent="0.35">
      <c r="A1433" s="16">
        <v>1431</v>
      </c>
      <c r="B1433">
        <v>2035</v>
      </c>
      <c r="C1433" t="s">
        <v>18</v>
      </c>
      <c r="D1433" t="s">
        <v>30</v>
      </c>
      <c r="E1433">
        <v>77.329190822047167</v>
      </c>
      <c r="F1433" t="s">
        <v>48</v>
      </c>
    </row>
    <row r="1434" spans="1:6" x14ac:dyDescent="0.35">
      <c r="A1434" s="16">
        <v>1432</v>
      </c>
      <c r="B1434">
        <v>2035</v>
      </c>
      <c r="C1434" t="s">
        <v>18</v>
      </c>
      <c r="D1434" t="s">
        <v>34</v>
      </c>
      <c r="E1434">
        <v>879.84831785473909</v>
      </c>
      <c r="F1434" t="s">
        <v>38</v>
      </c>
    </row>
    <row r="1435" spans="1:6" x14ac:dyDescent="0.35">
      <c r="A1435" s="16">
        <v>1433</v>
      </c>
      <c r="B1435">
        <v>2035</v>
      </c>
      <c r="C1435" t="s">
        <v>18</v>
      </c>
      <c r="D1435" t="s">
        <v>34</v>
      </c>
      <c r="E1435">
        <v>157.95964971183389</v>
      </c>
      <c r="F1435" t="s">
        <v>50</v>
      </c>
    </row>
    <row r="1436" spans="1:6" x14ac:dyDescent="0.35">
      <c r="A1436" s="16">
        <v>1434</v>
      </c>
      <c r="B1436">
        <v>2035</v>
      </c>
      <c r="C1436" t="s">
        <v>18</v>
      </c>
      <c r="D1436" t="s">
        <v>34</v>
      </c>
      <c r="E1436">
        <v>120.5006326567906</v>
      </c>
      <c r="F1436" t="s">
        <v>40</v>
      </c>
    </row>
    <row r="1437" spans="1:6" x14ac:dyDescent="0.35">
      <c r="A1437" s="16">
        <v>1435</v>
      </c>
      <c r="B1437">
        <v>2035</v>
      </c>
      <c r="C1437" t="s">
        <v>18</v>
      </c>
      <c r="D1437" t="s">
        <v>34</v>
      </c>
      <c r="E1437">
        <v>0.1422445265897464</v>
      </c>
      <c r="F1437" t="s">
        <v>56</v>
      </c>
    </row>
    <row r="1438" spans="1:6" x14ac:dyDescent="0.35">
      <c r="A1438" s="16">
        <v>1436</v>
      </c>
      <c r="B1438">
        <v>2035</v>
      </c>
      <c r="C1438" t="s">
        <v>18</v>
      </c>
      <c r="D1438" t="s">
        <v>34</v>
      </c>
      <c r="E1438">
        <v>440.22924528251468</v>
      </c>
      <c r="F1438" t="s">
        <v>42</v>
      </c>
    </row>
    <row r="1439" spans="1:6" x14ac:dyDescent="0.35">
      <c r="A1439" s="16">
        <v>1437</v>
      </c>
      <c r="B1439">
        <v>2035</v>
      </c>
      <c r="C1439" t="s">
        <v>18</v>
      </c>
      <c r="D1439" t="s">
        <v>34</v>
      </c>
      <c r="E1439">
        <v>163.79744503805679</v>
      </c>
      <c r="F1439" t="s">
        <v>44</v>
      </c>
    </row>
    <row r="1440" spans="1:6" x14ac:dyDescent="0.35">
      <c r="A1440" s="16">
        <v>1438</v>
      </c>
      <c r="B1440">
        <v>2035</v>
      </c>
      <c r="C1440" t="s">
        <v>18</v>
      </c>
      <c r="D1440" t="s">
        <v>34</v>
      </c>
      <c r="E1440">
        <v>2.8679708309868892</v>
      </c>
      <c r="F1440" t="s">
        <v>52</v>
      </c>
    </row>
    <row r="1441" spans="1:6" x14ac:dyDescent="0.35">
      <c r="A1441" s="16">
        <v>1439</v>
      </c>
      <c r="B1441">
        <v>2035</v>
      </c>
      <c r="C1441" t="s">
        <v>18</v>
      </c>
      <c r="D1441" t="s">
        <v>34</v>
      </c>
      <c r="E1441">
        <v>449.69970449520508</v>
      </c>
      <c r="F1441" t="s">
        <v>46</v>
      </c>
    </row>
    <row r="1442" spans="1:6" x14ac:dyDescent="0.35">
      <c r="A1442" s="16">
        <v>1440</v>
      </c>
      <c r="B1442">
        <v>2035</v>
      </c>
      <c r="C1442" t="s">
        <v>18</v>
      </c>
      <c r="D1442" t="s">
        <v>34</v>
      </c>
      <c r="E1442">
        <v>2.1275160148779601E-2</v>
      </c>
      <c r="F1442" t="s">
        <v>54</v>
      </c>
    </row>
    <row r="1443" spans="1:6" x14ac:dyDescent="0.35">
      <c r="A1443" s="16">
        <v>1441</v>
      </c>
      <c r="B1443">
        <v>2035</v>
      </c>
      <c r="C1443" t="s">
        <v>18</v>
      </c>
      <c r="D1443" t="s">
        <v>34</v>
      </c>
      <c r="E1443">
        <v>77.329190105850216</v>
      </c>
      <c r="F1443" t="s">
        <v>48</v>
      </c>
    </row>
    <row r="1444" spans="1:6" x14ac:dyDescent="0.35">
      <c r="A1444" s="16">
        <v>1442</v>
      </c>
      <c r="B1444">
        <v>2040</v>
      </c>
      <c r="C1444" t="s">
        <v>6</v>
      </c>
      <c r="D1444" t="s">
        <v>22</v>
      </c>
      <c r="E1444">
        <v>1109.9973329122799</v>
      </c>
      <c r="F1444" t="s">
        <v>38</v>
      </c>
    </row>
    <row r="1445" spans="1:6" x14ac:dyDescent="0.35">
      <c r="A1445" s="16">
        <v>1443</v>
      </c>
      <c r="B1445">
        <v>2040</v>
      </c>
      <c r="C1445" t="s">
        <v>6</v>
      </c>
      <c r="D1445" t="s">
        <v>22</v>
      </c>
      <c r="E1445">
        <v>331.80118407022729</v>
      </c>
      <c r="F1445" t="s">
        <v>50</v>
      </c>
    </row>
    <row r="1446" spans="1:6" x14ac:dyDescent="0.35">
      <c r="A1446" s="16">
        <v>1444</v>
      </c>
      <c r="B1446">
        <v>2040</v>
      </c>
      <c r="C1446" t="s">
        <v>6</v>
      </c>
      <c r="D1446" t="s">
        <v>22</v>
      </c>
      <c r="E1446">
        <v>1.688198487722118E-3</v>
      </c>
      <c r="F1446" t="s">
        <v>40</v>
      </c>
    </row>
    <row r="1447" spans="1:6" x14ac:dyDescent="0.35">
      <c r="A1447" s="16">
        <v>1445</v>
      </c>
      <c r="B1447">
        <v>2040</v>
      </c>
      <c r="C1447" t="s">
        <v>6</v>
      </c>
      <c r="D1447" t="s">
        <v>22</v>
      </c>
      <c r="E1447">
        <v>0.13811326869464119</v>
      </c>
      <c r="F1447" t="s">
        <v>56</v>
      </c>
    </row>
    <row r="1448" spans="1:6" x14ac:dyDescent="0.35">
      <c r="A1448" s="16">
        <v>1446</v>
      </c>
      <c r="B1448">
        <v>2040</v>
      </c>
      <c r="C1448" t="s">
        <v>6</v>
      </c>
      <c r="D1448" t="s">
        <v>22</v>
      </c>
      <c r="E1448">
        <v>913.52075556860041</v>
      </c>
      <c r="F1448" t="s">
        <v>42</v>
      </c>
    </row>
    <row r="1449" spans="1:6" x14ac:dyDescent="0.35">
      <c r="A1449" s="16">
        <v>1447</v>
      </c>
      <c r="B1449">
        <v>2040</v>
      </c>
      <c r="C1449" t="s">
        <v>6</v>
      </c>
      <c r="D1449" t="s">
        <v>22</v>
      </c>
      <c r="E1449">
        <v>143.90644887424429</v>
      </c>
      <c r="F1449" t="s">
        <v>44</v>
      </c>
    </row>
    <row r="1450" spans="1:6" x14ac:dyDescent="0.35">
      <c r="A1450" s="16">
        <v>1448</v>
      </c>
      <c r="B1450">
        <v>2040</v>
      </c>
      <c r="C1450" t="s">
        <v>6</v>
      </c>
      <c r="D1450" t="s">
        <v>22</v>
      </c>
      <c r="E1450">
        <v>2.7522372570433822</v>
      </c>
      <c r="F1450" t="s">
        <v>52</v>
      </c>
    </row>
    <row r="1451" spans="1:6" x14ac:dyDescent="0.35">
      <c r="A1451" s="16">
        <v>1449</v>
      </c>
      <c r="B1451">
        <v>2040</v>
      </c>
      <c r="C1451" t="s">
        <v>6</v>
      </c>
      <c r="D1451" t="s">
        <v>22</v>
      </c>
      <c r="E1451">
        <v>27.860986668067579</v>
      </c>
      <c r="F1451" t="s">
        <v>46</v>
      </c>
    </row>
    <row r="1452" spans="1:6" x14ac:dyDescent="0.35">
      <c r="A1452" s="16">
        <v>1450</v>
      </c>
      <c r="B1452">
        <v>2040</v>
      </c>
      <c r="C1452" t="s">
        <v>6</v>
      </c>
      <c r="D1452" t="s">
        <v>22</v>
      </c>
      <c r="E1452">
        <v>3.4439383657177011E-2</v>
      </c>
      <c r="F1452" t="s">
        <v>54</v>
      </c>
    </row>
    <row r="1453" spans="1:6" x14ac:dyDescent="0.35">
      <c r="A1453" s="16">
        <v>1451</v>
      </c>
      <c r="B1453">
        <v>2040</v>
      </c>
      <c r="C1453" t="s">
        <v>6</v>
      </c>
      <c r="D1453" t="s">
        <v>22</v>
      </c>
      <c r="E1453">
        <v>120.0513139572529</v>
      </c>
      <c r="F1453" t="s">
        <v>48</v>
      </c>
    </row>
    <row r="1454" spans="1:6" x14ac:dyDescent="0.35">
      <c r="A1454" s="16">
        <v>1452</v>
      </c>
      <c r="B1454">
        <v>2040</v>
      </c>
      <c r="C1454" t="s">
        <v>6</v>
      </c>
      <c r="D1454" t="s">
        <v>26</v>
      </c>
      <c r="E1454">
        <v>2359.873264833866</v>
      </c>
      <c r="F1454" t="s">
        <v>38</v>
      </c>
    </row>
    <row r="1455" spans="1:6" x14ac:dyDescent="0.35">
      <c r="A1455" s="16">
        <v>1453</v>
      </c>
      <c r="B1455">
        <v>2040</v>
      </c>
      <c r="C1455" t="s">
        <v>6</v>
      </c>
      <c r="D1455" t="s">
        <v>26</v>
      </c>
      <c r="E1455">
        <v>553.04542900176489</v>
      </c>
      <c r="F1455" t="s">
        <v>50</v>
      </c>
    </row>
    <row r="1456" spans="1:6" x14ac:dyDescent="0.35">
      <c r="A1456" s="16">
        <v>1454</v>
      </c>
      <c r="B1456">
        <v>2040</v>
      </c>
      <c r="C1456" t="s">
        <v>6</v>
      </c>
      <c r="D1456" t="s">
        <v>26</v>
      </c>
      <c r="E1456">
        <v>2.6360115529219389E-3</v>
      </c>
      <c r="F1456" t="s">
        <v>40</v>
      </c>
    </row>
    <row r="1457" spans="1:6" x14ac:dyDescent="0.35">
      <c r="A1457" s="16">
        <v>1455</v>
      </c>
      <c r="B1457">
        <v>2040</v>
      </c>
      <c r="C1457" t="s">
        <v>6</v>
      </c>
      <c r="D1457" t="s">
        <v>26</v>
      </c>
      <c r="E1457">
        <v>0.14415101709289749</v>
      </c>
      <c r="F1457" t="s">
        <v>56</v>
      </c>
    </row>
    <row r="1458" spans="1:6" x14ac:dyDescent="0.35">
      <c r="A1458" s="16">
        <v>1456</v>
      </c>
      <c r="B1458">
        <v>2040</v>
      </c>
      <c r="C1458" t="s">
        <v>6</v>
      </c>
      <c r="D1458" t="s">
        <v>26</v>
      </c>
      <c r="E1458">
        <v>1522.498528969749</v>
      </c>
      <c r="F1458" t="s">
        <v>42</v>
      </c>
    </row>
    <row r="1459" spans="1:6" x14ac:dyDescent="0.35">
      <c r="A1459" s="16">
        <v>1457</v>
      </c>
      <c r="B1459">
        <v>2040</v>
      </c>
      <c r="C1459" t="s">
        <v>6</v>
      </c>
      <c r="D1459" t="s">
        <v>26</v>
      </c>
      <c r="E1459">
        <v>316.1735235334927</v>
      </c>
      <c r="F1459" t="s">
        <v>44</v>
      </c>
    </row>
    <row r="1460" spans="1:6" x14ac:dyDescent="0.35">
      <c r="A1460" s="16">
        <v>1458</v>
      </c>
      <c r="B1460">
        <v>2040</v>
      </c>
      <c r="C1460" t="s">
        <v>6</v>
      </c>
      <c r="D1460" t="s">
        <v>26</v>
      </c>
      <c r="E1460">
        <v>4.6016924419596368</v>
      </c>
      <c r="F1460" t="s">
        <v>52</v>
      </c>
    </row>
    <row r="1461" spans="1:6" x14ac:dyDescent="0.35">
      <c r="A1461" s="16">
        <v>1459</v>
      </c>
      <c r="B1461">
        <v>2040</v>
      </c>
      <c r="C1461" t="s">
        <v>6</v>
      </c>
      <c r="D1461" t="s">
        <v>26</v>
      </c>
      <c r="E1461">
        <v>2649.6448001041531</v>
      </c>
      <c r="F1461" t="s">
        <v>46</v>
      </c>
    </row>
    <row r="1462" spans="1:6" x14ac:dyDescent="0.35">
      <c r="A1462" s="16">
        <v>1460</v>
      </c>
      <c r="B1462">
        <v>2040</v>
      </c>
      <c r="C1462" t="s">
        <v>6</v>
      </c>
      <c r="D1462" t="s">
        <v>26</v>
      </c>
      <c r="E1462">
        <v>5.512115532095662E-2</v>
      </c>
      <c r="F1462" t="s">
        <v>54</v>
      </c>
    </row>
    <row r="1463" spans="1:6" x14ac:dyDescent="0.35">
      <c r="A1463" s="16">
        <v>1461</v>
      </c>
      <c r="B1463">
        <v>2040</v>
      </c>
      <c r="C1463" t="s">
        <v>6</v>
      </c>
      <c r="D1463" t="s">
        <v>26</v>
      </c>
      <c r="E1463">
        <v>200.08391019922311</v>
      </c>
      <c r="F1463" t="s">
        <v>48</v>
      </c>
    </row>
    <row r="1464" spans="1:6" x14ac:dyDescent="0.35">
      <c r="A1464" s="16">
        <v>1462</v>
      </c>
      <c r="B1464">
        <v>2040</v>
      </c>
      <c r="C1464" t="s">
        <v>6</v>
      </c>
      <c r="D1464" t="s">
        <v>30</v>
      </c>
      <c r="E1464">
        <v>1133.428678027657</v>
      </c>
      <c r="F1464" t="s">
        <v>38</v>
      </c>
    </row>
    <row r="1465" spans="1:6" x14ac:dyDescent="0.35">
      <c r="A1465" s="16">
        <v>1463</v>
      </c>
      <c r="B1465">
        <v>2040</v>
      </c>
      <c r="C1465" t="s">
        <v>6</v>
      </c>
      <c r="D1465" t="s">
        <v>30</v>
      </c>
      <c r="E1465">
        <v>221.1799406741535</v>
      </c>
      <c r="F1465" t="s">
        <v>50</v>
      </c>
    </row>
    <row r="1466" spans="1:6" x14ac:dyDescent="0.35">
      <c r="A1466" s="16">
        <v>1464</v>
      </c>
      <c r="B1466">
        <v>2040</v>
      </c>
      <c r="C1466" t="s">
        <v>6</v>
      </c>
      <c r="D1466" t="s">
        <v>30</v>
      </c>
      <c r="E1466">
        <v>2.2758235902277041E-3</v>
      </c>
      <c r="F1466" t="s">
        <v>40</v>
      </c>
    </row>
    <row r="1467" spans="1:6" x14ac:dyDescent="0.35">
      <c r="A1467" s="16">
        <v>1465</v>
      </c>
      <c r="B1467">
        <v>2040</v>
      </c>
      <c r="C1467" t="s">
        <v>6</v>
      </c>
      <c r="D1467" t="s">
        <v>30</v>
      </c>
      <c r="E1467">
        <v>0.13246874243652179</v>
      </c>
      <c r="F1467" t="s">
        <v>56</v>
      </c>
    </row>
    <row r="1468" spans="1:6" x14ac:dyDescent="0.35">
      <c r="A1468" s="16">
        <v>1466</v>
      </c>
      <c r="B1468">
        <v>2040</v>
      </c>
      <c r="C1468" t="s">
        <v>6</v>
      </c>
      <c r="D1468" t="s">
        <v>30</v>
      </c>
      <c r="E1468">
        <v>609.03030462901404</v>
      </c>
      <c r="F1468" t="s">
        <v>42</v>
      </c>
    </row>
    <row r="1469" spans="1:6" x14ac:dyDescent="0.35">
      <c r="A1469" s="16">
        <v>1467</v>
      </c>
      <c r="B1469">
        <v>2040</v>
      </c>
      <c r="C1469" t="s">
        <v>6</v>
      </c>
      <c r="D1469" t="s">
        <v>30</v>
      </c>
      <c r="E1469">
        <v>142.39071950686429</v>
      </c>
      <c r="F1469" t="s">
        <v>44</v>
      </c>
    </row>
    <row r="1470" spans="1:6" x14ac:dyDescent="0.35">
      <c r="A1470" s="16">
        <v>1468</v>
      </c>
      <c r="B1470">
        <v>2040</v>
      </c>
      <c r="C1470" t="s">
        <v>6</v>
      </c>
      <c r="D1470" t="s">
        <v>30</v>
      </c>
      <c r="E1470">
        <v>1.816142647220369</v>
      </c>
      <c r="F1470" t="s">
        <v>52</v>
      </c>
    </row>
    <row r="1471" spans="1:6" x14ac:dyDescent="0.35">
      <c r="A1471" s="16">
        <v>1469</v>
      </c>
      <c r="B1471">
        <v>2040</v>
      </c>
      <c r="C1471" t="s">
        <v>6</v>
      </c>
      <c r="D1471" t="s">
        <v>30</v>
      </c>
      <c r="E1471">
        <v>945.56674155151563</v>
      </c>
      <c r="F1471" t="s">
        <v>46</v>
      </c>
    </row>
    <row r="1472" spans="1:6" x14ac:dyDescent="0.35">
      <c r="A1472" s="16">
        <v>1470</v>
      </c>
      <c r="B1472">
        <v>2040</v>
      </c>
      <c r="C1472" t="s">
        <v>6</v>
      </c>
      <c r="D1472" t="s">
        <v>30</v>
      </c>
      <c r="E1472">
        <v>2.3843256729748769E-2</v>
      </c>
      <c r="F1472" t="s">
        <v>54</v>
      </c>
    </row>
    <row r="1473" spans="1:6" x14ac:dyDescent="0.35">
      <c r="A1473" s="16">
        <v>1471</v>
      </c>
      <c r="B1473">
        <v>2040</v>
      </c>
      <c r="C1473" t="s">
        <v>6</v>
      </c>
      <c r="D1473" t="s">
        <v>30</v>
      </c>
      <c r="E1473">
        <v>80.03494054753871</v>
      </c>
      <c r="F1473" t="s">
        <v>48</v>
      </c>
    </row>
    <row r="1474" spans="1:6" x14ac:dyDescent="0.35">
      <c r="A1474" s="16">
        <v>1472</v>
      </c>
      <c r="B1474">
        <v>2040</v>
      </c>
      <c r="C1474" t="s">
        <v>6</v>
      </c>
      <c r="D1474" t="s">
        <v>34</v>
      </c>
      <c r="E1474">
        <v>1258.7548958081929</v>
      </c>
      <c r="F1474" t="s">
        <v>38</v>
      </c>
    </row>
    <row r="1475" spans="1:6" x14ac:dyDescent="0.35">
      <c r="A1475" s="16">
        <v>1473</v>
      </c>
      <c r="B1475">
        <v>2040</v>
      </c>
      <c r="C1475" t="s">
        <v>6</v>
      </c>
      <c r="D1475" t="s">
        <v>34</v>
      </c>
      <c r="E1475">
        <v>221.17994067966529</v>
      </c>
      <c r="F1475" t="s">
        <v>50</v>
      </c>
    </row>
    <row r="1476" spans="1:6" x14ac:dyDescent="0.35">
      <c r="A1476" s="16">
        <v>1474</v>
      </c>
      <c r="B1476">
        <v>2040</v>
      </c>
      <c r="C1476" t="s">
        <v>6</v>
      </c>
      <c r="D1476" t="s">
        <v>34</v>
      </c>
      <c r="E1476">
        <v>2.602122668321433E-3</v>
      </c>
      <c r="F1476" t="s">
        <v>40</v>
      </c>
    </row>
    <row r="1477" spans="1:6" x14ac:dyDescent="0.35">
      <c r="A1477" s="16">
        <v>1475</v>
      </c>
      <c r="B1477">
        <v>2040</v>
      </c>
      <c r="C1477" t="s">
        <v>6</v>
      </c>
      <c r="D1477" t="s">
        <v>34</v>
      </c>
      <c r="E1477">
        <v>0.1324686643368316</v>
      </c>
      <c r="F1477" t="s">
        <v>56</v>
      </c>
    </row>
    <row r="1478" spans="1:6" x14ac:dyDescent="0.35">
      <c r="A1478" s="16">
        <v>1476</v>
      </c>
      <c r="B1478">
        <v>2040</v>
      </c>
      <c r="C1478" t="s">
        <v>6</v>
      </c>
      <c r="D1478" t="s">
        <v>34</v>
      </c>
      <c r="E1478">
        <v>609.03030558862633</v>
      </c>
      <c r="F1478" t="s">
        <v>42</v>
      </c>
    </row>
    <row r="1479" spans="1:6" x14ac:dyDescent="0.35">
      <c r="A1479" s="16">
        <v>1477</v>
      </c>
      <c r="B1479">
        <v>2040</v>
      </c>
      <c r="C1479" t="s">
        <v>6</v>
      </c>
      <c r="D1479" t="s">
        <v>34</v>
      </c>
      <c r="E1479">
        <v>187.18464421013439</v>
      </c>
      <c r="F1479" t="s">
        <v>44</v>
      </c>
    </row>
    <row r="1480" spans="1:6" x14ac:dyDescent="0.35">
      <c r="A1480" s="16">
        <v>1478</v>
      </c>
      <c r="B1480">
        <v>2040</v>
      </c>
      <c r="C1480" t="s">
        <v>6</v>
      </c>
      <c r="D1480" t="s">
        <v>34</v>
      </c>
      <c r="E1480">
        <v>1.831300239323026</v>
      </c>
      <c r="F1480" t="s">
        <v>52</v>
      </c>
    </row>
    <row r="1481" spans="1:6" x14ac:dyDescent="0.35">
      <c r="A1481" s="16">
        <v>1479</v>
      </c>
      <c r="B1481">
        <v>2040</v>
      </c>
      <c r="C1481" t="s">
        <v>6</v>
      </c>
      <c r="D1481" t="s">
        <v>34</v>
      </c>
      <c r="E1481">
        <v>1222.914657509117</v>
      </c>
      <c r="F1481" t="s">
        <v>46</v>
      </c>
    </row>
    <row r="1482" spans="1:6" x14ac:dyDescent="0.35">
      <c r="A1482" s="16">
        <v>1480</v>
      </c>
      <c r="B1482">
        <v>2040</v>
      </c>
      <c r="C1482" t="s">
        <v>6</v>
      </c>
      <c r="D1482" t="s">
        <v>34</v>
      </c>
      <c r="E1482">
        <v>2.384274957641596E-2</v>
      </c>
      <c r="F1482" t="s">
        <v>54</v>
      </c>
    </row>
    <row r="1483" spans="1:6" x14ac:dyDescent="0.35">
      <c r="A1483" s="16">
        <v>1481</v>
      </c>
      <c r="B1483">
        <v>2040</v>
      </c>
      <c r="C1483" t="s">
        <v>6</v>
      </c>
      <c r="D1483" t="s">
        <v>34</v>
      </c>
      <c r="E1483">
        <v>80.034940308651429</v>
      </c>
      <c r="F1483" t="s">
        <v>48</v>
      </c>
    </row>
    <row r="1484" spans="1:6" x14ac:dyDescent="0.35">
      <c r="A1484" s="16">
        <v>1482</v>
      </c>
      <c r="B1484">
        <v>2040</v>
      </c>
      <c r="C1484" t="s">
        <v>10</v>
      </c>
      <c r="D1484" t="s">
        <v>22</v>
      </c>
      <c r="E1484">
        <v>17.59758943333437</v>
      </c>
      <c r="F1484" t="s">
        <v>38</v>
      </c>
    </row>
    <row r="1485" spans="1:6" x14ac:dyDescent="0.35">
      <c r="A1485" s="16">
        <v>1483</v>
      </c>
      <c r="B1485">
        <v>2040</v>
      </c>
      <c r="C1485" t="s">
        <v>10</v>
      </c>
      <c r="D1485" t="s">
        <v>22</v>
      </c>
      <c r="E1485">
        <v>335.44805495636348</v>
      </c>
      <c r="F1485" t="s">
        <v>50</v>
      </c>
    </row>
    <row r="1486" spans="1:6" x14ac:dyDescent="0.35">
      <c r="A1486" s="16">
        <v>1484</v>
      </c>
      <c r="B1486">
        <v>2040</v>
      </c>
      <c r="C1486" t="s">
        <v>10</v>
      </c>
      <c r="D1486" t="s">
        <v>22</v>
      </c>
      <c r="E1486">
        <v>1.166044492287533E-3</v>
      </c>
      <c r="F1486" t="s">
        <v>40</v>
      </c>
    </row>
    <row r="1487" spans="1:6" x14ac:dyDescent="0.35">
      <c r="A1487" s="16">
        <v>1485</v>
      </c>
      <c r="B1487">
        <v>2040</v>
      </c>
      <c r="C1487" t="s">
        <v>10</v>
      </c>
      <c r="D1487" t="s">
        <v>22</v>
      </c>
      <c r="E1487">
        <v>0.13825835065640121</v>
      </c>
      <c r="F1487" t="s">
        <v>56</v>
      </c>
    </row>
    <row r="1488" spans="1:6" x14ac:dyDescent="0.35">
      <c r="A1488" s="16">
        <v>1486</v>
      </c>
      <c r="B1488">
        <v>2040</v>
      </c>
      <c r="C1488" t="s">
        <v>10</v>
      </c>
      <c r="D1488" t="s">
        <v>22</v>
      </c>
      <c r="E1488">
        <v>923.5588793663012</v>
      </c>
      <c r="F1488" t="s">
        <v>42</v>
      </c>
    </row>
    <row r="1489" spans="1:6" x14ac:dyDescent="0.35">
      <c r="A1489" s="16">
        <v>1487</v>
      </c>
      <c r="B1489">
        <v>2040</v>
      </c>
      <c r="C1489" t="s">
        <v>10</v>
      </c>
      <c r="D1489" t="s">
        <v>22</v>
      </c>
      <c r="E1489">
        <v>34.313908945460341</v>
      </c>
      <c r="F1489" t="s">
        <v>44</v>
      </c>
    </row>
    <row r="1490" spans="1:6" x14ac:dyDescent="0.35">
      <c r="A1490" s="16">
        <v>1488</v>
      </c>
      <c r="B1490">
        <v>2040</v>
      </c>
      <c r="C1490" t="s">
        <v>10</v>
      </c>
      <c r="D1490" t="s">
        <v>22</v>
      </c>
      <c r="E1490">
        <v>2.7709697098177721</v>
      </c>
      <c r="F1490" t="s">
        <v>52</v>
      </c>
    </row>
    <row r="1491" spans="1:6" x14ac:dyDescent="0.35">
      <c r="A1491" s="16">
        <v>1489</v>
      </c>
      <c r="B1491">
        <v>2040</v>
      </c>
      <c r="C1491" t="s">
        <v>10</v>
      </c>
      <c r="D1491" t="s">
        <v>22</v>
      </c>
      <c r="E1491">
        <v>3.7101659770743031E-3</v>
      </c>
      <c r="F1491" t="s">
        <v>46</v>
      </c>
    </row>
    <row r="1492" spans="1:6" x14ac:dyDescent="0.35">
      <c r="A1492" s="16">
        <v>1490</v>
      </c>
      <c r="B1492">
        <v>2040</v>
      </c>
      <c r="C1492" t="s">
        <v>10</v>
      </c>
      <c r="D1492" t="s">
        <v>22</v>
      </c>
      <c r="E1492">
        <v>3.4784754864581831E-2</v>
      </c>
      <c r="F1492" t="s">
        <v>54</v>
      </c>
    </row>
    <row r="1493" spans="1:6" x14ac:dyDescent="0.35">
      <c r="A1493" s="16">
        <v>1491</v>
      </c>
      <c r="B1493">
        <v>2040</v>
      </c>
      <c r="C1493" t="s">
        <v>10</v>
      </c>
      <c r="D1493" t="s">
        <v>22</v>
      </c>
      <c r="E1493">
        <v>121.37053481522361</v>
      </c>
      <c r="F1493" t="s">
        <v>48</v>
      </c>
    </row>
    <row r="1494" spans="1:6" x14ac:dyDescent="0.35">
      <c r="A1494" s="16">
        <v>1492</v>
      </c>
      <c r="B1494">
        <v>2040</v>
      </c>
      <c r="C1494" t="s">
        <v>10</v>
      </c>
      <c r="D1494" t="s">
        <v>26</v>
      </c>
      <c r="E1494">
        <v>1931.9475091088179</v>
      </c>
      <c r="F1494" t="s">
        <v>38</v>
      </c>
    </row>
    <row r="1495" spans="1:6" x14ac:dyDescent="0.35">
      <c r="A1495" s="16">
        <v>1493</v>
      </c>
      <c r="B1495">
        <v>2040</v>
      </c>
      <c r="C1495" t="s">
        <v>10</v>
      </c>
      <c r="D1495" t="s">
        <v>26</v>
      </c>
      <c r="E1495">
        <v>559.12358336449165</v>
      </c>
      <c r="F1495" t="s">
        <v>50</v>
      </c>
    </row>
    <row r="1496" spans="1:6" x14ac:dyDescent="0.35">
      <c r="A1496" s="16">
        <v>1494</v>
      </c>
      <c r="B1496">
        <v>2040</v>
      </c>
      <c r="C1496" t="s">
        <v>10</v>
      </c>
      <c r="D1496" t="s">
        <v>26</v>
      </c>
      <c r="E1496">
        <v>1.675094331857494E-3</v>
      </c>
      <c r="F1496" t="s">
        <v>40</v>
      </c>
    </row>
    <row r="1497" spans="1:6" x14ac:dyDescent="0.35">
      <c r="A1497" s="16">
        <v>1495</v>
      </c>
      <c r="B1497">
        <v>2040</v>
      </c>
      <c r="C1497" t="s">
        <v>10</v>
      </c>
      <c r="D1497" t="s">
        <v>26</v>
      </c>
      <c r="E1497">
        <v>0.14425921441505191</v>
      </c>
      <c r="F1497" t="s">
        <v>56</v>
      </c>
    </row>
    <row r="1498" spans="1:6" x14ac:dyDescent="0.35">
      <c r="A1498" s="16">
        <v>1496</v>
      </c>
      <c r="B1498">
        <v>2040</v>
      </c>
      <c r="C1498" t="s">
        <v>10</v>
      </c>
      <c r="D1498" t="s">
        <v>26</v>
      </c>
      <c r="E1498">
        <v>1539.2286505529789</v>
      </c>
      <c r="F1498" t="s">
        <v>42</v>
      </c>
    </row>
    <row r="1499" spans="1:6" x14ac:dyDescent="0.35">
      <c r="A1499" s="16">
        <v>1497</v>
      </c>
      <c r="B1499">
        <v>2040</v>
      </c>
      <c r="C1499" t="s">
        <v>10</v>
      </c>
      <c r="D1499" t="s">
        <v>26</v>
      </c>
      <c r="E1499">
        <v>242.2045862262348</v>
      </c>
      <c r="F1499" t="s">
        <v>44</v>
      </c>
    </row>
    <row r="1500" spans="1:6" x14ac:dyDescent="0.35">
      <c r="A1500" s="16">
        <v>1498</v>
      </c>
      <c r="B1500">
        <v>2040</v>
      </c>
      <c r="C1500" t="s">
        <v>10</v>
      </c>
      <c r="D1500" t="s">
        <v>26</v>
      </c>
      <c r="E1500">
        <v>4.6521179881797368</v>
      </c>
      <c r="F1500" t="s">
        <v>52</v>
      </c>
    </row>
    <row r="1501" spans="1:6" x14ac:dyDescent="0.35">
      <c r="A1501" s="16">
        <v>1499</v>
      </c>
      <c r="B1501">
        <v>2040</v>
      </c>
      <c r="C1501" t="s">
        <v>10</v>
      </c>
      <c r="D1501" t="s">
        <v>26</v>
      </c>
      <c r="E1501">
        <v>1252.4097041824241</v>
      </c>
      <c r="F1501" t="s">
        <v>46</v>
      </c>
    </row>
    <row r="1502" spans="1:6" x14ac:dyDescent="0.35">
      <c r="A1502" s="16">
        <v>1500</v>
      </c>
      <c r="B1502">
        <v>2040</v>
      </c>
      <c r="C1502" t="s">
        <v>10</v>
      </c>
      <c r="D1502" t="s">
        <v>26</v>
      </c>
      <c r="E1502">
        <v>5.5683885806672849E-2</v>
      </c>
      <c r="F1502" t="s">
        <v>54</v>
      </c>
    </row>
    <row r="1503" spans="1:6" x14ac:dyDescent="0.35">
      <c r="A1503" s="16">
        <v>1501</v>
      </c>
      <c r="B1503">
        <v>2040</v>
      </c>
      <c r="C1503" t="s">
        <v>10</v>
      </c>
      <c r="D1503" t="s">
        <v>26</v>
      </c>
      <c r="E1503">
        <v>202.28260536967031</v>
      </c>
      <c r="F1503" t="s">
        <v>48</v>
      </c>
    </row>
    <row r="1504" spans="1:6" x14ac:dyDescent="0.35">
      <c r="A1504" s="16">
        <v>1502</v>
      </c>
      <c r="B1504">
        <v>2040</v>
      </c>
      <c r="C1504" t="s">
        <v>10</v>
      </c>
      <c r="D1504" t="s">
        <v>30</v>
      </c>
      <c r="E1504">
        <v>226.79160056599591</v>
      </c>
      <c r="F1504" t="s">
        <v>38</v>
      </c>
    </row>
    <row r="1505" spans="1:6" x14ac:dyDescent="0.35">
      <c r="A1505" s="16">
        <v>1503</v>
      </c>
      <c r="B1505">
        <v>2040</v>
      </c>
      <c r="C1505" t="s">
        <v>10</v>
      </c>
      <c r="D1505" t="s">
        <v>30</v>
      </c>
      <c r="E1505">
        <v>223.61116563048139</v>
      </c>
      <c r="F1505" t="s">
        <v>50</v>
      </c>
    </row>
    <row r="1506" spans="1:6" x14ac:dyDescent="0.35">
      <c r="A1506" s="16">
        <v>1504</v>
      </c>
      <c r="B1506">
        <v>2040</v>
      </c>
      <c r="C1506" t="s">
        <v>10</v>
      </c>
      <c r="D1506" t="s">
        <v>30</v>
      </c>
      <c r="E1506">
        <v>1.4519285011054611E-3</v>
      </c>
      <c r="F1506" t="s">
        <v>40</v>
      </c>
    </row>
    <row r="1507" spans="1:6" x14ac:dyDescent="0.35">
      <c r="A1507" s="16">
        <v>1505</v>
      </c>
      <c r="B1507">
        <v>2040</v>
      </c>
      <c r="C1507" t="s">
        <v>10</v>
      </c>
      <c r="D1507" t="s">
        <v>30</v>
      </c>
      <c r="E1507">
        <v>0.13262348647130709</v>
      </c>
      <c r="F1507" t="s">
        <v>56</v>
      </c>
    </row>
    <row r="1508" spans="1:6" x14ac:dyDescent="0.35">
      <c r="A1508" s="16">
        <v>1506</v>
      </c>
      <c r="B1508">
        <v>2040</v>
      </c>
      <c r="C1508" t="s">
        <v>10</v>
      </c>
      <c r="D1508" t="s">
        <v>30</v>
      </c>
      <c r="E1508">
        <v>607.92610198192335</v>
      </c>
      <c r="F1508" t="s">
        <v>42</v>
      </c>
    </row>
    <row r="1509" spans="1:6" x14ac:dyDescent="0.35">
      <c r="A1509" s="16">
        <v>1507</v>
      </c>
      <c r="B1509">
        <v>2040</v>
      </c>
      <c r="C1509" t="s">
        <v>10</v>
      </c>
      <c r="D1509" t="s">
        <v>30</v>
      </c>
      <c r="E1509">
        <v>28.209273793862572</v>
      </c>
      <c r="F1509" t="s">
        <v>44</v>
      </c>
    </row>
    <row r="1510" spans="1:6" x14ac:dyDescent="0.35">
      <c r="A1510" s="16">
        <v>1508</v>
      </c>
      <c r="B1510">
        <v>2040</v>
      </c>
      <c r="C1510" t="s">
        <v>10</v>
      </c>
      <c r="D1510" t="s">
        <v>30</v>
      </c>
      <c r="E1510">
        <v>1.689653992215743</v>
      </c>
      <c r="F1510" t="s">
        <v>52</v>
      </c>
    </row>
    <row r="1511" spans="1:6" x14ac:dyDescent="0.35">
      <c r="A1511" s="16">
        <v>1509</v>
      </c>
      <c r="B1511">
        <v>2040</v>
      </c>
      <c r="C1511" t="s">
        <v>10</v>
      </c>
      <c r="D1511" t="s">
        <v>30</v>
      </c>
      <c r="E1511">
        <v>1.137327901307583E-2</v>
      </c>
      <c r="F1511" t="s">
        <v>46</v>
      </c>
    </row>
    <row r="1512" spans="1:6" x14ac:dyDescent="0.35">
      <c r="A1512" s="16">
        <v>1510</v>
      </c>
      <c r="B1512">
        <v>2040</v>
      </c>
      <c r="C1512" t="s">
        <v>10</v>
      </c>
      <c r="D1512" t="s">
        <v>30</v>
      </c>
      <c r="E1512">
        <v>2.420718322620671E-2</v>
      </c>
      <c r="F1512" t="s">
        <v>54</v>
      </c>
    </row>
    <row r="1513" spans="1:6" x14ac:dyDescent="0.35">
      <c r="A1513" s="16">
        <v>1511</v>
      </c>
      <c r="B1513">
        <v>2040</v>
      </c>
      <c r="C1513" t="s">
        <v>10</v>
      </c>
      <c r="D1513" t="s">
        <v>30</v>
      </c>
      <c r="E1513">
        <v>80.914443735433551</v>
      </c>
      <c r="F1513" t="s">
        <v>48</v>
      </c>
    </row>
    <row r="1514" spans="1:6" x14ac:dyDescent="0.35">
      <c r="A1514" s="16">
        <v>1512</v>
      </c>
      <c r="B1514">
        <v>2040</v>
      </c>
      <c r="C1514" t="s">
        <v>10</v>
      </c>
      <c r="D1514" t="s">
        <v>34</v>
      </c>
      <c r="E1514">
        <v>768.28041514987353</v>
      </c>
      <c r="F1514" t="s">
        <v>38</v>
      </c>
    </row>
    <row r="1515" spans="1:6" x14ac:dyDescent="0.35">
      <c r="A1515" s="16">
        <v>1513</v>
      </c>
      <c r="B1515">
        <v>2040</v>
      </c>
      <c r="C1515" t="s">
        <v>10</v>
      </c>
      <c r="D1515" t="s">
        <v>34</v>
      </c>
      <c r="E1515">
        <v>223.61116569502539</v>
      </c>
      <c r="F1515" t="s">
        <v>50</v>
      </c>
    </row>
    <row r="1516" spans="1:6" x14ac:dyDescent="0.35">
      <c r="A1516" s="16">
        <v>1514</v>
      </c>
      <c r="B1516">
        <v>2040</v>
      </c>
      <c r="C1516" t="s">
        <v>10</v>
      </c>
      <c r="D1516" t="s">
        <v>34</v>
      </c>
      <c r="E1516">
        <v>1.517668601453671E-3</v>
      </c>
      <c r="F1516" t="s">
        <v>40</v>
      </c>
    </row>
    <row r="1517" spans="1:6" x14ac:dyDescent="0.35">
      <c r="A1517" s="16">
        <v>1515</v>
      </c>
      <c r="B1517">
        <v>2040</v>
      </c>
      <c r="C1517" t="s">
        <v>10</v>
      </c>
      <c r="D1517" t="s">
        <v>34</v>
      </c>
      <c r="E1517">
        <v>0.13262341601728961</v>
      </c>
      <c r="F1517" t="s">
        <v>56</v>
      </c>
    </row>
    <row r="1518" spans="1:6" x14ac:dyDescent="0.35">
      <c r="A1518" s="16">
        <v>1516</v>
      </c>
      <c r="B1518">
        <v>2040</v>
      </c>
      <c r="C1518" t="s">
        <v>10</v>
      </c>
      <c r="D1518" t="s">
        <v>34</v>
      </c>
      <c r="E1518">
        <v>615.72242371203311</v>
      </c>
      <c r="F1518" t="s">
        <v>42</v>
      </c>
    </row>
    <row r="1519" spans="1:6" x14ac:dyDescent="0.35">
      <c r="A1519" s="16">
        <v>1517</v>
      </c>
      <c r="B1519">
        <v>2040</v>
      </c>
      <c r="C1519" t="s">
        <v>10</v>
      </c>
      <c r="D1519" t="s">
        <v>34</v>
      </c>
      <c r="E1519">
        <v>128.88750638273839</v>
      </c>
      <c r="F1519" t="s">
        <v>44</v>
      </c>
    </row>
    <row r="1520" spans="1:6" x14ac:dyDescent="0.35">
      <c r="A1520" s="16">
        <v>1518</v>
      </c>
      <c r="B1520">
        <v>2040</v>
      </c>
      <c r="C1520" t="s">
        <v>10</v>
      </c>
      <c r="D1520" t="s">
        <v>34</v>
      </c>
      <c r="E1520">
        <v>1.8500477227472629</v>
      </c>
      <c r="F1520" t="s">
        <v>52</v>
      </c>
    </row>
    <row r="1521" spans="1:6" x14ac:dyDescent="0.35">
      <c r="A1521" s="16">
        <v>1519</v>
      </c>
      <c r="B1521">
        <v>2040</v>
      </c>
      <c r="C1521" t="s">
        <v>10</v>
      </c>
      <c r="D1521" t="s">
        <v>34</v>
      </c>
      <c r="E1521">
        <v>584.76260052350631</v>
      </c>
      <c r="F1521" t="s">
        <v>46</v>
      </c>
    </row>
    <row r="1522" spans="1:6" x14ac:dyDescent="0.35">
      <c r="A1522" s="16">
        <v>1520</v>
      </c>
      <c r="B1522">
        <v>2040</v>
      </c>
      <c r="C1522" t="s">
        <v>10</v>
      </c>
      <c r="D1522" t="s">
        <v>34</v>
      </c>
      <c r="E1522">
        <v>2.407875332789372E-2</v>
      </c>
      <c r="F1522" t="s">
        <v>54</v>
      </c>
    </row>
    <row r="1523" spans="1:6" x14ac:dyDescent="0.35">
      <c r="A1523" s="16">
        <v>1521</v>
      </c>
      <c r="B1523">
        <v>2040</v>
      </c>
      <c r="C1523" t="s">
        <v>10</v>
      </c>
      <c r="D1523" t="s">
        <v>34</v>
      </c>
      <c r="E1523">
        <v>80.914421938909385</v>
      </c>
      <c r="F1523" t="s">
        <v>48</v>
      </c>
    </row>
    <row r="1524" spans="1:6" x14ac:dyDescent="0.35">
      <c r="A1524" s="16">
        <v>1522</v>
      </c>
      <c r="B1524">
        <v>2040</v>
      </c>
      <c r="C1524" t="s">
        <v>14</v>
      </c>
      <c r="D1524" t="s">
        <v>22</v>
      </c>
      <c r="E1524">
        <v>5.3672352546643411E-2</v>
      </c>
      <c r="F1524" t="s">
        <v>38</v>
      </c>
    </row>
    <row r="1525" spans="1:6" x14ac:dyDescent="0.35">
      <c r="A1525" s="16">
        <v>1523</v>
      </c>
      <c r="B1525">
        <v>2040</v>
      </c>
      <c r="C1525" t="s">
        <v>14</v>
      </c>
      <c r="D1525" t="s">
        <v>22</v>
      </c>
      <c r="E1525">
        <v>335.44805495057562</v>
      </c>
      <c r="F1525" t="s">
        <v>50</v>
      </c>
    </row>
    <row r="1526" spans="1:6" x14ac:dyDescent="0.35">
      <c r="A1526" s="16">
        <v>1524</v>
      </c>
      <c r="B1526">
        <v>2040</v>
      </c>
      <c r="C1526" t="s">
        <v>14</v>
      </c>
      <c r="D1526" t="s">
        <v>22</v>
      </c>
      <c r="E1526">
        <v>1.1623337614256499E-3</v>
      </c>
      <c r="F1526" t="s">
        <v>40</v>
      </c>
    </row>
    <row r="1527" spans="1:6" x14ac:dyDescent="0.35">
      <c r="A1527" s="16">
        <v>1525</v>
      </c>
      <c r="B1527">
        <v>2040</v>
      </c>
      <c r="C1527" t="s">
        <v>14</v>
      </c>
      <c r="D1527" t="s">
        <v>22</v>
      </c>
      <c r="E1527">
        <v>0.13825836564738461</v>
      </c>
      <c r="F1527" t="s">
        <v>56</v>
      </c>
    </row>
    <row r="1528" spans="1:6" x14ac:dyDescent="0.35">
      <c r="A1528" s="16">
        <v>1526</v>
      </c>
      <c r="B1528">
        <v>2040</v>
      </c>
      <c r="C1528" t="s">
        <v>14</v>
      </c>
      <c r="D1528" t="s">
        <v>22</v>
      </c>
      <c r="E1528">
        <v>923.55887927507877</v>
      </c>
      <c r="F1528" t="s">
        <v>42</v>
      </c>
    </row>
    <row r="1529" spans="1:6" x14ac:dyDescent="0.35">
      <c r="A1529" s="16">
        <v>1527</v>
      </c>
      <c r="B1529">
        <v>2040</v>
      </c>
      <c r="C1529" t="s">
        <v>14</v>
      </c>
      <c r="D1529" t="s">
        <v>22</v>
      </c>
      <c r="E1529">
        <v>66.211402047146251</v>
      </c>
      <c r="F1529" t="s">
        <v>44</v>
      </c>
    </row>
    <row r="1530" spans="1:6" x14ac:dyDescent="0.35">
      <c r="A1530" s="16">
        <v>1528</v>
      </c>
      <c r="B1530">
        <v>2040</v>
      </c>
      <c r="C1530" t="s">
        <v>14</v>
      </c>
      <c r="D1530" t="s">
        <v>22</v>
      </c>
      <c r="E1530">
        <v>2.7671733669974539</v>
      </c>
      <c r="F1530" t="s">
        <v>52</v>
      </c>
    </row>
    <row r="1531" spans="1:6" x14ac:dyDescent="0.35">
      <c r="A1531" s="16">
        <v>1529</v>
      </c>
      <c r="B1531">
        <v>2040</v>
      </c>
      <c r="C1531" t="s">
        <v>14</v>
      </c>
      <c r="D1531" t="s">
        <v>22</v>
      </c>
      <c r="E1531">
        <v>2.1689901304604909E-3</v>
      </c>
      <c r="F1531" t="s">
        <v>46</v>
      </c>
    </row>
    <row r="1532" spans="1:6" x14ac:dyDescent="0.35">
      <c r="A1532" s="16">
        <v>1530</v>
      </c>
      <c r="B1532">
        <v>2040</v>
      </c>
      <c r="C1532" t="s">
        <v>14</v>
      </c>
      <c r="D1532" t="s">
        <v>22</v>
      </c>
      <c r="E1532">
        <v>3.478476055878639E-2</v>
      </c>
      <c r="F1532" t="s">
        <v>54</v>
      </c>
    </row>
    <row r="1533" spans="1:6" x14ac:dyDescent="0.35">
      <c r="A1533" s="16">
        <v>1531</v>
      </c>
      <c r="B1533">
        <v>2040</v>
      </c>
      <c r="C1533" t="s">
        <v>14</v>
      </c>
      <c r="D1533" t="s">
        <v>22</v>
      </c>
      <c r="E1533">
        <v>121.37053486382111</v>
      </c>
      <c r="F1533" t="s">
        <v>48</v>
      </c>
    </row>
    <row r="1534" spans="1:6" x14ac:dyDescent="0.35">
      <c r="A1534" s="16">
        <v>1532</v>
      </c>
      <c r="B1534">
        <v>2040</v>
      </c>
      <c r="C1534" t="s">
        <v>14</v>
      </c>
      <c r="D1534" t="s">
        <v>26</v>
      </c>
      <c r="E1534">
        <v>1747.835126408306</v>
      </c>
      <c r="F1534" t="s">
        <v>38</v>
      </c>
    </row>
    <row r="1535" spans="1:6" x14ac:dyDescent="0.35">
      <c r="A1535" s="16">
        <v>1533</v>
      </c>
      <c r="B1535">
        <v>2040</v>
      </c>
      <c r="C1535" t="s">
        <v>14</v>
      </c>
      <c r="D1535" t="s">
        <v>26</v>
      </c>
      <c r="E1535">
        <v>559.12358337822923</v>
      </c>
      <c r="F1535" t="s">
        <v>50</v>
      </c>
    </row>
    <row r="1536" spans="1:6" x14ac:dyDescent="0.35">
      <c r="A1536" s="16">
        <v>1534</v>
      </c>
      <c r="B1536">
        <v>2040</v>
      </c>
      <c r="C1536" t="s">
        <v>14</v>
      </c>
      <c r="D1536" t="s">
        <v>26</v>
      </c>
      <c r="E1536">
        <v>2.515782244734005E-3</v>
      </c>
      <c r="F1536" t="s">
        <v>40</v>
      </c>
    </row>
    <row r="1537" spans="1:6" x14ac:dyDescent="0.35">
      <c r="A1537" s="16">
        <v>1535</v>
      </c>
      <c r="B1537">
        <v>2040</v>
      </c>
      <c r="C1537" t="s">
        <v>14</v>
      </c>
      <c r="D1537" t="s">
        <v>26</v>
      </c>
      <c r="E1537">
        <v>0.14425927859629961</v>
      </c>
      <c r="F1537" t="s">
        <v>56</v>
      </c>
    </row>
    <row r="1538" spans="1:6" x14ac:dyDescent="0.35">
      <c r="A1538" s="16">
        <v>1536</v>
      </c>
      <c r="B1538">
        <v>2040</v>
      </c>
      <c r="C1538" t="s">
        <v>14</v>
      </c>
      <c r="D1538" t="s">
        <v>26</v>
      </c>
      <c r="E1538">
        <v>1539.228650374801</v>
      </c>
      <c r="F1538" t="s">
        <v>42</v>
      </c>
    </row>
    <row r="1539" spans="1:6" x14ac:dyDescent="0.35">
      <c r="A1539" s="16">
        <v>1537</v>
      </c>
      <c r="B1539">
        <v>2040</v>
      </c>
      <c r="C1539" t="s">
        <v>14</v>
      </c>
      <c r="D1539" t="s">
        <v>26</v>
      </c>
      <c r="E1539">
        <v>214.16658106350511</v>
      </c>
      <c r="F1539" t="s">
        <v>44</v>
      </c>
    </row>
    <row r="1540" spans="1:6" x14ac:dyDescent="0.35">
      <c r="A1540" s="16">
        <v>1538</v>
      </c>
      <c r="B1540">
        <v>2040</v>
      </c>
      <c r="C1540" t="s">
        <v>14</v>
      </c>
      <c r="D1540" t="s">
        <v>26</v>
      </c>
      <c r="E1540">
        <v>4.6520335977464722</v>
      </c>
      <c r="F1540" t="s">
        <v>52</v>
      </c>
    </row>
    <row r="1541" spans="1:6" x14ac:dyDescent="0.35">
      <c r="A1541" s="16">
        <v>1539</v>
      </c>
      <c r="B1541">
        <v>2040</v>
      </c>
      <c r="C1541" t="s">
        <v>14</v>
      </c>
      <c r="D1541" t="s">
        <v>26</v>
      </c>
      <c r="E1541">
        <v>832.95384354716953</v>
      </c>
      <c r="F1541" t="s">
        <v>46</v>
      </c>
    </row>
    <row r="1542" spans="1:6" x14ac:dyDescent="0.35">
      <c r="A1542" s="16">
        <v>1540</v>
      </c>
      <c r="B1542">
        <v>2040</v>
      </c>
      <c r="C1542" t="s">
        <v>14</v>
      </c>
      <c r="D1542" t="s">
        <v>26</v>
      </c>
      <c r="E1542">
        <v>5.5683879624328421E-2</v>
      </c>
      <c r="F1542" t="s">
        <v>54</v>
      </c>
    </row>
    <row r="1543" spans="1:6" x14ac:dyDescent="0.35">
      <c r="A1543" s="16">
        <v>1541</v>
      </c>
      <c r="B1543">
        <v>2040</v>
      </c>
      <c r="C1543" t="s">
        <v>14</v>
      </c>
      <c r="D1543" t="s">
        <v>26</v>
      </c>
      <c r="E1543">
        <v>202.28260539110769</v>
      </c>
      <c r="F1543" t="s">
        <v>48</v>
      </c>
    </row>
    <row r="1544" spans="1:6" x14ac:dyDescent="0.35">
      <c r="A1544" s="16">
        <v>1542</v>
      </c>
      <c r="B1544">
        <v>2040</v>
      </c>
      <c r="C1544" t="s">
        <v>14</v>
      </c>
      <c r="D1544" t="s">
        <v>30</v>
      </c>
      <c r="E1544">
        <v>6.7228244748746516E-2</v>
      </c>
      <c r="F1544" t="s">
        <v>38</v>
      </c>
    </row>
    <row r="1545" spans="1:6" x14ac:dyDescent="0.35">
      <c r="A1545" s="16">
        <v>1543</v>
      </c>
      <c r="B1545">
        <v>2040</v>
      </c>
      <c r="C1545" t="s">
        <v>14</v>
      </c>
      <c r="D1545" t="s">
        <v>30</v>
      </c>
      <c r="E1545">
        <v>223.611162279925</v>
      </c>
      <c r="F1545" t="s">
        <v>50</v>
      </c>
    </row>
    <row r="1546" spans="1:6" x14ac:dyDescent="0.35">
      <c r="A1546" s="16">
        <v>1544</v>
      </c>
      <c r="B1546">
        <v>2040</v>
      </c>
      <c r="C1546" t="s">
        <v>14</v>
      </c>
      <c r="D1546" t="s">
        <v>30</v>
      </c>
      <c r="E1546">
        <v>1.2764164043400151E-3</v>
      </c>
      <c r="F1546" t="s">
        <v>40</v>
      </c>
    </row>
    <row r="1547" spans="1:6" x14ac:dyDescent="0.35">
      <c r="A1547" s="16">
        <v>1545</v>
      </c>
      <c r="B1547">
        <v>2040</v>
      </c>
      <c r="C1547" t="s">
        <v>14</v>
      </c>
      <c r="D1547" t="s">
        <v>30</v>
      </c>
      <c r="E1547">
        <v>0.13262349123328621</v>
      </c>
      <c r="F1547" t="s">
        <v>56</v>
      </c>
    </row>
    <row r="1548" spans="1:6" x14ac:dyDescent="0.35">
      <c r="A1548" s="16">
        <v>1546</v>
      </c>
      <c r="B1548">
        <v>2040</v>
      </c>
      <c r="C1548" t="s">
        <v>14</v>
      </c>
      <c r="D1548" t="s">
        <v>30</v>
      </c>
      <c r="E1548">
        <v>574.96154960153422</v>
      </c>
      <c r="F1548" t="s">
        <v>42</v>
      </c>
    </row>
    <row r="1549" spans="1:6" x14ac:dyDescent="0.35">
      <c r="A1549" s="16">
        <v>1547</v>
      </c>
      <c r="B1549">
        <v>2040</v>
      </c>
      <c r="C1549" t="s">
        <v>14</v>
      </c>
      <c r="D1549" t="s">
        <v>30</v>
      </c>
      <c r="E1549">
        <v>9.868989543349356E-2</v>
      </c>
      <c r="F1549" t="s">
        <v>44</v>
      </c>
    </row>
    <row r="1550" spans="1:6" x14ac:dyDescent="0.35">
      <c r="A1550" s="16">
        <v>1548</v>
      </c>
      <c r="B1550">
        <v>2040</v>
      </c>
      <c r="C1550" t="s">
        <v>14</v>
      </c>
      <c r="D1550" t="s">
        <v>30</v>
      </c>
      <c r="E1550">
        <v>1.6468471554592981</v>
      </c>
      <c r="F1550" t="s">
        <v>52</v>
      </c>
    </row>
    <row r="1551" spans="1:6" x14ac:dyDescent="0.35">
      <c r="A1551" s="16">
        <v>1549</v>
      </c>
      <c r="B1551">
        <v>2040</v>
      </c>
      <c r="C1551" t="s">
        <v>14</v>
      </c>
      <c r="D1551" t="s">
        <v>30</v>
      </c>
      <c r="E1551">
        <v>6.0700052497783454E-3</v>
      </c>
      <c r="F1551" t="s">
        <v>46</v>
      </c>
    </row>
    <row r="1552" spans="1:6" x14ac:dyDescent="0.35">
      <c r="A1552" s="16">
        <v>1550</v>
      </c>
      <c r="B1552">
        <v>2040</v>
      </c>
      <c r="C1552" t="s">
        <v>14</v>
      </c>
      <c r="D1552" t="s">
        <v>30</v>
      </c>
      <c r="E1552">
        <v>2.4208211343413961E-2</v>
      </c>
      <c r="F1552" t="s">
        <v>54</v>
      </c>
    </row>
    <row r="1553" spans="1:6" x14ac:dyDescent="0.35">
      <c r="A1553" s="16">
        <v>1551</v>
      </c>
      <c r="B1553">
        <v>2040</v>
      </c>
      <c r="C1553" t="s">
        <v>14</v>
      </c>
      <c r="D1553" t="s">
        <v>30</v>
      </c>
      <c r="E1553">
        <v>80.914469413082074</v>
      </c>
      <c r="F1553" t="s">
        <v>48</v>
      </c>
    </row>
    <row r="1554" spans="1:6" x14ac:dyDescent="0.35">
      <c r="A1554" s="16">
        <v>1552</v>
      </c>
      <c r="B1554">
        <v>2040</v>
      </c>
      <c r="C1554" t="s">
        <v>14</v>
      </c>
      <c r="D1554" t="s">
        <v>34</v>
      </c>
      <c r="E1554">
        <v>670.05167254106175</v>
      </c>
      <c r="F1554" t="s">
        <v>38</v>
      </c>
    </row>
    <row r="1555" spans="1:6" x14ac:dyDescent="0.35">
      <c r="A1555" s="16">
        <v>1553</v>
      </c>
      <c r="B1555">
        <v>2040</v>
      </c>
      <c r="C1555" t="s">
        <v>14</v>
      </c>
      <c r="D1555" t="s">
        <v>34</v>
      </c>
      <c r="E1555">
        <v>223.61116569357341</v>
      </c>
      <c r="F1555" t="s">
        <v>50</v>
      </c>
    </row>
    <row r="1556" spans="1:6" x14ac:dyDescent="0.35">
      <c r="A1556" s="16">
        <v>1554</v>
      </c>
      <c r="B1556">
        <v>2040</v>
      </c>
      <c r="C1556" t="s">
        <v>14</v>
      </c>
      <c r="D1556" t="s">
        <v>34</v>
      </c>
      <c r="E1556">
        <v>1.311803321751424E-3</v>
      </c>
      <c r="F1556" t="s">
        <v>40</v>
      </c>
    </row>
    <row r="1557" spans="1:6" x14ac:dyDescent="0.35">
      <c r="A1557" s="16">
        <v>1555</v>
      </c>
      <c r="B1557">
        <v>2040</v>
      </c>
      <c r="C1557" t="s">
        <v>14</v>
      </c>
      <c r="D1557" t="s">
        <v>34</v>
      </c>
      <c r="E1557">
        <v>0.13262342938783009</v>
      </c>
      <c r="F1557" t="s">
        <v>56</v>
      </c>
    </row>
    <row r="1558" spans="1:6" x14ac:dyDescent="0.35">
      <c r="A1558" s="16">
        <v>1556</v>
      </c>
      <c r="B1558">
        <v>2040</v>
      </c>
      <c r="C1558" t="s">
        <v>14</v>
      </c>
      <c r="D1558" t="s">
        <v>34</v>
      </c>
      <c r="E1558">
        <v>615.72242364596741</v>
      </c>
      <c r="F1558" t="s">
        <v>42</v>
      </c>
    </row>
    <row r="1559" spans="1:6" x14ac:dyDescent="0.35">
      <c r="A1559" s="16">
        <v>1557</v>
      </c>
      <c r="B1559">
        <v>2040</v>
      </c>
      <c r="C1559" t="s">
        <v>14</v>
      </c>
      <c r="D1559" t="s">
        <v>34</v>
      </c>
      <c r="E1559">
        <v>145.80698016082019</v>
      </c>
      <c r="F1559" t="s">
        <v>44</v>
      </c>
    </row>
    <row r="1560" spans="1:6" x14ac:dyDescent="0.35">
      <c r="A1560" s="16">
        <v>1558</v>
      </c>
      <c r="B1560">
        <v>2040</v>
      </c>
      <c r="C1560" t="s">
        <v>14</v>
      </c>
      <c r="D1560" t="s">
        <v>34</v>
      </c>
      <c r="E1560">
        <v>1.8491720399025291</v>
      </c>
      <c r="F1560" t="s">
        <v>52</v>
      </c>
    </row>
    <row r="1561" spans="1:6" x14ac:dyDescent="0.35">
      <c r="A1561" s="16">
        <v>1559</v>
      </c>
      <c r="B1561">
        <v>2040</v>
      </c>
      <c r="C1561" t="s">
        <v>14</v>
      </c>
      <c r="D1561" t="s">
        <v>34</v>
      </c>
      <c r="E1561">
        <v>658.51101089338522</v>
      </c>
      <c r="F1561" t="s">
        <v>46</v>
      </c>
    </row>
    <row r="1562" spans="1:6" x14ac:dyDescent="0.35">
      <c r="A1562" s="16">
        <v>1560</v>
      </c>
      <c r="B1562">
        <v>2040</v>
      </c>
      <c r="C1562" t="s">
        <v>14</v>
      </c>
      <c r="D1562" t="s">
        <v>34</v>
      </c>
      <c r="E1562">
        <v>2.4078755051302029E-2</v>
      </c>
      <c r="F1562" t="s">
        <v>54</v>
      </c>
    </row>
    <row r="1563" spans="1:6" x14ac:dyDescent="0.35">
      <c r="A1563" s="16">
        <v>1561</v>
      </c>
      <c r="B1563">
        <v>2040</v>
      </c>
      <c r="C1563" t="s">
        <v>14</v>
      </c>
      <c r="D1563" t="s">
        <v>34</v>
      </c>
      <c r="E1563">
        <v>80.91442194618574</v>
      </c>
      <c r="F1563" t="s">
        <v>48</v>
      </c>
    </row>
    <row r="1564" spans="1:6" x14ac:dyDescent="0.35">
      <c r="A1564" s="16">
        <v>1562</v>
      </c>
      <c r="B1564">
        <v>2040</v>
      </c>
      <c r="C1564" t="s">
        <v>18</v>
      </c>
      <c r="D1564" t="s">
        <v>22</v>
      </c>
      <c r="E1564">
        <v>1397.7959035193769</v>
      </c>
      <c r="F1564" t="s">
        <v>38</v>
      </c>
    </row>
    <row r="1565" spans="1:6" x14ac:dyDescent="0.35">
      <c r="A1565" s="16">
        <v>1563</v>
      </c>
      <c r="B1565">
        <v>2040</v>
      </c>
      <c r="C1565" t="s">
        <v>18</v>
      </c>
      <c r="D1565" t="s">
        <v>22</v>
      </c>
      <c r="E1565">
        <v>328.15431921407691</v>
      </c>
      <c r="F1565" t="s">
        <v>50</v>
      </c>
    </row>
    <row r="1566" spans="1:6" x14ac:dyDescent="0.35">
      <c r="A1566" s="16">
        <v>1564</v>
      </c>
      <c r="B1566">
        <v>2040</v>
      </c>
      <c r="C1566" t="s">
        <v>18</v>
      </c>
      <c r="D1566" t="s">
        <v>22</v>
      </c>
      <c r="E1566">
        <v>1.4729141957763731E-3</v>
      </c>
      <c r="F1566" t="s">
        <v>40</v>
      </c>
    </row>
    <row r="1567" spans="1:6" x14ac:dyDescent="0.35">
      <c r="A1567" s="16">
        <v>1565</v>
      </c>
      <c r="B1567">
        <v>2040</v>
      </c>
      <c r="C1567" t="s">
        <v>18</v>
      </c>
      <c r="D1567" t="s">
        <v>22</v>
      </c>
      <c r="E1567">
        <v>0.13796604107317029</v>
      </c>
      <c r="F1567" t="s">
        <v>56</v>
      </c>
    </row>
    <row r="1568" spans="1:6" x14ac:dyDescent="0.35">
      <c r="A1568" s="16">
        <v>1566</v>
      </c>
      <c r="B1568">
        <v>2040</v>
      </c>
      <c r="C1568" t="s">
        <v>18</v>
      </c>
      <c r="D1568" t="s">
        <v>22</v>
      </c>
      <c r="E1568">
        <v>903.48264114303345</v>
      </c>
      <c r="F1568" t="s">
        <v>42</v>
      </c>
    </row>
    <row r="1569" spans="1:6" x14ac:dyDescent="0.35">
      <c r="A1569" s="16">
        <v>1567</v>
      </c>
      <c r="B1569">
        <v>2040</v>
      </c>
      <c r="C1569" t="s">
        <v>18</v>
      </c>
      <c r="D1569" t="s">
        <v>22</v>
      </c>
      <c r="E1569">
        <v>178.98970126181069</v>
      </c>
      <c r="F1569" t="s">
        <v>44</v>
      </c>
    </row>
    <row r="1570" spans="1:6" x14ac:dyDescent="0.35">
      <c r="A1570" s="16">
        <v>1568</v>
      </c>
      <c r="B1570">
        <v>2040</v>
      </c>
      <c r="C1570" t="s">
        <v>18</v>
      </c>
      <c r="D1570" t="s">
        <v>22</v>
      </c>
      <c r="E1570">
        <v>2.72032144836917</v>
      </c>
      <c r="F1570" t="s">
        <v>52</v>
      </c>
    </row>
    <row r="1571" spans="1:6" x14ac:dyDescent="0.35">
      <c r="A1571" s="16">
        <v>1569</v>
      </c>
      <c r="B1571">
        <v>2040</v>
      </c>
      <c r="C1571" t="s">
        <v>18</v>
      </c>
      <c r="D1571" t="s">
        <v>22</v>
      </c>
      <c r="E1571">
        <v>399.65206990204427</v>
      </c>
      <c r="F1571" t="s">
        <v>46</v>
      </c>
    </row>
    <row r="1572" spans="1:6" x14ac:dyDescent="0.35">
      <c r="A1572" s="16">
        <v>1570</v>
      </c>
      <c r="B1572">
        <v>2040</v>
      </c>
      <c r="C1572" t="s">
        <v>18</v>
      </c>
      <c r="D1572" t="s">
        <v>22</v>
      </c>
      <c r="E1572">
        <v>3.4093888598249182E-2</v>
      </c>
      <c r="F1572" t="s">
        <v>54</v>
      </c>
    </row>
    <row r="1573" spans="1:6" x14ac:dyDescent="0.35">
      <c r="A1573" s="16">
        <v>1571</v>
      </c>
      <c r="B1573">
        <v>2040</v>
      </c>
      <c r="C1573" t="s">
        <v>18</v>
      </c>
      <c r="D1573" t="s">
        <v>22</v>
      </c>
      <c r="E1573">
        <v>118.73209500823469</v>
      </c>
      <c r="F1573" t="s">
        <v>48</v>
      </c>
    </row>
    <row r="1574" spans="1:6" x14ac:dyDescent="0.35">
      <c r="A1574" s="16">
        <v>1572</v>
      </c>
      <c r="B1574">
        <v>2040</v>
      </c>
      <c r="C1574" t="s">
        <v>18</v>
      </c>
      <c r="D1574" t="s">
        <v>26</v>
      </c>
      <c r="E1574">
        <v>3001.2986650763642</v>
      </c>
      <c r="F1574" t="s">
        <v>38</v>
      </c>
    </row>
    <row r="1575" spans="1:6" x14ac:dyDescent="0.35">
      <c r="A1575" s="16">
        <v>1573</v>
      </c>
      <c r="B1575">
        <v>2040</v>
      </c>
      <c r="C1575" t="s">
        <v>18</v>
      </c>
      <c r="D1575" t="s">
        <v>26</v>
      </c>
      <c r="E1575">
        <v>546.96727010470181</v>
      </c>
      <c r="F1575" t="s">
        <v>50</v>
      </c>
    </row>
    <row r="1576" spans="1:6" x14ac:dyDescent="0.35">
      <c r="A1576" s="16">
        <v>1574</v>
      </c>
      <c r="B1576">
        <v>2040</v>
      </c>
      <c r="C1576" t="s">
        <v>18</v>
      </c>
      <c r="D1576" t="s">
        <v>26</v>
      </c>
      <c r="E1576">
        <v>2.6171949976351171E-3</v>
      </c>
      <c r="F1576" t="s">
        <v>40</v>
      </c>
    </row>
    <row r="1577" spans="1:6" x14ac:dyDescent="0.35">
      <c r="A1577" s="16">
        <v>1575</v>
      </c>
      <c r="B1577">
        <v>2040</v>
      </c>
      <c r="C1577" t="s">
        <v>18</v>
      </c>
      <c r="D1577" t="s">
        <v>26</v>
      </c>
      <c r="E1577">
        <v>0.14404057267893969</v>
      </c>
      <c r="F1577" t="s">
        <v>56</v>
      </c>
    </row>
    <row r="1578" spans="1:6" x14ac:dyDescent="0.35">
      <c r="A1578" s="16">
        <v>1576</v>
      </c>
      <c r="B1578">
        <v>2040</v>
      </c>
      <c r="C1578" t="s">
        <v>18</v>
      </c>
      <c r="D1578" t="s">
        <v>26</v>
      </c>
      <c r="E1578">
        <v>1505.7683933532051</v>
      </c>
      <c r="F1578" t="s">
        <v>42</v>
      </c>
    </row>
    <row r="1579" spans="1:6" x14ac:dyDescent="0.35">
      <c r="A1579" s="16">
        <v>1577</v>
      </c>
      <c r="B1579">
        <v>2040</v>
      </c>
      <c r="C1579" t="s">
        <v>18</v>
      </c>
      <c r="D1579" t="s">
        <v>26</v>
      </c>
      <c r="E1579">
        <v>427.1259128665169</v>
      </c>
      <c r="F1579" t="s">
        <v>44</v>
      </c>
    </row>
    <row r="1580" spans="1:6" x14ac:dyDescent="0.35">
      <c r="A1580" s="16">
        <v>1578</v>
      </c>
      <c r="B1580">
        <v>2040</v>
      </c>
      <c r="C1580" t="s">
        <v>18</v>
      </c>
      <c r="D1580" t="s">
        <v>26</v>
      </c>
      <c r="E1580">
        <v>4.5508179860340938</v>
      </c>
      <c r="F1580" t="s">
        <v>52</v>
      </c>
    </row>
    <row r="1581" spans="1:6" x14ac:dyDescent="0.35">
      <c r="A1581" s="16">
        <v>1579</v>
      </c>
      <c r="B1581">
        <v>2040</v>
      </c>
      <c r="C1581" t="s">
        <v>18</v>
      </c>
      <c r="D1581" t="s">
        <v>26</v>
      </c>
      <c r="E1581">
        <v>3790.4544180877788</v>
      </c>
      <c r="F1581" t="s">
        <v>46</v>
      </c>
    </row>
    <row r="1582" spans="1:6" x14ac:dyDescent="0.35">
      <c r="A1582" s="16">
        <v>1580</v>
      </c>
      <c r="B1582">
        <v>2040</v>
      </c>
      <c r="C1582" t="s">
        <v>18</v>
      </c>
      <c r="D1582" t="s">
        <v>26</v>
      </c>
      <c r="E1582">
        <v>5.4558241170590487E-2</v>
      </c>
      <c r="F1582" t="s">
        <v>54</v>
      </c>
    </row>
    <row r="1583" spans="1:6" x14ac:dyDescent="0.35">
      <c r="A1583" s="16">
        <v>1581</v>
      </c>
      <c r="B1583">
        <v>2040</v>
      </c>
      <c r="C1583" t="s">
        <v>18</v>
      </c>
      <c r="D1583" t="s">
        <v>26</v>
      </c>
      <c r="E1583">
        <v>197.8852130457762</v>
      </c>
      <c r="F1583" t="s">
        <v>48</v>
      </c>
    </row>
    <row r="1584" spans="1:6" x14ac:dyDescent="0.35">
      <c r="A1584" s="16">
        <v>1582</v>
      </c>
      <c r="B1584">
        <v>2040</v>
      </c>
      <c r="C1584" t="s">
        <v>18</v>
      </c>
      <c r="D1584" t="s">
        <v>30</v>
      </c>
      <c r="E1584">
        <v>1235.7553380703471</v>
      </c>
      <c r="F1584" t="s">
        <v>38</v>
      </c>
    </row>
    <row r="1585" spans="1:6" x14ac:dyDescent="0.35">
      <c r="A1585" s="16">
        <v>1583</v>
      </c>
      <c r="B1585">
        <v>2040</v>
      </c>
      <c r="C1585" t="s">
        <v>18</v>
      </c>
      <c r="D1585" t="s">
        <v>30</v>
      </c>
      <c r="E1585">
        <v>218.74871627794829</v>
      </c>
      <c r="F1585" t="s">
        <v>50</v>
      </c>
    </row>
    <row r="1586" spans="1:6" x14ac:dyDescent="0.35">
      <c r="A1586" s="16">
        <v>1584</v>
      </c>
      <c r="B1586">
        <v>2040</v>
      </c>
      <c r="C1586" t="s">
        <v>18</v>
      </c>
      <c r="D1586" t="s">
        <v>30</v>
      </c>
      <c r="E1586">
        <v>1.91248067788162E-3</v>
      </c>
      <c r="F1586" t="s">
        <v>40</v>
      </c>
    </row>
    <row r="1587" spans="1:6" x14ac:dyDescent="0.35">
      <c r="A1587" s="16">
        <v>1585</v>
      </c>
      <c r="B1587">
        <v>2040</v>
      </c>
      <c r="C1587" t="s">
        <v>18</v>
      </c>
      <c r="D1587" t="s">
        <v>30</v>
      </c>
      <c r="E1587">
        <v>0.1323123960147064</v>
      </c>
      <c r="F1587" t="s">
        <v>56</v>
      </c>
    </row>
    <row r="1588" spans="1:6" x14ac:dyDescent="0.35">
      <c r="A1588" s="16">
        <v>1586</v>
      </c>
      <c r="B1588">
        <v>2040</v>
      </c>
      <c r="C1588" t="s">
        <v>18</v>
      </c>
      <c r="D1588" t="s">
        <v>30</v>
      </c>
      <c r="E1588">
        <v>602.33818322910236</v>
      </c>
      <c r="F1588" t="s">
        <v>42</v>
      </c>
    </row>
    <row r="1589" spans="1:6" x14ac:dyDescent="0.35">
      <c r="A1589" s="16">
        <v>1587</v>
      </c>
      <c r="B1589">
        <v>2040</v>
      </c>
      <c r="C1589" t="s">
        <v>18</v>
      </c>
      <c r="D1589" t="s">
        <v>30</v>
      </c>
      <c r="E1589">
        <v>182.3455080160206</v>
      </c>
      <c r="F1589" t="s">
        <v>44</v>
      </c>
    </row>
    <row r="1590" spans="1:6" x14ac:dyDescent="0.35">
      <c r="A1590" s="16">
        <v>1588</v>
      </c>
      <c r="B1590">
        <v>2040</v>
      </c>
      <c r="C1590" t="s">
        <v>18</v>
      </c>
      <c r="D1590" t="s">
        <v>30</v>
      </c>
      <c r="E1590">
        <v>1.7890940640613551</v>
      </c>
      <c r="F1590" t="s">
        <v>52</v>
      </c>
    </row>
    <row r="1591" spans="1:6" x14ac:dyDescent="0.35">
      <c r="A1591" s="16">
        <v>1589</v>
      </c>
      <c r="B1591">
        <v>2040</v>
      </c>
      <c r="C1591" t="s">
        <v>18</v>
      </c>
      <c r="D1591" t="s">
        <v>30</v>
      </c>
      <c r="E1591">
        <v>970.88859573758555</v>
      </c>
      <c r="F1591" t="s">
        <v>46</v>
      </c>
    </row>
    <row r="1592" spans="1:6" x14ac:dyDescent="0.35">
      <c r="A1592" s="16">
        <v>1590</v>
      </c>
      <c r="B1592">
        <v>2040</v>
      </c>
      <c r="C1592" t="s">
        <v>18</v>
      </c>
      <c r="D1592" t="s">
        <v>30</v>
      </c>
      <c r="E1592">
        <v>2.3607413374111829E-2</v>
      </c>
      <c r="F1592" t="s">
        <v>54</v>
      </c>
    </row>
    <row r="1593" spans="1:6" x14ac:dyDescent="0.35">
      <c r="A1593" s="16">
        <v>1591</v>
      </c>
      <c r="B1593">
        <v>2040</v>
      </c>
      <c r="C1593" t="s">
        <v>18</v>
      </c>
      <c r="D1593" t="s">
        <v>30</v>
      </c>
      <c r="E1593">
        <v>79.155458997681976</v>
      </c>
      <c r="F1593" t="s">
        <v>48</v>
      </c>
    </row>
    <row r="1594" spans="1:6" x14ac:dyDescent="0.35">
      <c r="A1594" s="16">
        <v>1592</v>
      </c>
      <c r="B1594">
        <v>2040</v>
      </c>
      <c r="C1594" t="s">
        <v>18</v>
      </c>
      <c r="D1594" t="s">
        <v>34</v>
      </c>
      <c r="E1594">
        <v>1522.689166730381</v>
      </c>
      <c r="F1594" t="s">
        <v>38</v>
      </c>
    </row>
    <row r="1595" spans="1:6" x14ac:dyDescent="0.35">
      <c r="A1595" s="16">
        <v>1593</v>
      </c>
      <c r="B1595">
        <v>2040</v>
      </c>
      <c r="C1595" t="s">
        <v>18</v>
      </c>
      <c r="D1595" t="s">
        <v>34</v>
      </c>
      <c r="E1595">
        <v>218.7487162863433</v>
      </c>
      <c r="F1595" t="s">
        <v>50</v>
      </c>
    </row>
    <row r="1596" spans="1:6" x14ac:dyDescent="0.35">
      <c r="A1596" s="16">
        <v>1594</v>
      </c>
      <c r="B1596">
        <v>2040</v>
      </c>
      <c r="C1596" t="s">
        <v>18</v>
      </c>
      <c r="D1596" t="s">
        <v>34</v>
      </c>
      <c r="E1596">
        <v>2.5927782030268358E-3</v>
      </c>
      <c r="F1596" t="s">
        <v>40</v>
      </c>
    </row>
    <row r="1597" spans="1:6" x14ac:dyDescent="0.35">
      <c r="A1597" s="16">
        <v>1595</v>
      </c>
      <c r="B1597">
        <v>2040</v>
      </c>
      <c r="C1597" t="s">
        <v>18</v>
      </c>
      <c r="D1597" t="s">
        <v>34</v>
      </c>
      <c r="E1597">
        <v>0.1323123165751918</v>
      </c>
      <c r="F1597" t="s">
        <v>56</v>
      </c>
    </row>
    <row r="1598" spans="1:6" x14ac:dyDescent="0.35">
      <c r="A1598" s="16">
        <v>1596</v>
      </c>
      <c r="B1598">
        <v>2040</v>
      </c>
      <c r="C1598" t="s">
        <v>18</v>
      </c>
      <c r="D1598" t="s">
        <v>34</v>
      </c>
      <c r="E1598">
        <v>602.3381847181638</v>
      </c>
      <c r="F1598" t="s">
        <v>42</v>
      </c>
    </row>
    <row r="1599" spans="1:6" x14ac:dyDescent="0.35">
      <c r="A1599" s="16">
        <v>1597</v>
      </c>
      <c r="B1599">
        <v>2040</v>
      </c>
      <c r="C1599" t="s">
        <v>18</v>
      </c>
      <c r="D1599" t="s">
        <v>34</v>
      </c>
      <c r="E1599">
        <v>219.27485186398161</v>
      </c>
      <c r="F1599" t="s">
        <v>44</v>
      </c>
    </row>
    <row r="1600" spans="1:6" x14ac:dyDescent="0.35">
      <c r="A1600" s="16">
        <v>1598</v>
      </c>
      <c r="B1600">
        <v>2040</v>
      </c>
      <c r="C1600" t="s">
        <v>18</v>
      </c>
      <c r="D1600" t="s">
        <v>34</v>
      </c>
      <c r="E1600">
        <v>1.810858040667213</v>
      </c>
      <c r="F1600" t="s">
        <v>52</v>
      </c>
    </row>
    <row r="1601" spans="1:6" x14ac:dyDescent="0.35">
      <c r="A1601" s="16">
        <v>1599</v>
      </c>
      <c r="B1601">
        <v>2040</v>
      </c>
      <c r="C1601" t="s">
        <v>18</v>
      </c>
      <c r="D1601" t="s">
        <v>34</v>
      </c>
      <c r="E1601">
        <v>1624.1596555973349</v>
      </c>
      <c r="F1601" t="s">
        <v>46</v>
      </c>
    </row>
    <row r="1602" spans="1:6" x14ac:dyDescent="0.35">
      <c r="A1602" s="16">
        <v>1600</v>
      </c>
      <c r="B1602">
        <v>2040</v>
      </c>
      <c r="C1602" t="s">
        <v>18</v>
      </c>
      <c r="D1602" t="s">
        <v>34</v>
      </c>
      <c r="E1602">
        <v>2.360658996389569E-2</v>
      </c>
      <c r="F1602" t="s">
        <v>54</v>
      </c>
    </row>
    <row r="1603" spans="1:6" x14ac:dyDescent="0.35">
      <c r="A1603" s="16">
        <v>1601</v>
      </c>
      <c r="B1603">
        <v>2040</v>
      </c>
      <c r="C1603" t="s">
        <v>18</v>
      </c>
      <c r="D1603" t="s">
        <v>34</v>
      </c>
      <c r="E1603">
        <v>79.155458639880933</v>
      </c>
      <c r="F1603" t="s">
        <v>48</v>
      </c>
    </row>
    <row r="1604" spans="1:6" x14ac:dyDescent="0.35">
      <c r="A1604" s="16">
        <v>1602</v>
      </c>
      <c r="B1604">
        <v>2045</v>
      </c>
      <c r="C1604" t="s">
        <v>6</v>
      </c>
      <c r="D1604" t="s">
        <v>22</v>
      </c>
      <c r="E1604">
        <v>1090.0352961343881</v>
      </c>
      <c r="F1604" t="s">
        <v>38</v>
      </c>
    </row>
    <row r="1605" spans="1:6" x14ac:dyDescent="0.35">
      <c r="A1605" s="16">
        <v>1603</v>
      </c>
      <c r="B1605">
        <v>2045</v>
      </c>
      <c r="C1605" t="s">
        <v>6</v>
      </c>
      <c r="D1605" t="s">
        <v>22</v>
      </c>
      <c r="E1605">
        <v>329.70952116566298</v>
      </c>
      <c r="F1605" t="s">
        <v>50</v>
      </c>
    </row>
    <row r="1606" spans="1:6" x14ac:dyDescent="0.35">
      <c r="A1606" s="16">
        <v>1604</v>
      </c>
      <c r="B1606">
        <v>2045</v>
      </c>
      <c r="C1606" t="s">
        <v>6</v>
      </c>
      <c r="D1606" t="s">
        <v>22</v>
      </c>
      <c r="E1606">
        <v>2.3812621606191702E-3</v>
      </c>
      <c r="F1606" t="s">
        <v>40</v>
      </c>
    </row>
    <row r="1607" spans="1:6" x14ac:dyDescent="0.35">
      <c r="A1607" s="16">
        <v>1605</v>
      </c>
      <c r="B1607">
        <v>2045</v>
      </c>
      <c r="C1607" t="s">
        <v>6</v>
      </c>
      <c r="D1607" t="s">
        <v>22</v>
      </c>
      <c r="E1607">
        <v>0.17014411298588519</v>
      </c>
      <c r="F1607" t="s">
        <v>56</v>
      </c>
    </row>
    <row r="1608" spans="1:6" x14ac:dyDescent="0.35">
      <c r="A1608" s="16">
        <v>1606</v>
      </c>
      <c r="B1608">
        <v>2045</v>
      </c>
      <c r="C1608" t="s">
        <v>6</v>
      </c>
      <c r="D1608" t="s">
        <v>22</v>
      </c>
      <c r="E1608">
        <v>932.17104530601296</v>
      </c>
      <c r="F1608" t="s">
        <v>42</v>
      </c>
    </row>
    <row r="1609" spans="1:6" x14ac:dyDescent="0.35">
      <c r="A1609" s="16">
        <v>1607</v>
      </c>
      <c r="B1609">
        <v>2045</v>
      </c>
      <c r="C1609" t="s">
        <v>6</v>
      </c>
      <c r="D1609" t="s">
        <v>22</v>
      </c>
      <c r="E1609">
        <v>141.1121886823924</v>
      </c>
      <c r="F1609" t="s">
        <v>44</v>
      </c>
    </row>
    <row r="1610" spans="1:6" x14ac:dyDescent="0.35">
      <c r="A1610" s="16">
        <v>1608</v>
      </c>
      <c r="B1610">
        <v>2045</v>
      </c>
      <c r="C1610" t="s">
        <v>6</v>
      </c>
      <c r="D1610" t="s">
        <v>22</v>
      </c>
      <c r="E1610">
        <v>3.7296943702768099</v>
      </c>
      <c r="F1610" t="s">
        <v>52</v>
      </c>
    </row>
    <row r="1611" spans="1:6" x14ac:dyDescent="0.35">
      <c r="A1611" s="16">
        <v>1609</v>
      </c>
      <c r="B1611">
        <v>2045</v>
      </c>
      <c r="C1611" t="s">
        <v>6</v>
      </c>
      <c r="D1611" t="s">
        <v>22</v>
      </c>
      <c r="E1611">
        <v>8.8091299998991027E-2</v>
      </c>
      <c r="F1611" t="s">
        <v>46</v>
      </c>
    </row>
    <row r="1612" spans="1:6" x14ac:dyDescent="0.35">
      <c r="A1612" s="16">
        <v>1610</v>
      </c>
      <c r="B1612">
        <v>2045</v>
      </c>
      <c r="C1612" t="s">
        <v>6</v>
      </c>
      <c r="D1612" t="s">
        <v>22</v>
      </c>
      <c r="E1612">
        <v>6.8180574641031133E-3</v>
      </c>
      <c r="F1612" t="s">
        <v>54</v>
      </c>
    </row>
    <row r="1613" spans="1:6" x14ac:dyDescent="0.35">
      <c r="A1613" s="16">
        <v>1611</v>
      </c>
      <c r="B1613">
        <v>2045</v>
      </c>
      <c r="C1613" t="s">
        <v>6</v>
      </c>
      <c r="D1613" t="s">
        <v>22</v>
      </c>
      <c r="E1613">
        <v>123.0065344217318</v>
      </c>
      <c r="F1613" t="s">
        <v>48</v>
      </c>
    </row>
    <row r="1614" spans="1:6" x14ac:dyDescent="0.35">
      <c r="A1614" s="16">
        <v>1612</v>
      </c>
      <c r="B1614">
        <v>2045</v>
      </c>
      <c r="C1614" t="s">
        <v>6</v>
      </c>
      <c r="D1614" t="s">
        <v>26</v>
      </c>
      <c r="E1614">
        <v>2327.3405590766588</v>
      </c>
      <c r="F1614" t="s">
        <v>38</v>
      </c>
    </row>
    <row r="1615" spans="1:6" x14ac:dyDescent="0.35">
      <c r="A1615" s="16">
        <v>1613</v>
      </c>
      <c r="B1615">
        <v>2045</v>
      </c>
      <c r="C1615" t="s">
        <v>6</v>
      </c>
      <c r="D1615" t="s">
        <v>26</v>
      </c>
      <c r="E1615">
        <v>549.56617243591825</v>
      </c>
      <c r="F1615" t="s">
        <v>50</v>
      </c>
    </row>
    <row r="1616" spans="1:6" x14ac:dyDescent="0.35">
      <c r="A1616" s="16">
        <v>1614</v>
      </c>
      <c r="B1616">
        <v>2045</v>
      </c>
      <c r="C1616" t="s">
        <v>6</v>
      </c>
      <c r="D1616" t="s">
        <v>26</v>
      </c>
      <c r="E1616">
        <v>2.721159087679476E-3</v>
      </c>
      <c r="F1616" t="s">
        <v>40</v>
      </c>
    </row>
    <row r="1617" spans="1:6" x14ac:dyDescent="0.35">
      <c r="A1617" s="16">
        <v>1615</v>
      </c>
      <c r="B1617">
        <v>2045</v>
      </c>
      <c r="C1617" t="s">
        <v>6</v>
      </c>
      <c r="D1617" t="s">
        <v>26</v>
      </c>
      <c r="E1617">
        <v>0.1778457442832698</v>
      </c>
      <c r="F1617" t="s">
        <v>56</v>
      </c>
    </row>
    <row r="1618" spans="1:6" x14ac:dyDescent="0.35">
      <c r="A1618" s="16">
        <v>1616</v>
      </c>
      <c r="B1618">
        <v>2045</v>
      </c>
      <c r="C1618" t="s">
        <v>6</v>
      </c>
      <c r="D1618" t="s">
        <v>26</v>
      </c>
      <c r="E1618">
        <v>1553.4373738421741</v>
      </c>
      <c r="F1618" t="s">
        <v>42</v>
      </c>
    </row>
    <row r="1619" spans="1:6" x14ac:dyDescent="0.35">
      <c r="A1619" s="16">
        <v>1617</v>
      </c>
      <c r="B1619">
        <v>2045</v>
      </c>
      <c r="C1619" t="s">
        <v>6</v>
      </c>
      <c r="D1619" t="s">
        <v>26</v>
      </c>
      <c r="E1619">
        <v>227.15958649892619</v>
      </c>
      <c r="F1619" t="s">
        <v>44</v>
      </c>
    </row>
    <row r="1620" spans="1:6" x14ac:dyDescent="0.35">
      <c r="A1620" s="16">
        <v>1618</v>
      </c>
      <c r="B1620">
        <v>2045</v>
      </c>
      <c r="C1620" t="s">
        <v>6</v>
      </c>
      <c r="D1620" t="s">
        <v>26</v>
      </c>
      <c r="E1620">
        <v>6.2310971451153128</v>
      </c>
      <c r="F1620" t="s">
        <v>52</v>
      </c>
    </row>
    <row r="1621" spans="1:6" x14ac:dyDescent="0.35">
      <c r="A1621" s="16">
        <v>1619</v>
      </c>
      <c r="B1621">
        <v>2045</v>
      </c>
      <c r="C1621" t="s">
        <v>6</v>
      </c>
      <c r="D1621" t="s">
        <v>26</v>
      </c>
      <c r="E1621">
        <v>2167.6549431228532</v>
      </c>
      <c r="F1621" t="s">
        <v>46</v>
      </c>
    </row>
    <row r="1622" spans="1:6" x14ac:dyDescent="0.35">
      <c r="A1622" s="16">
        <v>1620</v>
      </c>
      <c r="B1622">
        <v>2045</v>
      </c>
      <c r="C1622" t="s">
        <v>6</v>
      </c>
      <c r="D1622" t="s">
        <v>26</v>
      </c>
      <c r="E1622">
        <v>9.2677199050029292E-3</v>
      </c>
      <c r="F1622" t="s">
        <v>54</v>
      </c>
    </row>
    <row r="1623" spans="1:6" x14ac:dyDescent="0.35">
      <c r="A1623" s="16">
        <v>1621</v>
      </c>
      <c r="B1623">
        <v>2045</v>
      </c>
      <c r="C1623" t="s">
        <v>6</v>
      </c>
      <c r="D1623" t="s">
        <v>26</v>
      </c>
      <c r="E1623">
        <v>205.009108354771</v>
      </c>
      <c r="F1623" t="s">
        <v>48</v>
      </c>
    </row>
    <row r="1624" spans="1:6" x14ac:dyDescent="0.35">
      <c r="A1624" s="16">
        <v>1622</v>
      </c>
      <c r="B1624">
        <v>2045</v>
      </c>
      <c r="C1624" t="s">
        <v>6</v>
      </c>
      <c r="D1624" t="s">
        <v>30</v>
      </c>
      <c r="E1624">
        <v>1076.5862591136531</v>
      </c>
      <c r="F1624" t="s">
        <v>38</v>
      </c>
    </row>
    <row r="1625" spans="1:6" x14ac:dyDescent="0.35">
      <c r="A1625" s="16">
        <v>1623</v>
      </c>
      <c r="B1625">
        <v>2045</v>
      </c>
      <c r="C1625" t="s">
        <v>6</v>
      </c>
      <c r="D1625" t="s">
        <v>30</v>
      </c>
      <c r="E1625">
        <v>219.782177140063</v>
      </c>
      <c r="F1625" t="s">
        <v>50</v>
      </c>
    </row>
    <row r="1626" spans="1:6" x14ac:dyDescent="0.35">
      <c r="A1626" s="16">
        <v>1624</v>
      </c>
      <c r="B1626">
        <v>2045</v>
      </c>
      <c r="C1626" t="s">
        <v>6</v>
      </c>
      <c r="D1626" t="s">
        <v>30</v>
      </c>
      <c r="E1626">
        <v>2.3991517751051419E-3</v>
      </c>
      <c r="F1626" t="s">
        <v>40</v>
      </c>
    </row>
    <row r="1627" spans="1:6" x14ac:dyDescent="0.35">
      <c r="A1627" s="16">
        <v>1625</v>
      </c>
      <c r="B1627">
        <v>2045</v>
      </c>
      <c r="C1627" t="s">
        <v>6</v>
      </c>
      <c r="D1627" t="s">
        <v>30</v>
      </c>
      <c r="E1627">
        <v>0.1633033287048781</v>
      </c>
      <c r="F1627" t="s">
        <v>56</v>
      </c>
    </row>
    <row r="1628" spans="1:6" x14ac:dyDescent="0.35">
      <c r="A1628" s="16">
        <v>1626</v>
      </c>
      <c r="B1628">
        <v>2045</v>
      </c>
      <c r="C1628" t="s">
        <v>6</v>
      </c>
      <c r="D1628" t="s">
        <v>30</v>
      </c>
      <c r="E1628">
        <v>621.50912397753484</v>
      </c>
      <c r="F1628" t="s">
        <v>42</v>
      </c>
    </row>
    <row r="1629" spans="1:6" x14ac:dyDescent="0.35">
      <c r="A1629" s="16">
        <v>1627</v>
      </c>
      <c r="B1629">
        <v>2045</v>
      </c>
      <c r="C1629" t="s">
        <v>6</v>
      </c>
      <c r="D1629" t="s">
        <v>30</v>
      </c>
      <c r="E1629">
        <v>136.69267357367769</v>
      </c>
      <c r="F1629" t="s">
        <v>44</v>
      </c>
    </row>
    <row r="1630" spans="1:6" x14ac:dyDescent="0.35">
      <c r="A1630" s="16">
        <v>1628</v>
      </c>
      <c r="B1630">
        <v>2045</v>
      </c>
      <c r="C1630" t="s">
        <v>6</v>
      </c>
      <c r="D1630" t="s">
        <v>30</v>
      </c>
      <c r="E1630">
        <v>2.4657682413623641</v>
      </c>
      <c r="F1630" t="s">
        <v>52</v>
      </c>
    </row>
    <row r="1631" spans="1:6" x14ac:dyDescent="0.35">
      <c r="A1631" s="16">
        <v>1629</v>
      </c>
      <c r="B1631">
        <v>2045</v>
      </c>
      <c r="C1631" t="s">
        <v>6</v>
      </c>
      <c r="D1631" t="s">
        <v>30</v>
      </c>
      <c r="E1631">
        <v>723.71307275395657</v>
      </c>
      <c r="F1631" t="s">
        <v>46</v>
      </c>
    </row>
    <row r="1632" spans="1:6" x14ac:dyDescent="0.35">
      <c r="A1632" s="16">
        <v>1630</v>
      </c>
      <c r="B1632">
        <v>2045</v>
      </c>
      <c r="C1632" t="s">
        <v>6</v>
      </c>
      <c r="D1632" t="s">
        <v>30</v>
      </c>
      <c r="E1632">
        <v>5.3860187233350761E-3</v>
      </c>
      <c r="F1632" t="s">
        <v>54</v>
      </c>
    </row>
    <row r="1633" spans="1:6" x14ac:dyDescent="0.35">
      <c r="A1633" s="16">
        <v>1631</v>
      </c>
      <c r="B1633">
        <v>2045</v>
      </c>
      <c r="C1633" t="s">
        <v>6</v>
      </c>
      <c r="D1633" t="s">
        <v>30</v>
      </c>
      <c r="E1633">
        <v>82.00516929851662</v>
      </c>
      <c r="F1633" t="s">
        <v>48</v>
      </c>
    </row>
    <row r="1634" spans="1:6" x14ac:dyDescent="0.35">
      <c r="A1634" s="16">
        <v>1632</v>
      </c>
      <c r="B1634">
        <v>2045</v>
      </c>
      <c r="C1634" t="s">
        <v>6</v>
      </c>
      <c r="D1634" t="s">
        <v>34</v>
      </c>
      <c r="E1634">
        <v>1235.6515126141801</v>
      </c>
      <c r="F1634" t="s">
        <v>38</v>
      </c>
    </row>
    <row r="1635" spans="1:6" x14ac:dyDescent="0.35">
      <c r="A1635" s="16">
        <v>1633</v>
      </c>
      <c r="B1635">
        <v>2045</v>
      </c>
      <c r="C1635" t="s">
        <v>6</v>
      </c>
      <c r="D1635" t="s">
        <v>34</v>
      </c>
      <c r="E1635">
        <v>219.7821771606998</v>
      </c>
      <c r="F1635" t="s">
        <v>50</v>
      </c>
    </row>
    <row r="1636" spans="1:6" x14ac:dyDescent="0.35">
      <c r="A1636" s="16">
        <v>1634</v>
      </c>
      <c r="B1636">
        <v>2045</v>
      </c>
      <c r="C1636" t="s">
        <v>6</v>
      </c>
      <c r="D1636" t="s">
        <v>34</v>
      </c>
      <c r="E1636">
        <v>2.6994884190253538E-3</v>
      </c>
      <c r="F1636" t="s">
        <v>40</v>
      </c>
    </row>
    <row r="1637" spans="1:6" x14ac:dyDescent="0.35">
      <c r="A1637" s="16">
        <v>1635</v>
      </c>
      <c r="B1637">
        <v>2045</v>
      </c>
      <c r="C1637" t="s">
        <v>6</v>
      </c>
      <c r="D1637" t="s">
        <v>34</v>
      </c>
      <c r="E1637">
        <v>0.16330325460619149</v>
      </c>
      <c r="F1637" t="s">
        <v>56</v>
      </c>
    </row>
    <row r="1638" spans="1:6" x14ac:dyDescent="0.35">
      <c r="A1638" s="16">
        <v>1636</v>
      </c>
      <c r="B1638">
        <v>2045</v>
      </c>
      <c r="C1638" t="s">
        <v>6</v>
      </c>
      <c r="D1638" t="s">
        <v>34</v>
      </c>
      <c r="E1638">
        <v>621.50941821350716</v>
      </c>
      <c r="F1638" t="s">
        <v>42</v>
      </c>
    </row>
    <row r="1639" spans="1:6" x14ac:dyDescent="0.35">
      <c r="A1639" s="16">
        <v>1637</v>
      </c>
      <c r="B1639">
        <v>2045</v>
      </c>
      <c r="C1639" t="s">
        <v>6</v>
      </c>
      <c r="D1639" t="s">
        <v>34</v>
      </c>
      <c r="E1639">
        <v>167.2696961922008</v>
      </c>
      <c r="F1639" t="s">
        <v>44</v>
      </c>
    </row>
    <row r="1640" spans="1:6" x14ac:dyDescent="0.35">
      <c r="A1640" s="16">
        <v>1638</v>
      </c>
      <c r="B1640">
        <v>2045</v>
      </c>
      <c r="C1640" t="s">
        <v>6</v>
      </c>
      <c r="D1640" t="s">
        <v>34</v>
      </c>
      <c r="E1640">
        <v>2.4823991229229518</v>
      </c>
      <c r="F1640" t="s">
        <v>52</v>
      </c>
    </row>
    <row r="1641" spans="1:6" x14ac:dyDescent="0.35">
      <c r="A1641" s="16">
        <v>1639</v>
      </c>
      <c r="B1641">
        <v>2045</v>
      </c>
      <c r="C1641" t="s">
        <v>6</v>
      </c>
      <c r="D1641" t="s">
        <v>34</v>
      </c>
      <c r="E1641">
        <v>1081.1642551546711</v>
      </c>
      <c r="F1641" t="s">
        <v>46</v>
      </c>
    </row>
    <row r="1642" spans="1:6" x14ac:dyDescent="0.35">
      <c r="A1642" s="16">
        <v>1640</v>
      </c>
      <c r="B1642">
        <v>2045</v>
      </c>
      <c r="C1642" t="s">
        <v>6</v>
      </c>
      <c r="D1642" t="s">
        <v>34</v>
      </c>
      <c r="E1642">
        <v>5.3860152963213044E-3</v>
      </c>
      <c r="F1642" t="s">
        <v>54</v>
      </c>
    </row>
    <row r="1643" spans="1:6" x14ac:dyDescent="0.35">
      <c r="A1643" s="16">
        <v>1641</v>
      </c>
      <c r="B1643">
        <v>2045</v>
      </c>
      <c r="C1643" t="s">
        <v>6</v>
      </c>
      <c r="D1643" t="s">
        <v>34</v>
      </c>
      <c r="E1643">
        <v>82.005169279932858</v>
      </c>
      <c r="F1643" t="s">
        <v>48</v>
      </c>
    </row>
    <row r="1644" spans="1:6" x14ac:dyDescent="0.35">
      <c r="A1644" s="16">
        <v>1642</v>
      </c>
      <c r="B1644">
        <v>2045</v>
      </c>
      <c r="C1644" t="s">
        <v>10</v>
      </c>
      <c r="D1644" t="s">
        <v>22</v>
      </c>
      <c r="E1644">
        <v>7.7023633431395311</v>
      </c>
      <c r="F1644" t="s">
        <v>38</v>
      </c>
    </row>
    <row r="1645" spans="1:6" x14ac:dyDescent="0.35">
      <c r="A1645" s="16">
        <v>1643</v>
      </c>
      <c r="B1645">
        <v>2045</v>
      </c>
      <c r="C1645" t="s">
        <v>10</v>
      </c>
      <c r="D1645" t="s">
        <v>22</v>
      </c>
      <c r="E1645">
        <v>333.33351721646011</v>
      </c>
      <c r="F1645" t="s">
        <v>50</v>
      </c>
    </row>
    <row r="1646" spans="1:6" x14ac:dyDescent="0.35">
      <c r="A1646" s="16">
        <v>1644</v>
      </c>
      <c r="B1646">
        <v>2045</v>
      </c>
      <c r="C1646" t="s">
        <v>10</v>
      </c>
      <c r="D1646" t="s">
        <v>22</v>
      </c>
      <c r="E1646">
        <v>1.3823254308991801E-3</v>
      </c>
      <c r="F1646" t="s">
        <v>40</v>
      </c>
    </row>
    <row r="1647" spans="1:6" x14ac:dyDescent="0.35">
      <c r="A1647" s="16">
        <v>1645</v>
      </c>
      <c r="B1647">
        <v>2045</v>
      </c>
      <c r="C1647" t="s">
        <v>10</v>
      </c>
      <c r="D1647" t="s">
        <v>22</v>
      </c>
      <c r="E1647">
        <v>0.1703241861473673</v>
      </c>
      <c r="F1647" t="s">
        <v>56</v>
      </c>
    </row>
    <row r="1648" spans="1:6" x14ac:dyDescent="0.35">
      <c r="A1648" s="16">
        <v>1646</v>
      </c>
      <c r="B1648">
        <v>2045</v>
      </c>
      <c r="C1648" t="s">
        <v>10</v>
      </c>
      <c r="D1648" t="s">
        <v>22</v>
      </c>
      <c r="E1648">
        <v>942.41204115872756</v>
      </c>
      <c r="F1648" t="s">
        <v>42</v>
      </c>
    </row>
    <row r="1649" spans="1:6" x14ac:dyDescent="0.35">
      <c r="A1649" s="16">
        <v>1647</v>
      </c>
      <c r="B1649">
        <v>2045</v>
      </c>
      <c r="C1649" t="s">
        <v>10</v>
      </c>
      <c r="D1649" t="s">
        <v>22</v>
      </c>
      <c r="E1649">
        <v>4.6145651820126519</v>
      </c>
      <c r="F1649" t="s">
        <v>44</v>
      </c>
    </row>
    <row r="1650" spans="1:6" x14ac:dyDescent="0.35">
      <c r="A1650" s="16">
        <v>1648</v>
      </c>
      <c r="B1650">
        <v>2045</v>
      </c>
      <c r="C1650" t="s">
        <v>10</v>
      </c>
      <c r="D1650" t="s">
        <v>22</v>
      </c>
      <c r="E1650">
        <v>3.7611186490991151</v>
      </c>
      <c r="F1650" t="s">
        <v>52</v>
      </c>
    </row>
    <row r="1651" spans="1:6" x14ac:dyDescent="0.35">
      <c r="A1651" s="16">
        <v>1649</v>
      </c>
      <c r="B1651">
        <v>2045</v>
      </c>
      <c r="C1651" t="s">
        <v>10</v>
      </c>
      <c r="D1651" t="s">
        <v>22</v>
      </c>
      <c r="E1651">
        <v>3.6823231577806951E-3</v>
      </c>
      <c r="F1651" t="s">
        <v>46</v>
      </c>
    </row>
    <row r="1652" spans="1:6" x14ac:dyDescent="0.35">
      <c r="A1652" s="16">
        <v>1650</v>
      </c>
      <c r="B1652">
        <v>2045</v>
      </c>
      <c r="C1652" t="s">
        <v>10</v>
      </c>
      <c r="D1652" t="s">
        <v>22</v>
      </c>
      <c r="E1652">
        <v>6.862195027341431E-3</v>
      </c>
      <c r="F1652" t="s">
        <v>54</v>
      </c>
    </row>
    <row r="1653" spans="1:6" x14ac:dyDescent="0.35">
      <c r="A1653" s="16">
        <v>1651</v>
      </c>
      <c r="B1653">
        <v>2045</v>
      </c>
      <c r="C1653" t="s">
        <v>10</v>
      </c>
      <c r="D1653" t="s">
        <v>22</v>
      </c>
      <c r="E1653">
        <v>124.3582274808644</v>
      </c>
      <c r="F1653" t="s">
        <v>48</v>
      </c>
    </row>
    <row r="1654" spans="1:6" x14ac:dyDescent="0.35">
      <c r="A1654" s="16">
        <v>1652</v>
      </c>
      <c r="B1654">
        <v>2045</v>
      </c>
      <c r="C1654" t="s">
        <v>10</v>
      </c>
      <c r="D1654" t="s">
        <v>26</v>
      </c>
      <c r="E1654">
        <v>1871.986358132104</v>
      </c>
      <c r="F1654" t="s">
        <v>38</v>
      </c>
    </row>
    <row r="1655" spans="1:6" x14ac:dyDescent="0.35">
      <c r="A1655" s="16">
        <v>1653</v>
      </c>
      <c r="B1655">
        <v>2045</v>
      </c>
      <c r="C1655" t="s">
        <v>10</v>
      </c>
      <c r="D1655" t="s">
        <v>26</v>
      </c>
      <c r="E1655">
        <v>555.606209382374</v>
      </c>
      <c r="F1655" t="s">
        <v>50</v>
      </c>
    </row>
    <row r="1656" spans="1:6" x14ac:dyDescent="0.35">
      <c r="A1656" s="16">
        <v>1654</v>
      </c>
      <c r="B1656">
        <v>2045</v>
      </c>
      <c r="C1656" t="s">
        <v>10</v>
      </c>
      <c r="D1656" t="s">
        <v>26</v>
      </c>
      <c r="E1656">
        <v>1.4570601440515099E-3</v>
      </c>
      <c r="F1656" t="s">
        <v>40</v>
      </c>
    </row>
    <row r="1657" spans="1:6" x14ac:dyDescent="0.35">
      <c r="A1657" s="16">
        <v>1655</v>
      </c>
      <c r="B1657">
        <v>2045</v>
      </c>
      <c r="C1657" t="s">
        <v>10</v>
      </c>
      <c r="D1657" t="s">
        <v>26</v>
      </c>
      <c r="E1657">
        <v>0.17799171120483939</v>
      </c>
      <c r="F1657" t="s">
        <v>56</v>
      </c>
    </row>
    <row r="1658" spans="1:6" x14ac:dyDescent="0.35">
      <c r="A1658" s="16">
        <v>1656</v>
      </c>
      <c r="B1658">
        <v>2045</v>
      </c>
      <c r="C1658" t="s">
        <v>10</v>
      </c>
      <c r="D1658" t="s">
        <v>26</v>
      </c>
      <c r="E1658">
        <v>1570.504472578963</v>
      </c>
      <c r="F1658" t="s">
        <v>42</v>
      </c>
    </row>
    <row r="1659" spans="1:6" x14ac:dyDescent="0.35">
      <c r="A1659" s="16">
        <v>1657</v>
      </c>
      <c r="B1659">
        <v>2045</v>
      </c>
      <c r="C1659" t="s">
        <v>10</v>
      </c>
      <c r="D1659" t="s">
        <v>26</v>
      </c>
      <c r="E1659">
        <v>203.08366746361401</v>
      </c>
      <c r="F1659" t="s">
        <v>44</v>
      </c>
    </row>
    <row r="1660" spans="1:6" x14ac:dyDescent="0.35">
      <c r="A1660" s="16">
        <v>1658</v>
      </c>
      <c r="B1660">
        <v>2045</v>
      </c>
      <c r="C1660" t="s">
        <v>10</v>
      </c>
      <c r="D1660" t="s">
        <v>26</v>
      </c>
      <c r="E1660">
        <v>6.2994365485438442</v>
      </c>
      <c r="F1660" t="s">
        <v>52</v>
      </c>
    </row>
    <row r="1661" spans="1:6" x14ac:dyDescent="0.35">
      <c r="A1661" s="16">
        <v>1659</v>
      </c>
      <c r="B1661">
        <v>2045</v>
      </c>
      <c r="C1661" t="s">
        <v>10</v>
      </c>
      <c r="D1661" t="s">
        <v>26</v>
      </c>
      <c r="E1661">
        <v>969.50884639626759</v>
      </c>
      <c r="F1661" t="s">
        <v>46</v>
      </c>
    </row>
    <row r="1662" spans="1:6" x14ac:dyDescent="0.35">
      <c r="A1662" s="16">
        <v>1660</v>
      </c>
      <c r="B1662">
        <v>2045</v>
      </c>
      <c r="C1662" t="s">
        <v>10</v>
      </c>
      <c r="D1662" t="s">
        <v>26</v>
      </c>
      <c r="E1662">
        <v>9.3299748288928272E-3</v>
      </c>
      <c r="F1662" t="s">
        <v>54</v>
      </c>
    </row>
    <row r="1663" spans="1:6" x14ac:dyDescent="0.35">
      <c r="A1663" s="16">
        <v>1661</v>
      </c>
      <c r="B1663">
        <v>2045</v>
      </c>
      <c r="C1663" t="s">
        <v>10</v>
      </c>
      <c r="D1663" t="s">
        <v>26</v>
      </c>
      <c r="E1663">
        <v>207.261923634179</v>
      </c>
      <c r="F1663" t="s">
        <v>48</v>
      </c>
    </row>
    <row r="1664" spans="1:6" x14ac:dyDescent="0.35">
      <c r="A1664" s="16">
        <v>1662</v>
      </c>
      <c r="B1664">
        <v>2045</v>
      </c>
      <c r="C1664" t="s">
        <v>10</v>
      </c>
      <c r="D1664" t="s">
        <v>30</v>
      </c>
      <c r="E1664">
        <v>183.1050517740064</v>
      </c>
      <c r="F1664" t="s">
        <v>38</v>
      </c>
    </row>
    <row r="1665" spans="1:6" x14ac:dyDescent="0.35">
      <c r="A1665" s="16">
        <v>1663</v>
      </c>
      <c r="B1665">
        <v>2045</v>
      </c>
      <c r="C1665" t="s">
        <v>10</v>
      </c>
      <c r="D1665" t="s">
        <v>30</v>
      </c>
      <c r="E1665">
        <v>222.19815041416209</v>
      </c>
      <c r="F1665" t="s">
        <v>50</v>
      </c>
    </row>
    <row r="1666" spans="1:6" x14ac:dyDescent="0.35">
      <c r="A1666" s="16">
        <v>1664</v>
      </c>
      <c r="B1666">
        <v>2045</v>
      </c>
      <c r="C1666" t="s">
        <v>10</v>
      </c>
      <c r="D1666" t="s">
        <v>30</v>
      </c>
      <c r="E1666">
        <v>1.4179687524662869E-3</v>
      </c>
      <c r="F1666" t="s">
        <v>40</v>
      </c>
    </row>
    <row r="1667" spans="1:6" x14ac:dyDescent="0.35">
      <c r="A1667" s="16">
        <v>1665</v>
      </c>
      <c r="B1667">
        <v>2045</v>
      </c>
      <c r="C1667" t="s">
        <v>10</v>
      </c>
      <c r="D1667" t="s">
        <v>30</v>
      </c>
      <c r="E1667">
        <v>0.16348632868123009</v>
      </c>
      <c r="F1667" t="s">
        <v>56</v>
      </c>
    </row>
    <row r="1668" spans="1:6" x14ac:dyDescent="0.35">
      <c r="A1668" s="16">
        <v>1666</v>
      </c>
      <c r="B1668">
        <v>2045</v>
      </c>
      <c r="C1668" t="s">
        <v>10</v>
      </c>
      <c r="D1668" t="s">
        <v>30</v>
      </c>
      <c r="E1668">
        <v>628.33302939371276</v>
      </c>
      <c r="F1668" t="s">
        <v>42</v>
      </c>
    </row>
    <row r="1669" spans="1:6" x14ac:dyDescent="0.35">
      <c r="A1669" s="16">
        <v>1667</v>
      </c>
      <c r="B1669">
        <v>2045</v>
      </c>
      <c r="C1669" t="s">
        <v>10</v>
      </c>
      <c r="D1669" t="s">
        <v>30</v>
      </c>
      <c r="E1669">
        <v>6.8461270780321408</v>
      </c>
      <c r="F1669" t="s">
        <v>44</v>
      </c>
    </row>
    <row r="1670" spans="1:6" x14ac:dyDescent="0.35">
      <c r="A1670" s="16">
        <v>1668</v>
      </c>
      <c r="B1670">
        <v>2045</v>
      </c>
      <c r="C1670" t="s">
        <v>10</v>
      </c>
      <c r="D1670" t="s">
        <v>30</v>
      </c>
      <c r="E1670">
        <v>2.152689252289492</v>
      </c>
      <c r="F1670" t="s">
        <v>52</v>
      </c>
    </row>
    <row r="1671" spans="1:6" x14ac:dyDescent="0.35">
      <c r="A1671" s="16">
        <v>1669</v>
      </c>
      <c r="B1671">
        <v>2045</v>
      </c>
      <c r="C1671" t="s">
        <v>10</v>
      </c>
      <c r="D1671" t="s">
        <v>30</v>
      </c>
      <c r="E1671">
        <v>1.2172436868479009E-2</v>
      </c>
      <c r="F1671" t="s">
        <v>46</v>
      </c>
    </row>
    <row r="1672" spans="1:6" x14ac:dyDescent="0.35">
      <c r="A1672" s="16">
        <v>1670</v>
      </c>
      <c r="B1672">
        <v>2045</v>
      </c>
      <c r="C1672" t="s">
        <v>10</v>
      </c>
      <c r="D1672" t="s">
        <v>30</v>
      </c>
      <c r="E1672">
        <v>5.4201380794172121E-3</v>
      </c>
      <c r="F1672" t="s">
        <v>54</v>
      </c>
    </row>
    <row r="1673" spans="1:6" x14ac:dyDescent="0.35">
      <c r="A1673" s="16">
        <v>1671</v>
      </c>
      <c r="B1673">
        <v>2045</v>
      </c>
      <c r="C1673" t="s">
        <v>10</v>
      </c>
      <c r="D1673" t="s">
        <v>30</v>
      </c>
      <c r="E1673">
        <v>82.906301345236258</v>
      </c>
      <c r="F1673" t="s">
        <v>48</v>
      </c>
    </row>
    <row r="1674" spans="1:6" x14ac:dyDescent="0.35">
      <c r="A1674" s="16">
        <v>1672</v>
      </c>
      <c r="B1674">
        <v>2045</v>
      </c>
      <c r="C1674" t="s">
        <v>10</v>
      </c>
      <c r="D1674" t="s">
        <v>34</v>
      </c>
      <c r="E1674">
        <v>725.30560297115824</v>
      </c>
      <c r="F1674" t="s">
        <v>38</v>
      </c>
    </row>
    <row r="1675" spans="1:6" x14ac:dyDescent="0.35">
      <c r="A1675" s="16">
        <v>1673</v>
      </c>
      <c r="B1675">
        <v>2045</v>
      </c>
      <c r="C1675" t="s">
        <v>10</v>
      </c>
      <c r="D1675" t="s">
        <v>34</v>
      </c>
      <c r="E1675">
        <v>222.1981504819282</v>
      </c>
      <c r="F1675" t="s">
        <v>50</v>
      </c>
    </row>
    <row r="1676" spans="1:6" x14ac:dyDescent="0.35">
      <c r="A1676" s="16">
        <v>1674</v>
      </c>
      <c r="B1676">
        <v>2045</v>
      </c>
      <c r="C1676" t="s">
        <v>10</v>
      </c>
      <c r="D1676" t="s">
        <v>34</v>
      </c>
      <c r="E1676">
        <v>1.444950070257144E-3</v>
      </c>
      <c r="F1676" t="s">
        <v>40</v>
      </c>
    </row>
    <row r="1677" spans="1:6" x14ac:dyDescent="0.35">
      <c r="A1677" s="16">
        <v>1675</v>
      </c>
      <c r="B1677">
        <v>2045</v>
      </c>
      <c r="C1677" t="s">
        <v>10</v>
      </c>
      <c r="D1677" t="s">
        <v>34</v>
      </c>
      <c r="E1677">
        <v>0.1634862608209515</v>
      </c>
      <c r="F1677" t="s">
        <v>56</v>
      </c>
    </row>
    <row r="1678" spans="1:6" x14ac:dyDescent="0.35">
      <c r="A1678" s="16">
        <v>1676</v>
      </c>
      <c r="B1678">
        <v>2045</v>
      </c>
      <c r="C1678" t="s">
        <v>10</v>
      </c>
      <c r="D1678" t="s">
        <v>34</v>
      </c>
      <c r="E1678">
        <v>628.33740250335813</v>
      </c>
      <c r="F1678" t="s">
        <v>42</v>
      </c>
    </row>
    <row r="1679" spans="1:6" x14ac:dyDescent="0.35">
      <c r="A1679" s="16">
        <v>1677</v>
      </c>
      <c r="B1679">
        <v>2045</v>
      </c>
      <c r="C1679" t="s">
        <v>10</v>
      </c>
      <c r="D1679" t="s">
        <v>34</v>
      </c>
      <c r="E1679">
        <v>108.6525527589594</v>
      </c>
      <c r="F1679" t="s">
        <v>44</v>
      </c>
    </row>
    <row r="1680" spans="1:6" x14ac:dyDescent="0.35">
      <c r="A1680" s="16">
        <v>1678</v>
      </c>
      <c r="B1680">
        <v>2045</v>
      </c>
      <c r="C1680" t="s">
        <v>10</v>
      </c>
      <c r="D1680" t="s">
        <v>34</v>
      </c>
      <c r="E1680">
        <v>2.508905963194807</v>
      </c>
      <c r="F1680" t="s">
        <v>52</v>
      </c>
    </row>
    <row r="1681" spans="1:6" x14ac:dyDescent="0.35">
      <c r="A1681" s="16">
        <v>1679</v>
      </c>
      <c r="B1681">
        <v>2045</v>
      </c>
      <c r="C1681" t="s">
        <v>10</v>
      </c>
      <c r="D1681" t="s">
        <v>34</v>
      </c>
      <c r="E1681">
        <v>500.83191100591102</v>
      </c>
      <c r="F1681" t="s">
        <v>46</v>
      </c>
    </row>
    <row r="1682" spans="1:6" x14ac:dyDescent="0.35">
      <c r="A1682" s="16">
        <v>1680</v>
      </c>
      <c r="B1682">
        <v>2045</v>
      </c>
      <c r="C1682" t="s">
        <v>10</v>
      </c>
      <c r="D1682" t="s">
        <v>34</v>
      </c>
      <c r="E1682">
        <v>5.4198071324825558E-3</v>
      </c>
      <c r="F1682" t="s">
        <v>54</v>
      </c>
    </row>
    <row r="1683" spans="1:6" x14ac:dyDescent="0.35">
      <c r="A1683" s="16">
        <v>1681</v>
      </c>
      <c r="B1683">
        <v>2045</v>
      </c>
      <c r="C1683" t="s">
        <v>10</v>
      </c>
      <c r="D1683" t="s">
        <v>34</v>
      </c>
      <c r="E1683">
        <v>82.906299220523096</v>
      </c>
      <c r="F1683" t="s">
        <v>48</v>
      </c>
    </row>
    <row r="1684" spans="1:6" x14ac:dyDescent="0.35">
      <c r="A1684" s="16">
        <v>1682</v>
      </c>
      <c r="B1684">
        <v>2045</v>
      </c>
      <c r="C1684" t="s">
        <v>14</v>
      </c>
      <c r="D1684" t="s">
        <v>22</v>
      </c>
      <c r="E1684">
        <v>6.8522942525007083E-2</v>
      </c>
      <c r="F1684" t="s">
        <v>38</v>
      </c>
    </row>
    <row r="1685" spans="1:6" x14ac:dyDescent="0.35">
      <c r="A1685" s="16">
        <v>1683</v>
      </c>
      <c r="B1685">
        <v>2045</v>
      </c>
      <c r="C1685" t="s">
        <v>14</v>
      </c>
      <c r="D1685" t="s">
        <v>22</v>
      </c>
      <c r="E1685">
        <v>333.33351720312152</v>
      </c>
      <c r="F1685" t="s">
        <v>50</v>
      </c>
    </row>
    <row r="1686" spans="1:6" x14ac:dyDescent="0.35">
      <c r="A1686" s="16">
        <v>1684</v>
      </c>
      <c r="B1686">
        <v>2045</v>
      </c>
      <c r="C1686" t="s">
        <v>14</v>
      </c>
      <c r="D1686" t="s">
        <v>22</v>
      </c>
      <c r="E1686">
        <v>1.3530615979557329E-3</v>
      </c>
      <c r="F1686" t="s">
        <v>40</v>
      </c>
    </row>
    <row r="1687" spans="1:6" x14ac:dyDescent="0.35">
      <c r="A1687" s="16">
        <v>1685</v>
      </c>
      <c r="B1687">
        <v>2045</v>
      </c>
      <c r="C1687" t="s">
        <v>14</v>
      </c>
      <c r="D1687" t="s">
        <v>22</v>
      </c>
      <c r="E1687">
        <v>0.17032419902426901</v>
      </c>
      <c r="F1687" t="s">
        <v>56</v>
      </c>
    </row>
    <row r="1688" spans="1:6" x14ac:dyDescent="0.35">
      <c r="A1688" s="16">
        <v>1686</v>
      </c>
      <c r="B1688">
        <v>2045</v>
      </c>
      <c r="C1688" t="s">
        <v>14</v>
      </c>
      <c r="D1688" t="s">
        <v>22</v>
      </c>
      <c r="E1688">
        <v>942.41200115209494</v>
      </c>
      <c r="F1688" t="s">
        <v>42</v>
      </c>
    </row>
    <row r="1689" spans="1:6" x14ac:dyDescent="0.35">
      <c r="A1689" s="16">
        <v>1687</v>
      </c>
      <c r="B1689">
        <v>2045</v>
      </c>
      <c r="C1689" t="s">
        <v>14</v>
      </c>
      <c r="D1689" t="s">
        <v>22</v>
      </c>
      <c r="E1689">
        <v>73.052301988455966</v>
      </c>
      <c r="F1689" t="s">
        <v>44</v>
      </c>
    </row>
    <row r="1690" spans="1:6" x14ac:dyDescent="0.35">
      <c r="A1690" s="16">
        <v>1688</v>
      </c>
      <c r="B1690">
        <v>2045</v>
      </c>
      <c r="C1690" t="s">
        <v>14</v>
      </c>
      <c r="D1690" t="s">
        <v>22</v>
      </c>
      <c r="E1690">
        <v>3.755866784322941</v>
      </c>
      <c r="F1690" t="s">
        <v>52</v>
      </c>
    </row>
    <row r="1691" spans="1:6" x14ac:dyDescent="0.35">
      <c r="A1691" s="16">
        <v>1689</v>
      </c>
      <c r="B1691">
        <v>2045</v>
      </c>
      <c r="C1691" t="s">
        <v>14</v>
      </c>
      <c r="D1691" t="s">
        <v>22</v>
      </c>
      <c r="E1691">
        <v>4.2544850463805996E-3</v>
      </c>
      <c r="F1691" t="s">
        <v>46</v>
      </c>
    </row>
    <row r="1692" spans="1:6" x14ac:dyDescent="0.35">
      <c r="A1692" s="16">
        <v>1690</v>
      </c>
      <c r="B1692">
        <v>2045</v>
      </c>
      <c r="C1692" t="s">
        <v>14</v>
      </c>
      <c r="D1692" t="s">
        <v>22</v>
      </c>
      <c r="E1692">
        <v>6.8620802337237682E-3</v>
      </c>
      <c r="F1692" t="s">
        <v>54</v>
      </c>
    </row>
    <row r="1693" spans="1:6" x14ac:dyDescent="0.35">
      <c r="A1693" s="16">
        <v>1691</v>
      </c>
      <c r="B1693">
        <v>2045</v>
      </c>
      <c r="C1693" t="s">
        <v>14</v>
      </c>
      <c r="D1693" t="s">
        <v>22</v>
      </c>
      <c r="E1693">
        <v>124.35822748928651</v>
      </c>
      <c r="F1693" t="s">
        <v>48</v>
      </c>
    </row>
    <row r="1694" spans="1:6" x14ac:dyDescent="0.35">
      <c r="A1694" s="16">
        <v>1692</v>
      </c>
      <c r="B1694">
        <v>2045</v>
      </c>
      <c r="C1694" t="s">
        <v>14</v>
      </c>
      <c r="D1694" t="s">
        <v>26</v>
      </c>
      <c r="E1694">
        <v>1613.209803682548</v>
      </c>
      <c r="F1694" t="s">
        <v>38</v>
      </c>
    </row>
    <row r="1695" spans="1:6" x14ac:dyDescent="0.35">
      <c r="A1695" s="16">
        <v>1693</v>
      </c>
      <c r="B1695">
        <v>2045</v>
      </c>
      <c r="C1695" t="s">
        <v>14</v>
      </c>
      <c r="D1695" t="s">
        <v>26</v>
      </c>
      <c r="E1695">
        <v>555.60620939507191</v>
      </c>
      <c r="F1695" t="s">
        <v>50</v>
      </c>
    </row>
    <row r="1696" spans="1:6" x14ac:dyDescent="0.35">
      <c r="A1696" s="16">
        <v>1694</v>
      </c>
      <c r="B1696">
        <v>2045</v>
      </c>
      <c r="C1696" t="s">
        <v>14</v>
      </c>
      <c r="D1696" t="s">
        <v>26</v>
      </c>
      <c r="E1696">
        <v>1.4548328430951821E-3</v>
      </c>
      <c r="F1696" t="s">
        <v>40</v>
      </c>
    </row>
    <row r="1697" spans="1:6" x14ac:dyDescent="0.35">
      <c r="A1697" s="16">
        <v>1695</v>
      </c>
      <c r="B1697">
        <v>2045</v>
      </c>
      <c r="C1697" t="s">
        <v>14</v>
      </c>
      <c r="D1697" t="s">
        <v>26</v>
      </c>
      <c r="E1697">
        <v>0.17799174251764291</v>
      </c>
      <c r="F1697" t="s">
        <v>56</v>
      </c>
    </row>
    <row r="1698" spans="1:6" x14ac:dyDescent="0.35">
      <c r="A1698" s="16">
        <v>1696</v>
      </c>
      <c r="B1698">
        <v>2045</v>
      </c>
      <c r="C1698" t="s">
        <v>14</v>
      </c>
      <c r="D1698" t="s">
        <v>26</v>
      </c>
      <c r="E1698">
        <v>1570.504454176822</v>
      </c>
      <c r="F1698" t="s">
        <v>42</v>
      </c>
    </row>
    <row r="1699" spans="1:6" x14ac:dyDescent="0.35">
      <c r="A1699" s="16">
        <v>1697</v>
      </c>
      <c r="B1699">
        <v>2045</v>
      </c>
      <c r="C1699" t="s">
        <v>14</v>
      </c>
      <c r="D1699" t="s">
        <v>26</v>
      </c>
      <c r="E1699">
        <v>275.60219453159198</v>
      </c>
      <c r="F1699" t="s">
        <v>44</v>
      </c>
    </row>
    <row r="1700" spans="1:6" x14ac:dyDescent="0.35">
      <c r="A1700" s="16">
        <v>1698</v>
      </c>
      <c r="B1700">
        <v>2045</v>
      </c>
      <c r="C1700" t="s">
        <v>14</v>
      </c>
      <c r="D1700" t="s">
        <v>26</v>
      </c>
      <c r="E1700">
        <v>6.2993541907233181</v>
      </c>
      <c r="F1700" t="s">
        <v>52</v>
      </c>
    </row>
    <row r="1701" spans="1:6" x14ac:dyDescent="0.35">
      <c r="A1701" s="16">
        <v>1699</v>
      </c>
      <c r="B1701">
        <v>2045</v>
      </c>
      <c r="C1701" t="s">
        <v>14</v>
      </c>
      <c r="D1701" t="s">
        <v>26</v>
      </c>
      <c r="E1701">
        <v>857.72030651932425</v>
      </c>
      <c r="F1701" t="s">
        <v>46</v>
      </c>
    </row>
    <row r="1702" spans="1:6" x14ac:dyDescent="0.35">
      <c r="A1702" s="16">
        <v>1700</v>
      </c>
      <c r="B1702">
        <v>2045</v>
      </c>
      <c r="C1702" t="s">
        <v>14</v>
      </c>
      <c r="D1702" t="s">
        <v>26</v>
      </c>
      <c r="E1702">
        <v>9.3299438489503235E-3</v>
      </c>
      <c r="F1702" t="s">
        <v>54</v>
      </c>
    </row>
    <row r="1703" spans="1:6" x14ac:dyDescent="0.35">
      <c r="A1703" s="16">
        <v>1701</v>
      </c>
      <c r="B1703">
        <v>2045</v>
      </c>
      <c r="C1703" t="s">
        <v>14</v>
      </c>
      <c r="D1703" t="s">
        <v>26</v>
      </c>
      <c r="E1703">
        <v>207.2619236539075</v>
      </c>
      <c r="F1703" t="s">
        <v>48</v>
      </c>
    </row>
    <row r="1704" spans="1:6" x14ac:dyDescent="0.35">
      <c r="A1704" s="16">
        <v>1702</v>
      </c>
      <c r="B1704">
        <v>2045</v>
      </c>
      <c r="C1704" t="s">
        <v>14</v>
      </c>
      <c r="D1704" t="s">
        <v>30</v>
      </c>
      <c r="E1704">
        <v>8.2578289040177194E-2</v>
      </c>
      <c r="F1704" t="s">
        <v>38</v>
      </c>
    </row>
    <row r="1705" spans="1:6" x14ac:dyDescent="0.35">
      <c r="A1705" s="16">
        <v>1703</v>
      </c>
      <c r="B1705">
        <v>2045</v>
      </c>
      <c r="C1705" t="s">
        <v>14</v>
      </c>
      <c r="D1705" t="s">
        <v>30</v>
      </c>
      <c r="E1705">
        <v>222.19814794221821</v>
      </c>
      <c r="F1705" t="s">
        <v>50</v>
      </c>
    </row>
    <row r="1706" spans="1:6" x14ac:dyDescent="0.35">
      <c r="A1706" s="16">
        <v>1704</v>
      </c>
      <c r="B1706">
        <v>2045</v>
      </c>
      <c r="C1706" t="s">
        <v>14</v>
      </c>
      <c r="D1706" t="s">
        <v>30</v>
      </c>
      <c r="E1706">
        <v>1.388717096427877E-3</v>
      </c>
      <c r="F1706" t="s">
        <v>40</v>
      </c>
    </row>
    <row r="1707" spans="1:6" x14ac:dyDescent="0.35">
      <c r="A1707" s="16">
        <v>1705</v>
      </c>
      <c r="B1707">
        <v>2045</v>
      </c>
      <c r="C1707" t="s">
        <v>14</v>
      </c>
      <c r="D1707" t="s">
        <v>30</v>
      </c>
      <c r="E1707">
        <v>0.16348633490132949</v>
      </c>
      <c r="F1707" t="s">
        <v>56</v>
      </c>
    </row>
    <row r="1708" spans="1:6" x14ac:dyDescent="0.35">
      <c r="A1708" s="16">
        <v>1706</v>
      </c>
      <c r="B1708">
        <v>2045</v>
      </c>
      <c r="C1708" t="s">
        <v>14</v>
      </c>
      <c r="D1708" t="s">
        <v>30</v>
      </c>
      <c r="E1708">
        <v>627.90369374096429</v>
      </c>
      <c r="F1708" t="s">
        <v>42</v>
      </c>
    </row>
    <row r="1709" spans="1:6" x14ac:dyDescent="0.35">
      <c r="A1709" s="16">
        <v>1707</v>
      </c>
      <c r="B1709">
        <v>2045</v>
      </c>
      <c r="C1709" t="s">
        <v>14</v>
      </c>
      <c r="D1709" t="s">
        <v>30</v>
      </c>
      <c r="E1709">
        <v>0.28956401356010181</v>
      </c>
      <c r="F1709" t="s">
        <v>44</v>
      </c>
    </row>
    <row r="1710" spans="1:6" x14ac:dyDescent="0.35">
      <c r="A1710" s="16">
        <v>1708</v>
      </c>
      <c r="B1710">
        <v>2045</v>
      </c>
      <c r="C1710" t="s">
        <v>14</v>
      </c>
      <c r="D1710" t="s">
        <v>30</v>
      </c>
      <c r="E1710">
        <v>2.0885752013707291</v>
      </c>
      <c r="F1710" t="s">
        <v>52</v>
      </c>
    </row>
    <row r="1711" spans="1:6" x14ac:dyDescent="0.35">
      <c r="A1711" s="16">
        <v>1709</v>
      </c>
      <c r="B1711">
        <v>2045</v>
      </c>
      <c r="C1711" t="s">
        <v>14</v>
      </c>
      <c r="D1711" t="s">
        <v>30</v>
      </c>
      <c r="E1711">
        <v>4.8003805880213512E-3</v>
      </c>
      <c r="F1711" t="s">
        <v>46</v>
      </c>
    </row>
    <row r="1712" spans="1:6" x14ac:dyDescent="0.35">
      <c r="A1712" s="16">
        <v>1710</v>
      </c>
      <c r="B1712">
        <v>2045</v>
      </c>
      <c r="C1712" t="s">
        <v>14</v>
      </c>
      <c r="D1712" t="s">
        <v>30</v>
      </c>
      <c r="E1712">
        <v>5.4201933602291072E-3</v>
      </c>
      <c r="F1712" t="s">
        <v>54</v>
      </c>
    </row>
    <row r="1713" spans="1:6" x14ac:dyDescent="0.35">
      <c r="A1713" s="16">
        <v>1711</v>
      </c>
      <c r="B1713">
        <v>2045</v>
      </c>
      <c r="C1713" t="s">
        <v>14</v>
      </c>
      <c r="D1713" t="s">
        <v>30</v>
      </c>
      <c r="E1713">
        <v>82.906302045432085</v>
      </c>
      <c r="F1713" t="s">
        <v>48</v>
      </c>
    </row>
    <row r="1714" spans="1:6" x14ac:dyDescent="0.35">
      <c r="A1714" s="16">
        <v>1712</v>
      </c>
      <c r="B1714">
        <v>2045</v>
      </c>
      <c r="C1714" t="s">
        <v>14</v>
      </c>
      <c r="D1714" t="s">
        <v>34</v>
      </c>
      <c r="E1714">
        <v>617.78169992676897</v>
      </c>
      <c r="F1714" t="s">
        <v>38</v>
      </c>
    </row>
    <row r="1715" spans="1:6" x14ac:dyDescent="0.35">
      <c r="A1715" s="16">
        <v>1713</v>
      </c>
      <c r="B1715">
        <v>2045</v>
      </c>
      <c r="C1715" t="s">
        <v>14</v>
      </c>
      <c r="D1715" t="s">
        <v>34</v>
      </c>
      <c r="E1715">
        <v>222.19815048343031</v>
      </c>
      <c r="F1715" t="s">
        <v>50</v>
      </c>
    </row>
    <row r="1716" spans="1:6" x14ac:dyDescent="0.35">
      <c r="A1716" s="16">
        <v>1714</v>
      </c>
      <c r="B1716">
        <v>2045</v>
      </c>
      <c r="C1716" t="s">
        <v>14</v>
      </c>
      <c r="D1716" t="s">
        <v>34</v>
      </c>
      <c r="E1716">
        <v>1.411001535704429E-3</v>
      </c>
      <c r="F1716" t="s">
        <v>40</v>
      </c>
    </row>
    <row r="1717" spans="1:6" x14ac:dyDescent="0.35">
      <c r="A1717" s="16">
        <v>1715</v>
      </c>
      <c r="B1717">
        <v>2045</v>
      </c>
      <c r="C1717" t="s">
        <v>14</v>
      </c>
      <c r="D1717" t="s">
        <v>34</v>
      </c>
      <c r="E1717">
        <v>0.16348627319898909</v>
      </c>
      <c r="F1717" t="s">
        <v>56</v>
      </c>
    </row>
    <row r="1718" spans="1:6" x14ac:dyDescent="0.35">
      <c r="A1718" s="16">
        <v>1716</v>
      </c>
      <c r="B1718">
        <v>2045</v>
      </c>
      <c r="C1718" t="s">
        <v>14</v>
      </c>
      <c r="D1718" t="s">
        <v>34</v>
      </c>
      <c r="E1718">
        <v>628.33738339989009</v>
      </c>
      <c r="F1718" t="s">
        <v>42</v>
      </c>
    </row>
    <row r="1719" spans="1:6" x14ac:dyDescent="0.35">
      <c r="A1719" s="16">
        <v>1717</v>
      </c>
      <c r="B1719">
        <v>2045</v>
      </c>
      <c r="C1719" t="s">
        <v>14</v>
      </c>
      <c r="D1719" t="s">
        <v>34</v>
      </c>
      <c r="E1719">
        <v>161.9370513622994</v>
      </c>
      <c r="F1719" t="s">
        <v>44</v>
      </c>
    </row>
    <row r="1720" spans="1:6" x14ac:dyDescent="0.35">
      <c r="A1720" s="16">
        <v>1718</v>
      </c>
      <c r="B1720">
        <v>2045</v>
      </c>
      <c r="C1720" t="s">
        <v>14</v>
      </c>
      <c r="D1720" t="s">
        <v>34</v>
      </c>
      <c r="E1720">
        <v>2.5084094529540608</v>
      </c>
      <c r="F1720" t="s">
        <v>52</v>
      </c>
    </row>
    <row r="1721" spans="1:6" x14ac:dyDescent="0.35">
      <c r="A1721" s="16">
        <v>1719</v>
      </c>
      <c r="B1721">
        <v>2045</v>
      </c>
      <c r="C1721" t="s">
        <v>14</v>
      </c>
      <c r="D1721" t="s">
        <v>34</v>
      </c>
      <c r="E1721">
        <v>688.55814219122169</v>
      </c>
      <c r="F1721" t="s">
        <v>46</v>
      </c>
    </row>
    <row r="1722" spans="1:6" x14ac:dyDescent="0.35">
      <c r="A1722" s="16">
        <v>1720</v>
      </c>
      <c r="B1722">
        <v>2045</v>
      </c>
      <c r="C1722" t="s">
        <v>14</v>
      </c>
      <c r="D1722" t="s">
        <v>34</v>
      </c>
      <c r="E1722">
        <v>5.4197898856271744E-3</v>
      </c>
      <c r="F1722" t="s">
        <v>54</v>
      </c>
    </row>
    <row r="1723" spans="1:6" x14ac:dyDescent="0.35">
      <c r="A1723" s="16">
        <v>1721</v>
      </c>
      <c r="B1723">
        <v>2045</v>
      </c>
      <c r="C1723" t="s">
        <v>14</v>
      </c>
      <c r="D1723" t="s">
        <v>34</v>
      </c>
      <c r="E1723">
        <v>82.906299222696475</v>
      </c>
      <c r="F1723" t="s">
        <v>48</v>
      </c>
    </row>
    <row r="1724" spans="1:6" x14ac:dyDescent="0.35">
      <c r="A1724" s="16">
        <v>1722</v>
      </c>
      <c r="B1724">
        <v>2045</v>
      </c>
      <c r="C1724" t="s">
        <v>18</v>
      </c>
      <c r="D1724" t="s">
        <v>22</v>
      </c>
      <c r="E1724">
        <v>1264.202204933026</v>
      </c>
      <c r="F1724" t="s">
        <v>38</v>
      </c>
    </row>
    <row r="1725" spans="1:6" x14ac:dyDescent="0.35">
      <c r="A1725" s="16">
        <v>1723</v>
      </c>
      <c r="B1725">
        <v>2045</v>
      </c>
      <c r="C1725" t="s">
        <v>18</v>
      </c>
      <c r="D1725" t="s">
        <v>22</v>
      </c>
      <c r="E1725">
        <v>326.08553122486569</v>
      </c>
      <c r="F1725" t="s">
        <v>50</v>
      </c>
    </row>
    <row r="1726" spans="1:6" x14ac:dyDescent="0.35">
      <c r="A1726" s="16">
        <v>1724</v>
      </c>
      <c r="B1726">
        <v>2045</v>
      </c>
      <c r="C1726" t="s">
        <v>18</v>
      </c>
      <c r="D1726" t="s">
        <v>22</v>
      </c>
      <c r="E1726">
        <v>1.431488366258959E-3</v>
      </c>
      <c r="F1726" t="s">
        <v>40</v>
      </c>
    </row>
    <row r="1727" spans="1:6" x14ac:dyDescent="0.35">
      <c r="A1727" s="16">
        <v>1725</v>
      </c>
      <c r="B1727">
        <v>2045</v>
      </c>
      <c r="C1727" t="s">
        <v>18</v>
      </c>
      <c r="D1727" t="s">
        <v>22</v>
      </c>
      <c r="E1727">
        <v>0.16996152959411739</v>
      </c>
      <c r="F1727" t="s">
        <v>56</v>
      </c>
    </row>
    <row r="1728" spans="1:6" x14ac:dyDescent="0.35">
      <c r="A1728" s="16">
        <v>1726</v>
      </c>
      <c r="B1728">
        <v>2045</v>
      </c>
      <c r="C1728" t="s">
        <v>18</v>
      </c>
      <c r="D1728" t="s">
        <v>22</v>
      </c>
      <c r="E1728">
        <v>921.92985833865157</v>
      </c>
      <c r="F1728" t="s">
        <v>42</v>
      </c>
    </row>
    <row r="1729" spans="1:6" x14ac:dyDescent="0.35">
      <c r="A1729" s="16">
        <v>1727</v>
      </c>
      <c r="B1729">
        <v>2045</v>
      </c>
      <c r="C1729" t="s">
        <v>18</v>
      </c>
      <c r="D1729" t="s">
        <v>22</v>
      </c>
      <c r="E1729">
        <v>192.66744000353009</v>
      </c>
      <c r="F1729" t="s">
        <v>44</v>
      </c>
    </row>
    <row r="1730" spans="1:6" x14ac:dyDescent="0.35">
      <c r="A1730" s="16">
        <v>1728</v>
      </c>
      <c r="B1730">
        <v>2045</v>
      </c>
      <c r="C1730" t="s">
        <v>18</v>
      </c>
      <c r="D1730" t="s">
        <v>22</v>
      </c>
      <c r="E1730">
        <v>3.6877724277818431</v>
      </c>
      <c r="F1730" t="s">
        <v>52</v>
      </c>
    </row>
    <row r="1731" spans="1:6" x14ac:dyDescent="0.35">
      <c r="A1731" s="16">
        <v>1729</v>
      </c>
      <c r="B1731">
        <v>2045</v>
      </c>
      <c r="C1731" t="s">
        <v>18</v>
      </c>
      <c r="D1731" t="s">
        <v>22</v>
      </c>
      <c r="E1731">
        <v>46.23668925258751</v>
      </c>
      <c r="F1731" t="s">
        <v>46</v>
      </c>
    </row>
    <row r="1732" spans="1:6" x14ac:dyDescent="0.35">
      <c r="A1732" s="16">
        <v>1730</v>
      </c>
      <c r="B1732">
        <v>2045</v>
      </c>
      <c r="C1732" t="s">
        <v>18</v>
      </c>
      <c r="D1732" t="s">
        <v>22</v>
      </c>
      <c r="E1732">
        <v>6.7737962846342254E-3</v>
      </c>
      <c r="F1732" t="s">
        <v>54</v>
      </c>
    </row>
    <row r="1733" spans="1:6" x14ac:dyDescent="0.35">
      <c r="A1733" s="16">
        <v>1731</v>
      </c>
      <c r="B1733">
        <v>2045</v>
      </c>
      <c r="C1733" t="s">
        <v>18</v>
      </c>
      <c r="D1733" t="s">
        <v>22</v>
      </c>
      <c r="E1733">
        <v>121.6548432779863</v>
      </c>
      <c r="F1733" t="s">
        <v>48</v>
      </c>
    </row>
    <row r="1734" spans="1:6" x14ac:dyDescent="0.35">
      <c r="A1734" s="16">
        <v>1732</v>
      </c>
      <c r="B1734">
        <v>2045</v>
      </c>
      <c r="C1734" t="s">
        <v>18</v>
      </c>
      <c r="D1734" t="s">
        <v>26</v>
      </c>
      <c r="E1734">
        <v>2767.0839800701642</v>
      </c>
      <c r="F1734" t="s">
        <v>38</v>
      </c>
    </row>
    <row r="1735" spans="1:6" x14ac:dyDescent="0.35">
      <c r="A1735" s="16">
        <v>1733</v>
      </c>
      <c r="B1735">
        <v>2045</v>
      </c>
      <c r="C1735" t="s">
        <v>18</v>
      </c>
      <c r="D1735" t="s">
        <v>26</v>
      </c>
      <c r="E1735">
        <v>543.52613101920736</v>
      </c>
      <c r="F1735" t="s">
        <v>50</v>
      </c>
    </row>
    <row r="1736" spans="1:6" x14ac:dyDescent="0.35">
      <c r="A1736" s="16">
        <v>1734</v>
      </c>
      <c r="B1736">
        <v>2045</v>
      </c>
      <c r="C1736" t="s">
        <v>18</v>
      </c>
      <c r="D1736" t="s">
        <v>26</v>
      </c>
      <c r="E1736">
        <v>2.7093640589079021E-3</v>
      </c>
      <c r="F1736" t="s">
        <v>40</v>
      </c>
    </row>
    <row r="1737" spans="1:6" x14ac:dyDescent="0.35">
      <c r="A1737" s="16">
        <v>1735</v>
      </c>
      <c r="B1737">
        <v>2045</v>
      </c>
      <c r="C1737" t="s">
        <v>18</v>
      </c>
      <c r="D1737" t="s">
        <v>26</v>
      </c>
      <c r="E1737">
        <v>0.17769724794226199</v>
      </c>
      <c r="F1737" t="s">
        <v>56</v>
      </c>
    </row>
    <row r="1738" spans="1:6" x14ac:dyDescent="0.35">
      <c r="A1738" s="16">
        <v>1736</v>
      </c>
      <c r="B1738">
        <v>2045</v>
      </c>
      <c r="C1738" t="s">
        <v>18</v>
      </c>
      <c r="D1738" t="s">
        <v>26</v>
      </c>
      <c r="E1738">
        <v>1536.370130269233</v>
      </c>
      <c r="F1738" t="s">
        <v>42</v>
      </c>
    </row>
    <row r="1739" spans="1:6" x14ac:dyDescent="0.35">
      <c r="A1739" s="16">
        <v>1737</v>
      </c>
      <c r="B1739">
        <v>2045</v>
      </c>
      <c r="C1739" t="s">
        <v>18</v>
      </c>
      <c r="D1739" t="s">
        <v>26</v>
      </c>
      <c r="E1739">
        <v>341.4421147057559</v>
      </c>
      <c r="F1739" t="s">
        <v>44</v>
      </c>
    </row>
    <row r="1740" spans="1:6" x14ac:dyDescent="0.35">
      <c r="A1740" s="16">
        <v>1738</v>
      </c>
      <c r="B1740">
        <v>2045</v>
      </c>
      <c r="C1740" t="s">
        <v>18</v>
      </c>
      <c r="D1740" t="s">
        <v>26</v>
      </c>
      <c r="E1740">
        <v>6.1622818872506588</v>
      </c>
      <c r="F1740" t="s">
        <v>52</v>
      </c>
    </row>
    <row r="1741" spans="1:6" x14ac:dyDescent="0.35">
      <c r="A1741" s="16">
        <v>1739</v>
      </c>
      <c r="B1741">
        <v>2045</v>
      </c>
      <c r="C1741" t="s">
        <v>18</v>
      </c>
      <c r="D1741" t="s">
        <v>26</v>
      </c>
      <c r="E1741">
        <v>2873.9102066405439</v>
      </c>
      <c r="F1741" t="s">
        <v>46</v>
      </c>
    </row>
    <row r="1742" spans="1:6" x14ac:dyDescent="0.35">
      <c r="A1742" s="16">
        <v>1740</v>
      </c>
      <c r="B1742">
        <v>2045</v>
      </c>
      <c r="C1742" t="s">
        <v>18</v>
      </c>
      <c r="D1742" t="s">
        <v>26</v>
      </c>
      <c r="E1742">
        <v>9.2052716110670365E-3</v>
      </c>
      <c r="F1742" t="s">
        <v>54</v>
      </c>
    </row>
    <row r="1743" spans="1:6" x14ac:dyDescent="0.35">
      <c r="A1743" s="16">
        <v>1741</v>
      </c>
      <c r="B1743">
        <v>2045</v>
      </c>
      <c r="C1743" t="s">
        <v>18</v>
      </c>
      <c r="D1743" t="s">
        <v>26</v>
      </c>
      <c r="E1743">
        <v>202.75629104449189</v>
      </c>
      <c r="F1743" t="s">
        <v>48</v>
      </c>
    </row>
    <row r="1744" spans="1:6" x14ac:dyDescent="0.35">
      <c r="A1744" s="16">
        <v>1742</v>
      </c>
      <c r="B1744">
        <v>2045</v>
      </c>
      <c r="C1744" t="s">
        <v>18</v>
      </c>
      <c r="D1744" t="s">
        <v>30</v>
      </c>
      <c r="E1744">
        <v>942.46967085769904</v>
      </c>
      <c r="F1744" t="s">
        <v>38</v>
      </c>
    </row>
    <row r="1745" spans="1:6" x14ac:dyDescent="0.35">
      <c r="A1745" s="16">
        <v>1743</v>
      </c>
      <c r="B1745">
        <v>2045</v>
      </c>
      <c r="C1745" t="s">
        <v>18</v>
      </c>
      <c r="D1745" t="s">
        <v>30</v>
      </c>
      <c r="E1745">
        <v>217.36620459760121</v>
      </c>
      <c r="F1745" t="s">
        <v>50</v>
      </c>
    </row>
    <row r="1746" spans="1:6" x14ac:dyDescent="0.35">
      <c r="A1746" s="16">
        <v>1744</v>
      </c>
      <c r="B1746">
        <v>2045</v>
      </c>
      <c r="C1746" t="s">
        <v>18</v>
      </c>
      <c r="D1746" t="s">
        <v>30</v>
      </c>
      <c r="E1746">
        <v>2.3804667505558591E-3</v>
      </c>
      <c r="F1746" t="s">
        <v>40</v>
      </c>
    </row>
    <row r="1747" spans="1:6" x14ac:dyDescent="0.35">
      <c r="A1747" s="16">
        <v>1745</v>
      </c>
      <c r="B1747">
        <v>2045</v>
      </c>
      <c r="C1747" t="s">
        <v>18</v>
      </c>
      <c r="D1747" t="s">
        <v>30</v>
      </c>
      <c r="E1747">
        <v>0.16311861991597781</v>
      </c>
      <c r="F1747" t="s">
        <v>56</v>
      </c>
    </row>
    <row r="1748" spans="1:6" x14ac:dyDescent="0.35">
      <c r="A1748" s="16">
        <v>1746</v>
      </c>
      <c r="B1748">
        <v>2045</v>
      </c>
      <c r="C1748" t="s">
        <v>18</v>
      </c>
      <c r="D1748" t="s">
        <v>30</v>
      </c>
      <c r="E1748">
        <v>614.68086548351994</v>
      </c>
      <c r="F1748" t="s">
        <v>42</v>
      </c>
    </row>
    <row r="1749" spans="1:6" x14ac:dyDescent="0.35">
      <c r="A1749" s="16">
        <v>1747</v>
      </c>
      <c r="B1749">
        <v>2045</v>
      </c>
      <c r="C1749" t="s">
        <v>18</v>
      </c>
      <c r="D1749" t="s">
        <v>30</v>
      </c>
      <c r="E1749">
        <v>156.1190017091416</v>
      </c>
      <c r="F1749" t="s">
        <v>44</v>
      </c>
    </row>
    <row r="1750" spans="1:6" x14ac:dyDescent="0.35">
      <c r="A1750" s="16">
        <v>1748</v>
      </c>
      <c r="B1750">
        <v>2045</v>
      </c>
      <c r="C1750" t="s">
        <v>18</v>
      </c>
      <c r="D1750" t="s">
        <v>30</v>
      </c>
      <c r="E1750">
        <v>2.3974936784481851</v>
      </c>
      <c r="F1750" t="s">
        <v>52</v>
      </c>
    </row>
    <row r="1751" spans="1:6" x14ac:dyDescent="0.35">
      <c r="A1751" s="16">
        <v>1749</v>
      </c>
      <c r="B1751">
        <v>2045</v>
      </c>
      <c r="C1751" t="s">
        <v>18</v>
      </c>
      <c r="D1751" t="s">
        <v>30</v>
      </c>
      <c r="E1751">
        <v>553.12351662811841</v>
      </c>
      <c r="F1751" t="s">
        <v>46</v>
      </c>
    </row>
    <row r="1752" spans="1:6" x14ac:dyDescent="0.35">
      <c r="A1752" s="16">
        <v>1750</v>
      </c>
      <c r="B1752">
        <v>2045</v>
      </c>
      <c r="C1752" t="s">
        <v>18</v>
      </c>
      <c r="D1752" t="s">
        <v>30</v>
      </c>
      <c r="E1752">
        <v>5.3521191418594181E-3</v>
      </c>
      <c r="F1752" t="s">
        <v>54</v>
      </c>
    </row>
    <row r="1753" spans="1:6" x14ac:dyDescent="0.35">
      <c r="A1753" s="16">
        <v>1751</v>
      </c>
      <c r="B1753">
        <v>2045</v>
      </c>
      <c r="C1753" t="s">
        <v>18</v>
      </c>
      <c r="D1753" t="s">
        <v>30</v>
      </c>
      <c r="E1753">
        <v>81.104039343482668</v>
      </c>
      <c r="F1753" t="s">
        <v>48</v>
      </c>
    </row>
    <row r="1754" spans="1:6" x14ac:dyDescent="0.35">
      <c r="A1754" s="16">
        <v>1752</v>
      </c>
      <c r="B1754">
        <v>2045</v>
      </c>
      <c r="C1754" t="s">
        <v>18</v>
      </c>
      <c r="D1754" t="s">
        <v>34</v>
      </c>
      <c r="E1754">
        <v>1437.0097802642681</v>
      </c>
      <c r="F1754" t="s">
        <v>38</v>
      </c>
    </row>
    <row r="1755" spans="1:6" x14ac:dyDescent="0.35">
      <c r="A1755" s="16">
        <v>1753</v>
      </c>
      <c r="B1755">
        <v>2045</v>
      </c>
      <c r="C1755" t="s">
        <v>18</v>
      </c>
      <c r="D1755" t="s">
        <v>34</v>
      </c>
      <c r="E1755">
        <v>217.36620461177989</v>
      </c>
      <c r="F1755" t="s">
        <v>50</v>
      </c>
    </row>
    <row r="1756" spans="1:6" x14ac:dyDescent="0.35">
      <c r="A1756" s="16">
        <v>1754</v>
      </c>
      <c r="B1756">
        <v>2045</v>
      </c>
      <c r="C1756" t="s">
        <v>18</v>
      </c>
      <c r="D1756" t="s">
        <v>34</v>
      </c>
      <c r="E1756">
        <v>2.7070870884798029E-3</v>
      </c>
      <c r="F1756" t="s">
        <v>40</v>
      </c>
    </row>
    <row r="1757" spans="1:6" x14ac:dyDescent="0.35">
      <c r="A1757" s="16">
        <v>1755</v>
      </c>
      <c r="B1757">
        <v>2045</v>
      </c>
      <c r="C1757" t="s">
        <v>18</v>
      </c>
      <c r="D1757" t="s">
        <v>34</v>
      </c>
      <c r="E1757">
        <v>0.16311854446276269</v>
      </c>
      <c r="F1757" t="s">
        <v>56</v>
      </c>
    </row>
    <row r="1758" spans="1:6" x14ac:dyDescent="0.35">
      <c r="A1758" s="16">
        <v>1756</v>
      </c>
      <c r="B1758">
        <v>2045</v>
      </c>
      <c r="C1758" t="s">
        <v>18</v>
      </c>
      <c r="D1758" t="s">
        <v>34</v>
      </c>
      <c r="E1758">
        <v>614.68128869717737</v>
      </c>
      <c r="F1758" t="s">
        <v>42</v>
      </c>
    </row>
    <row r="1759" spans="1:6" x14ac:dyDescent="0.35">
      <c r="A1759" s="16">
        <v>1757</v>
      </c>
      <c r="B1759">
        <v>2045</v>
      </c>
      <c r="C1759" t="s">
        <v>18</v>
      </c>
      <c r="D1759" t="s">
        <v>34</v>
      </c>
      <c r="E1759">
        <v>209.85634771668799</v>
      </c>
      <c r="F1759" t="s">
        <v>44</v>
      </c>
    </row>
    <row r="1760" spans="1:6" x14ac:dyDescent="0.35">
      <c r="A1760" s="16">
        <v>1758</v>
      </c>
      <c r="B1760">
        <v>2045</v>
      </c>
      <c r="C1760" t="s">
        <v>18</v>
      </c>
      <c r="D1760" t="s">
        <v>34</v>
      </c>
      <c r="E1760">
        <v>2.454851734426053</v>
      </c>
      <c r="F1760" t="s">
        <v>52</v>
      </c>
    </row>
    <row r="1761" spans="1:6" x14ac:dyDescent="0.35">
      <c r="A1761" s="16">
        <v>1759</v>
      </c>
      <c r="B1761">
        <v>2045</v>
      </c>
      <c r="C1761" t="s">
        <v>18</v>
      </c>
      <c r="D1761" t="s">
        <v>34</v>
      </c>
      <c r="E1761">
        <v>1365.4818300983859</v>
      </c>
      <c r="F1761" t="s">
        <v>46</v>
      </c>
    </row>
    <row r="1762" spans="1:6" x14ac:dyDescent="0.35">
      <c r="A1762" s="16">
        <v>1760</v>
      </c>
      <c r="B1762">
        <v>2045</v>
      </c>
      <c r="C1762" t="s">
        <v>18</v>
      </c>
      <c r="D1762" t="s">
        <v>34</v>
      </c>
      <c r="E1762">
        <v>5.3520991582927816E-3</v>
      </c>
      <c r="F1762" t="s">
        <v>54</v>
      </c>
    </row>
    <row r="1763" spans="1:6" x14ac:dyDescent="0.35">
      <c r="A1763" s="16">
        <v>1761</v>
      </c>
      <c r="B1763">
        <v>2045</v>
      </c>
      <c r="C1763" t="s">
        <v>18</v>
      </c>
      <c r="D1763" t="s">
        <v>34</v>
      </c>
      <c r="E1763">
        <v>81.104039278924702</v>
      </c>
      <c r="F1763" t="s">
        <v>48</v>
      </c>
    </row>
    <row r="1764" spans="1:6" x14ac:dyDescent="0.35">
      <c r="A1764" s="16">
        <v>1762</v>
      </c>
      <c r="B1764">
        <v>2050</v>
      </c>
      <c r="C1764" t="s">
        <v>6</v>
      </c>
      <c r="D1764" t="s">
        <v>22</v>
      </c>
      <c r="E1764">
        <v>1489.437451308901</v>
      </c>
      <c r="F1764" t="s">
        <v>38</v>
      </c>
    </row>
    <row r="1765" spans="1:6" x14ac:dyDescent="0.35">
      <c r="A1765" s="16">
        <v>1763</v>
      </c>
      <c r="B1765">
        <v>2050</v>
      </c>
      <c r="C1765" t="s">
        <v>6</v>
      </c>
      <c r="D1765" t="s">
        <v>22</v>
      </c>
      <c r="E1765">
        <v>307.84719912244998</v>
      </c>
      <c r="F1765" t="s">
        <v>50</v>
      </c>
    </row>
    <row r="1766" spans="1:6" x14ac:dyDescent="0.35">
      <c r="A1766" s="16">
        <v>1764</v>
      </c>
      <c r="B1766">
        <v>2050</v>
      </c>
      <c r="C1766" t="s">
        <v>6</v>
      </c>
      <c r="D1766" t="s">
        <v>22</v>
      </c>
      <c r="E1766">
        <v>4.5949482539365913E-2</v>
      </c>
      <c r="F1766" t="s">
        <v>40</v>
      </c>
    </row>
    <row r="1767" spans="1:6" x14ac:dyDescent="0.35">
      <c r="A1767" s="16">
        <v>1765</v>
      </c>
      <c r="B1767">
        <v>2050</v>
      </c>
      <c r="C1767" t="s">
        <v>6</v>
      </c>
      <c r="D1767" t="s">
        <v>22</v>
      </c>
      <c r="E1767">
        <v>0.86550530538561588</v>
      </c>
      <c r="F1767" t="s">
        <v>56</v>
      </c>
    </row>
    <row r="1768" spans="1:6" x14ac:dyDescent="0.35">
      <c r="A1768" s="16">
        <v>1766</v>
      </c>
      <c r="B1768">
        <v>2050</v>
      </c>
      <c r="C1768" t="s">
        <v>6</v>
      </c>
      <c r="D1768" t="s">
        <v>22</v>
      </c>
      <c r="E1768">
        <v>911.72989815329959</v>
      </c>
      <c r="F1768" t="s">
        <v>42</v>
      </c>
    </row>
    <row r="1769" spans="1:6" x14ac:dyDescent="0.35">
      <c r="A1769" s="16">
        <v>1767</v>
      </c>
      <c r="B1769">
        <v>2050</v>
      </c>
      <c r="C1769" t="s">
        <v>6</v>
      </c>
      <c r="D1769" t="s">
        <v>22</v>
      </c>
      <c r="E1769">
        <v>127.76076727123539</v>
      </c>
      <c r="F1769" t="s">
        <v>44</v>
      </c>
    </row>
    <row r="1770" spans="1:6" x14ac:dyDescent="0.35">
      <c r="A1770" s="16">
        <v>1768</v>
      </c>
      <c r="B1770">
        <v>2050</v>
      </c>
      <c r="C1770" t="s">
        <v>6</v>
      </c>
      <c r="D1770" t="s">
        <v>22</v>
      </c>
      <c r="E1770">
        <v>17.143513593378799</v>
      </c>
      <c r="F1770" t="s">
        <v>52</v>
      </c>
    </row>
    <row r="1771" spans="1:6" x14ac:dyDescent="0.35">
      <c r="A1771" s="16">
        <v>1769</v>
      </c>
      <c r="B1771">
        <v>2050</v>
      </c>
      <c r="C1771" t="s">
        <v>6</v>
      </c>
      <c r="D1771" t="s">
        <v>22</v>
      </c>
      <c r="E1771">
        <v>0.20346858749234989</v>
      </c>
      <c r="F1771" t="s">
        <v>46</v>
      </c>
    </row>
    <row r="1772" spans="1:6" x14ac:dyDescent="0.35">
      <c r="A1772" s="16">
        <v>1770</v>
      </c>
      <c r="B1772">
        <v>2050</v>
      </c>
      <c r="C1772" t="s">
        <v>6</v>
      </c>
      <c r="D1772" t="s">
        <v>22</v>
      </c>
      <c r="E1772">
        <v>6.8961025130104374E-3</v>
      </c>
      <c r="F1772" t="s">
        <v>54</v>
      </c>
    </row>
    <row r="1773" spans="1:6" x14ac:dyDescent="0.35">
      <c r="A1773" s="16">
        <v>1771</v>
      </c>
      <c r="B1773">
        <v>2050</v>
      </c>
      <c r="C1773" t="s">
        <v>6</v>
      </c>
      <c r="D1773" t="s">
        <v>22</v>
      </c>
      <c r="E1773">
        <v>125.7686090584081</v>
      </c>
      <c r="F1773" t="s">
        <v>48</v>
      </c>
    </row>
    <row r="1774" spans="1:6" x14ac:dyDescent="0.35">
      <c r="A1774" s="16">
        <v>1772</v>
      </c>
      <c r="B1774">
        <v>2050</v>
      </c>
      <c r="C1774" t="s">
        <v>6</v>
      </c>
      <c r="D1774" t="s">
        <v>26</v>
      </c>
      <c r="E1774">
        <v>2818.685644062567</v>
      </c>
      <c r="F1774" t="s">
        <v>38</v>
      </c>
    </row>
    <row r="1775" spans="1:6" x14ac:dyDescent="0.35">
      <c r="A1775" s="16">
        <v>1773</v>
      </c>
      <c r="B1775">
        <v>2050</v>
      </c>
      <c r="C1775" t="s">
        <v>6</v>
      </c>
      <c r="D1775" t="s">
        <v>26</v>
      </c>
      <c r="E1775">
        <v>512.6075182278538</v>
      </c>
      <c r="F1775" t="s">
        <v>50</v>
      </c>
    </row>
    <row r="1776" spans="1:6" x14ac:dyDescent="0.35">
      <c r="A1776" s="16">
        <v>1774</v>
      </c>
      <c r="B1776">
        <v>2050</v>
      </c>
      <c r="C1776" t="s">
        <v>6</v>
      </c>
      <c r="D1776" t="s">
        <v>26</v>
      </c>
      <c r="E1776">
        <v>0.56136137346369608</v>
      </c>
      <c r="F1776" t="s">
        <v>40</v>
      </c>
    </row>
    <row r="1777" spans="1:6" x14ac:dyDescent="0.35">
      <c r="A1777" s="16">
        <v>1775</v>
      </c>
      <c r="B1777">
        <v>2050</v>
      </c>
      <c r="C1777" t="s">
        <v>6</v>
      </c>
      <c r="D1777" t="s">
        <v>26</v>
      </c>
      <c r="E1777">
        <v>0.95078566735052916</v>
      </c>
      <c r="F1777" t="s">
        <v>56</v>
      </c>
    </row>
    <row r="1778" spans="1:6" x14ac:dyDescent="0.35">
      <c r="A1778" s="16">
        <v>1776</v>
      </c>
      <c r="B1778">
        <v>2050</v>
      </c>
      <c r="C1778" t="s">
        <v>6</v>
      </c>
      <c r="D1778" t="s">
        <v>26</v>
      </c>
      <c r="E1778">
        <v>1519.429429455615</v>
      </c>
      <c r="F1778" t="s">
        <v>42</v>
      </c>
    </row>
    <row r="1779" spans="1:6" x14ac:dyDescent="0.35">
      <c r="A1779" s="16">
        <v>1777</v>
      </c>
      <c r="B1779">
        <v>2050</v>
      </c>
      <c r="C1779" t="s">
        <v>6</v>
      </c>
      <c r="D1779" t="s">
        <v>26</v>
      </c>
      <c r="E1779">
        <v>302.89695864459298</v>
      </c>
      <c r="F1779" t="s">
        <v>44</v>
      </c>
    </row>
    <row r="1780" spans="1:6" x14ac:dyDescent="0.35">
      <c r="A1780" s="16">
        <v>1778</v>
      </c>
      <c r="B1780">
        <v>2050</v>
      </c>
      <c r="C1780" t="s">
        <v>6</v>
      </c>
      <c r="D1780" t="s">
        <v>26</v>
      </c>
      <c r="E1780">
        <v>28.650151092308079</v>
      </c>
      <c r="F1780" t="s">
        <v>52</v>
      </c>
    </row>
    <row r="1781" spans="1:6" x14ac:dyDescent="0.35">
      <c r="A1781" s="16">
        <v>1779</v>
      </c>
      <c r="B1781">
        <v>2050</v>
      </c>
      <c r="C1781" t="s">
        <v>6</v>
      </c>
      <c r="D1781" t="s">
        <v>26</v>
      </c>
      <c r="E1781">
        <v>1787.743705561684</v>
      </c>
      <c r="F1781" t="s">
        <v>46</v>
      </c>
    </row>
    <row r="1782" spans="1:6" x14ac:dyDescent="0.35">
      <c r="A1782" s="16">
        <v>1780</v>
      </c>
      <c r="B1782">
        <v>2050</v>
      </c>
      <c r="C1782" t="s">
        <v>6</v>
      </c>
      <c r="D1782" t="s">
        <v>26</v>
      </c>
      <c r="E1782">
        <v>9.1612022177754663E-3</v>
      </c>
      <c r="F1782" t="s">
        <v>54</v>
      </c>
    </row>
    <row r="1783" spans="1:6" x14ac:dyDescent="0.35">
      <c r="A1783" s="16">
        <v>1781</v>
      </c>
      <c r="B1783">
        <v>2050</v>
      </c>
      <c r="C1783" t="s">
        <v>6</v>
      </c>
      <c r="D1783" t="s">
        <v>26</v>
      </c>
      <c r="E1783">
        <v>209.6069781267316</v>
      </c>
      <c r="F1783" t="s">
        <v>48</v>
      </c>
    </row>
    <row r="1784" spans="1:6" x14ac:dyDescent="0.35">
      <c r="A1784" s="16">
        <v>1782</v>
      </c>
      <c r="B1784">
        <v>2050</v>
      </c>
      <c r="C1784" t="s">
        <v>6</v>
      </c>
      <c r="D1784" t="s">
        <v>30</v>
      </c>
      <c r="E1784">
        <v>1279.318844130014</v>
      </c>
      <c r="F1784" t="s">
        <v>38</v>
      </c>
    </row>
    <row r="1785" spans="1:6" x14ac:dyDescent="0.35">
      <c r="A1785" s="16">
        <v>1783</v>
      </c>
      <c r="B1785">
        <v>2050</v>
      </c>
      <c r="C1785" t="s">
        <v>6</v>
      </c>
      <c r="D1785" t="s">
        <v>30</v>
      </c>
      <c r="E1785">
        <v>205.4405414175248</v>
      </c>
      <c r="F1785" t="s">
        <v>50</v>
      </c>
    </row>
    <row r="1786" spans="1:6" x14ac:dyDescent="0.35">
      <c r="A1786" s="16">
        <v>1784</v>
      </c>
      <c r="B1786">
        <v>2050</v>
      </c>
      <c r="C1786" t="s">
        <v>6</v>
      </c>
      <c r="D1786" t="s">
        <v>30</v>
      </c>
      <c r="E1786">
        <v>6.3770363604015376E-2</v>
      </c>
      <c r="F1786" t="s">
        <v>40</v>
      </c>
    </row>
    <row r="1787" spans="1:6" x14ac:dyDescent="0.35">
      <c r="A1787" s="16">
        <v>1785</v>
      </c>
      <c r="B1787">
        <v>2050</v>
      </c>
      <c r="C1787" t="s">
        <v>6</v>
      </c>
      <c r="D1787" t="s">
        <v>30</v>
      </c>
      <c r="E1787">
        <v>0.79994231973972563</v>
      </c>
      <c r="F1787" t="s">
        <v>56</v>
      </c>
    </row>
    <row r="1788" spans="1:6" x14ac:dyDescent="0.35">
      <c r="A1788" s="16">
        <v>1786</v>
      </c>
      <c r="B1788">
        <v>2050</v>
      </c>
      <c r="C1788" t="s">
        <v>6</v>
      </c>
      <c r="D1788" t="s">
        <v>30</v>
      </c>
      <c r="E1788">
        <v>607.87697123327087</v>
      </c>
      <c r="F1788" t="s">
        <v>42</v>
      </c>
    </row>
    <row r="1789" spans="1:6" x14ac:dyDescent="0.35">
      <c r="A1789" s="16">
        <v>1787</v>
      </c>
      <c r="B1789">
        <v>2050</v>
      </c>
      <c r="C1789" t="s">
        <v>6</v>
      </c>
      <c r="D1789" t="s">
        <v>30</v>
      </c>
      <c r="E1789">
        <v>117.5647978072607</v>
      </c>
      <c r="F1789" t="s">
        <v>44</v>
      </c>
    </row>
    <row r="1790" spans="1:6" x14ac:dyDescent="0.35">
      <c r="A1790" s="16">
        <v>1788</v>
      </c>
      <c r="B1790">
        <v>2050</v>
      </c>
      <c r="C1790" t="s">
        <v>6</v>
      </c>
      <c r="D1790" t="s">
        <v>30</v>
      </c>
      <c r="E1790">
        <v>11.401543387847269</v>
      </c>
      <c r="F1790" t="s">
        <v>52</v>
      </c>
    </row>
    <row r="1791" spans="1:6" x14ac:dyDescent="0.35">
      <c r="A1791" s="16">
        <v>1789</v>
      </c>
      <c r="B1791">
        <v>2050</v>
      </c>
      <c r="C1791" t="s">
        <v>6</v>
      </c>
      <c r="D1791" t="s">
        <v>30</v>
      </c>
      <c r="E1791">
        <v>542.8436948695927</v>
      </c>
      <c r="F1791" t="s">
        <v>46</v>
      </c>
    </row>
    <row r="1792" spans="1:6" x14ac:dyDescent="0.35">
      <c r="A1792" s="16">
        <v>1790</v>
      </c>
      <c r="B1792">
        <v>2050</v>
      </c>
      <c r="C1792" t="s">
        <v>6</v>
      </c>
      <c r="D1792" t="s">
        <v>30</v>
      </c>
      <c r="E1792">
        <v>5.3936788894965136E-3</v>
      </c>
      <c r="F1792" t="s">
        <v>54</v>
      </c>
    </row>
    <row r="1793" spans="1:6" x14ac:dyDescent="0.35">
      <c r="A1793" s="16">
        <v>1791</v>
      </c>
      <c r="B1793">
        <v>2050</v>
      </c>
      <c r="C1793" t="s">
        <v>6</v>
      </c>
      <c r="D1793" t="s">
        <v>30</v>
      </c>
      <c r="E1793">
        <v>83.849002782649123</v>
      </c>
      <c r="F1793" t="s">
        <v>48</v>
      </c>
    </row>
    <row r="1794" spans="1:6" x14ac:dyDescent="0.35">
      <c r="A1794" s="16">
        <v>1792</v>
      </c>
      <c r="B1794">
        <v>2050</v>
      </c>
      <c r="C1794" t="s">
        <v>6</v>
      </c>
      <c r="D1794" t="s">
        <v>34</v>
      </c>
      <c r="E1794">
        <v>1472.616465269695</v>
      </c>
      <c r="F1794" t="s">
        <v>38</v>
      </c>
    </row>
    <row r="1795" spans="1:6" x14ac:dyDescent="0.35">
      <c r="A1795" s="16">
        <v>1793</v>
      </c>
      <c r="B1795">
        <v>2050</v>
      </c>
      <c r="C1795" t="s">
        <v>6</v>
      </c>
      <c r="D1795" t="s">
        <v>34</v>
      </c>
      <c r="E1795">
        <v>205.4405415089021</v>
      </c>
      <c r="F1795" t="s">
        <v>50</v>
      </c>
    </row>
    <row r="1796" spans="1:6" x14ac:dyDescent="0.35">
      <c r="A1796" s="16">
        <v>1794</v>
      </c>
      <c r="B1796">
        <v>2050</v>
      </c>
      <c r="C1796" t="s">
        <v>6</v>
      </c>
      <c r="D1796" t="s">
        <v>34</v>
      </c>
      <c r="E1796">
        <v>0.4740809729111935</v>
      </c>
      <c r="F1796" t="s">
        <v>40</v>
      </c>
    </row>
    <row r="1797" spans="1:6" x14ac:dyDescent="0.35">
      <c r="A1797" s="16">
        <v>1795</v>
      </c>
      <c r="B1797">
        <v>2050</v>
      </c>
      <c r="C1797" t="s">
        <v>6</v>
      </c>
      <c r="D1797" t="s">
        <v>34</v>
      </c>
      <c r="E1797">
        <v>0.79994602812684568</v>
      </c>
      <c r="F1797" t="s">
        <v>56</v>
      </c>
    </row>
    <row r="1798" spans="1:6" x14ac:dyDescent="0.35">
      <c r="A1798" s="16">
        <v>1796</v>
      </c>
      <c r="B1798">
        <v>2050</v>
      </c>
      <c r="C1798" t="s">
        <v>6</v>
      </c>
      <c r="D1798" t="s">
        <v>34</v>
      </c>
      <c r="E1798">
        <v>607.87698858140823</v>
      </c>
      <c r="F1798" t="s">
        <v>42</v>
      </c>
    </row>
    <row r="1799" spans="1:6" x14ac:dyDescent="0.35">
      <c r="A1799" s="16">
        <v>1797</v>
      </c>
      <c r="B1799">
        <v>2050</v>
      </c>
      <c r="C1799" t="s">
        <v>6</v>
      </c>
      <c r="D1799" t="s">
        <v>34</v>
      </c>
      <c r="E1799">
        <v>178.17278152452161</v>
      </c>
      <c r="F1799" t="s">
        <v>44</v>
      </c>
    </row>
    <row r="1800" spans="1:6" x14ac:dyDescent="0.35">
      <c r="A1800" s="16">
        <v>1798</v>
      </c>
      <c r="B1800">
        <v>2050</v>
      </c>
      <c r="C1800" t="s">
        <v>6</v>
      </c>
      <c r="D1800" t="s">
        <v>34</v>
      </c>
      <c r="E1800">
        <v>11.40268128697535</v>
      </c>
      <c r="F1800" t="s">
        <v>52</v>
      </c>
    </row>
    <row r="1801" spans="1:6" x14ac:dyDescent="0.35">
      <c r="A1801" s="16">
        <v>1799</v>
      </c>
      <c r="B1801">
        <v>2050</v>
      </c>
      <c r="C1801" t="s">
        <v>6</v>
      </c>
      <c r="D1801" t="s">
        <v>34</v>
      </c>
      <c r="E1801">
        <v>1019.291600678693</v>
      </c>
      <c r="F1801" t="s">
        <v>46</v>
      </c>
    </row>
    <row r="1802" spans="1:6" x14ac:dyDescent="0.35">
      <c r="A1802" s="16">
        <v>1800</v>
      </c>
      <c r="B1802">
        <v>2050</v>
      </c>
      <c r="C1802" t="s">
        <v>6</v>
      </c>
      <c r="D1802" t="s">
        <v>34</v>
      </c>
      <c r="E1802">
        <v>5.3870158350583248E-3</v>
      </c>
      <c r="F1802" t="s">
        <v>54</v>
      </c>
    </row>
    <row r="1803" spans="1:6" x14ac:dyDescent="0.35">
      <c r="A1803" s="16">
        <v>1801</v>
      </c>
      <c r="B1803">
        <v>2050</v>
      </c>
      <c r="C1803" t="s">
        <v>6</v>
      </c>
      <c r="D1803" t="s">
        <v>34</v>
      </c>
      <c r="E1803">
        <v>83.848996959530794</v>
      </c>
      <c r="F1803" t="s">
        <v>48</v>
      </c>
    </row>
    <row r="1804" spans="1:6" x14ac:dyDescent="0.35">
      <c r="A1804" s="16">
        <v>1802</v>
      </c>
      <c r="B1804">
        <v>2050</v>
      </c>
      <c r="C1804" t="s">
        <v>10</v>
      </c>
      <c r="D1804" t="s">
        <v>22</v>
      </c>
      <c r="E1804">
        <v>404.3230157163573</v>
      </c>
      <c r="F1804" t="s">
        <v>38</v>
      </c>
    </row>
    <row r="1805" spans="1:6" x14ac:dyDescent="0.35">
      <c r="A1805" s="16">
        <v>1803</v>
      </c>
      <c r="B1805">
        <v>2050</v>
      </c>
      <c r="C1805" t="s">
        <v>10</v>
      </c>
      <c r="D1805" t="s">
        <v>22</v>
      </c>
      <c r="E1805">
        <v>311.22274094470993</v>
      </c>
      <c r="F1805" t="s">
        <v>50</v>
      </c>
    </row>
    <row r="1806" spans="1:6" x14ac:dyDescent="0.35">
      <c r="A1806" s="16">
        <v>1804</v>
      </c>
      <c r="B1806">
        <v>2050</v>
      </c>
      <c r="C1806" t="s">
        <v>10</v>
      </c>
      <c r="D1806" t="s">
        <v>22</v>
      </c>
      <c r="E1806">
        <v>2.3633076046712491E-2</v>
      </c>
      <c r="F1806" t="s">
        <v>40</v>
      </c>
    </row>
    <row r="1807" spans="1:6" x14ac:dyDescent="0.35">
      <c r="A1807" s="16">
        <v>1805</v>
      </c>
      <c r="B1807">
        <v>2050</v>
      </c>
      <c r="C1807" t="s">
        <v>10</v>
      </c>
      <c r="D1807" t="s">
        <v>22</v>
      </c>
      <c r="E1807">
        <v>0.86730399438461381</v>
      </c>
      <c r="F1807" t="s">
        <v>56</v>
      </c>
    </row>
    <row r="1808" spans="1:6" x14ac:dyDescent="0.35">
      <c r="A1808" s="16">
        <v>1806</v>
      </c>
      <c r="B1808">
        <v>2050</v>
      </c>
      <c r="C1808" t="s">
        <v>10</v>
      </c>
      <c r="D1808" t="s">
        <v>22</v>
      </c>
      <c r="E1808">
        <v>921.74695299195378</v>
      </c>
      <c r="F1808" t="s">
        <v>42</v>
      </c>
    </row>
    <row r="1809" spans="1:6" x14ac:dyDescent="0.35">
      <c r="A1809" s="16">
        <v>1807</v>
      </c>
      <c r="B1809">
        <v>2050</v>
      </c>
      <c r="C1809" t="s">
        <v>10</v>
      </c>
      <c r="D1809" t="s">
        <v>22</v>
      </c>
      <c r="E1809">
        <v>24.62112162444889</v>
      </c>
      <c r="F1809" t="s">
        <v>44</v>
      </c>
    </row>
    <row r="1810" spans="1:6" x14ac:dyDescent="0.35">
      <c r="A1810" s="16">
        <v>1808</v>
      </c>
      <c r="B1810">
        <v>2050</v>
      </c>
      <c r="C1810" t="s">
        <v>10</v>
      </c>
      <c r="D1810" t="s">
        <v>22</v>
      </c>
      <c r="E1810">
        <v>17.332580993498631</v>
      </c>
      <c r="F1810" t="s">
        <v>52</v>
      </c>
    </row>
    <row r="1811" spans="1:6" x14ac:dyDescent="0.35">
      <c r="A1811" s="16">
        <v>1809</v>
      </c>
      <c r="B1811">
        <v>2050</v>
      </c>
      <c r="C1811" t="s">
        <v>10</v>
      </c>
      <c r="D1811" t="s">
        <v>22</v>
      </c>
      <c r="E1811">
        <v>6.137932761026673E-2</v>
      </c>
      <c r="F1811" t="s">
        <v>46</v>
      </c>
    </row>
    <row r="1812" spans="1:6" x14ac:dyDescent="0.35">
      <c r="A1812" s="16">
        <v>1810</v>
      </c>
      <c r="B1812">
        <v>2050</v>
      </c>
      <c r="C1812" t="s">
        <v>10</v>
      </c>
      <c r="D1812" t="s">
        <v>22</v>
      </c>
      <c r="E1812">
        <v>6.9396550376069422E-3</v>
      </c>
      <c r="F1812" t="s">
        <v>54</v>
      </c>
    </row>
    <row r="1813" spans="1:6" x14ac:dyDescent="0.35">
      <c r="A1813" s="16">
        <v>1811</v>
      </c>
      <c r="B1813">
        <v>2050</v>
      </c>
      <c r="C1813" t="s">
        <v>10</v>
      </c>
      <c r="D1813" t="s">
        <v>22</v>
      </c>
      <c r="E1813">
        <v>127.15056880550939</v>
      </c>
      <c r="F1813" t="s">
        <v>48</v>
      </c>
    </row>
    <row r="1814" spans="1:6" x14ac:dyDescent="0.35">
      <c r="A1814" s="16">
        <v>1812</v>
      </c>
      <c r="B1814">
        <v>2050</v>
      </c>
      <c r="C1814" t="s">
        <v>10</v>
      </c>
      <c r="D1814" t="s">
        <v>26</v>
      </c>
      <c r="E1814">
        <v>2516.2927403083982</v>
      </c>
      <c r="F1814" t="s">
        <v>38</v>
      </c>
    </row>
    <row r="1815" spans="1:6" x14ac:dyDescent="0.35">
      <c r="A1815" s="16">
        <v>1813</v>
      </c>
      <c r="B1815">
        <v>2050</v>
      </c>
      <c r="C1815" t="s">
        <v>10</v>
      </c>
      <c r="D1815" t="s">
        <v>26</v>
      </c>
      <c r="E1815">
        <v>518.23241651161243</v>
      </c>
      <c r="F1815" t="s">
        <v>50</v>
      </c>
    </row>
    <row r="1816" spans="1:6" x14ac:dyDescent="0.35">
      <c r="A1816" s="16">
        <v>1814</v>
      </c>
      <c r="B1816">
        <v>2050</v>
      </c>
      <c r="C1816" t="s">
        <v>10</v>
      </c>
      <c r="D1816" t="s">
        <v>26</v>
      </c>
      <c r="E1816">
        <v>0.12662159980819379</v>
      </c>
      <c r="F1816" t="s">
        <v>40</v>
      </c>
    </row>
    <row r="1817" spans="1:6" x14ac:dyDescent="0.35">
      <c r="A1817" s="16">
        <v>1815</v>
      </c>
      <c r="B1817">
        <v>2050</v>
      </c>
      <c r="C1817" t="s">
        <v>10</v>
      </c>
      <c r="D1817" t="s">
        <v>26</v>
      </c>
      <c r="E1817">
        <v>0.95258302528068717</v>
      </c>
      <c r="F1817" t="s">
        <v>56</v>
      </c>
    </row>
    <row r="1818" spans="1:6" x14ac:dyDescent="0.35">
      <c r="A1818" s="16">
        <v>1816</v>
      </c>
      <c r="B1818">
        <v>2050</v>
      </c>
      <c r="C1818" t="s">
        <v>10</v>
      </c>
      <c r="D1818" t="s">
        <v>26</v>
      </c>
      <c r="E1818">
        <v>1536.124409037966</v>
      </c>
      <c r="F1818" t="s">
        <v>42</v>
      </c>
    </row>
    <row r="1819" spans="1:6" x14ac:dyDescent="0.35">
      <c r="A1819" s="16">
        <v>1817</v>
      </c>
      <c r="B1819">
        <v>2050</v>
      </c>
      <c r="C1819" t="s">
        <v>10</v>
      </c>
      <c r="D1819" t="s">
        <v>26</v>
      </c>
      <c r="E1819">
        <v>266.91770312686128</v>
      </c>
      <c r="F1819" t="s">
        <v>44</v>
      </c>
    </row>
    <row r="1820" spans="1:6" x14ac:dyDescent="0.35">
      <c r="A1820" s="16">
        <v>1818</v>
      </c>
      <c r="B1820">
        <v>2050</v>
      </c>
      <c r="C1820" t="s">
        <v>10</v>
      </c>
      <c r="D1820" t="s">
        <v>26</v>
      </c>
      <c r="E1820">
        <v>28.965567600279471</v>
      </c>
      <c r="F1820" t="s">
        <v>52</v>
      </c>
    </row>
    <row r="1821" spans="1:6" x14ac:dyDescent="0.35">
      <c r="A1821" s="16">
        <v>1819</v>
      </c>
      <c r="B1821">
        <v>2050</v>
      </c>
      <c r="C1821" t="s">
        <v>10</v>
      </c>
      <c r="D1821" t="s">
        <v>26</v>
      </c>
      <c r="E1821">
        <v>1132.151795415147</v>
      </c>
      <c r="F1821" t="s">
        <v>46</v>
      </c>
    </row>
    <row r="1822" spans="1:6" x14ac:dyDescent="0.35">
      <c r="A1822" s="16">
        <v>1820</v>
      </c>
      <c r="B1822">
        <v>2050</v>
      </c>
      <c r="C1822" t="s">
        <v>10</v>
      </c>
      <c r="D1822" t="s">
        <v>26</v>
      </c>
      <c r="E1822">
        <v>9.2305631646620607E-3</v>
      </c>
      <c r="F1822" t="s">
        <v>54</v>
      </c>
    </row>
    <row r="1823" spans="1:6" x14ac:dyDescent="0.35">
      <c r="A1823" s="16">
        <v>1821</v>
      </c>
      <c r="B1823">
        <v>2050</v>
      </c>
      <c r="C1823" t="s">
        <v>10</v>
      </c>
      <c r="D1823" t="s">
        <v>26</v>
      </c>
      <c r="E1823">
        <v>211.91023159242019</v>
      </c>
      <c r="F1823" t="s">
        <v>48</v>
      </c>
    </row>
    <row r="1824" spans="1:6" x14ac:dyDescent="0.35">
      <c r="A1824" s="16">
        <v>1822</v>
      </c>
      <c r="B1824">
        <v>2050</v>
      </c>
      <c r="C1824" t="s">
        <v>10</v>
      </c>
      <c r="D1824" t="s">
        <v>30</v>
      </c>
      <c r="E1824">
        <v>462.49990551621198</v>
      </c>
      <c r="F1824" t="s">
        <v>38</v>
      </c>
    </row>
    <row r="1825" spans="1:6" x14ac:dyDescent="0.35">
      <c r="A1825" s="16">
        <v>1823</v>
      </c>
      <c r="B1825">
        <v>2050</v>
      </c>
      <c r="C1825" t="s">
        <v>10</v>
      </c>
      <c r="D1825" t="s">
        <v>30</v>
      </c>
      <c r="E1825">
        <v>207.6917285526288</v>
      </c>
      <c r="F1825" t="s">
        <v>50</v>
      </c>
    </row>
    <row r="1826" spans="1:6" x14ac:dyDescent="0.35">
      <c r="A1826" s="16">
        <v>1824</v>
      </c>
      <c r="B1826">
        <v>2050</v>
      </c>
      <c r="C1826" t="s">
        <v>10</v>
      </c>
      <c r="D1826" t="s">
        <v>30</v>
      </c>
      <c r="E1826">
        <v>3.673419784492455E-2</v>
      </c>
      <c r="F1826" t="s">
        <v>40</v>
      </c>
    </row>
    <row r="1827" spans="1:6" x14ac:dyDescent="0.35">
      <c r="A1827" s="16">
        <v>1825</v>
      </c>
      <c r="B1827">
        <v>2050</v>
      </c>
      <c r="C1827" t="s">
        <v>10</v>
      </c>
      <c r="D1827" t="s">
        <v>30</v>
      </c>
      <c r="E1827">
        <v>0.80169442889892761</v>
      </c>
      <c r="F1827" t="s">
        <v>56</v>
      </c>
    </row>
    <row r="1828" spans="1:6" x14ac:dyDescent="0.35">
      <c r="A1828" s="16">
        <v>1826</v>
      </c>
      <c r="B1828">
        <v>2050</v>
      </c>
      <c r="C1828" t="s">
        <v>10</v>
      </c>
      <c r="D1828" t="s">
        <v>30</v>
      </c>
      <c r="E1828">
        <v>614.5549288110285</v>
      </c>
      <c r="F1828" t="s">
        <v>42</v>
      </c>
    </row>
    <row r="1829" spans="1:6" x14ac:dyDescent="0.35">
      <c r="A1829" s="16">
        <v>1827</v>
      </c>
      <c r="B1829">
        <v>2050</v>
      </c>
      <c r="C1829" t="s">
        <v>10</v>
      </c>
      <c r="D1829" t="s">
        <v>30</v>
      </c>
      <c r="E1829">
        <v>12.24580800022577</v>
      </c>
      <c r="F1829" t="s">
        <v>44</v>
      </c>
    </row>
    <row r="1830" spans="1:6" x14ac:dyDescent="0.35">
      <c r="A1830" s="16">
        <v>1828</v>
      </c>
      <c r="B1830">
        <v>2050</v>
      </c>
      <c r="C1830" t="s">
        <v>10</v>
      </c>
      <c r="D1830" t="s">
        <v>30</v>
      </c>
      <c r="E1830">
        <v>10.897899853395749</v>
      </c>
      <c r="F1830" t="s">
        <v>52</v>
      </c>
    </row>
    <row r="1831" spans="1:6" x14ac:dyDescent="0.35">
      <c r="A1831" s="16">
        <v>1829</v>
      </c>
      <c r="B1831">
        <v>2050</v>
      </c>
      <c r="C1831" t="s">
        <v>10</v>
      </c>
      <c r="D1831" t="s">
        <v>30</v>
      </c>
      <c r="E1831">
        <v>6.6291083280653307E-2</v>
      </c>
      <c r="F1831" t="s">
        <v>46</v>
      </c>
    </row>
    <row r="1832" spans="1:6" x14ac:dyDescent="0.35">
      <c r="A1832" s="16">
        <v>1830</v>
      </c>
      <c r="B1832">
        <v>2050</v>
      </c>
      <c r="C1832" t="s">
        <v>10</v>
      </c>
      <c r="D1832" t="s">
        <v>30</v>
      </c>
      <c r="E1832">
        <v>5.4317719871200543E-3</v>
      </c>
      <c r="F1832" t="s">
        <v>54</v>
      </c>
    </row>
    <row r="1833" spans="1:6" x14ac:dyDescent="0.35">
      <c r="A1833" s="16">
        <v>1831</v>
      </c>
      <c r="B1833">
        <v>2050</v>
      </c>
      <c r="C1833" t="s">
        <v>10</v>
      </c>
      <c r="D1833" t="s">
        <v>30</v>
      </c>
      <c r="E1833">
        <v>84.770320760503552</v>
      </c>
      <c r="F1833" t="s">
        <v>48</v>
      </c>
    </row>
    <row r="1834" spans="1:6" x14ac:dyDescent="0.35">
      <c r="A1834" s="16">
        <v>1832</v>
      </c>
      <c r="B1834">
        <v>2050</v>
      </c>
      <c r="C1834" t="s">
        <v>10</v>
      </c>
      <c r="D1834" t="s">
        <v>34</v>
      </c>
      <c r="E1834">
        <v>976.74778834808922</v>
      </c>
      <c r="F1834" t="s">
        <v>38</v>
      </c>
    </row>
    <row r="1835" spans="1:6" x14ac:dyDescent="0.35">
      <c r="A1835" s="16">
        <v>1833</v>
      </c>
      <c r="B1835">
        <v>2050</v>
      </c>
      <c r="C1835" t="s">
        <v>10</v>
      </c>
      <c r="D1835" t="s">
        <v>34</v>
      </c>
      <c r="E1835">
        <v>207.69172881460989</v>
      </c>
      <c r="F1835" t="s">
        <v>50</v>
      </c>
    </row>
    <row r="1836" spans="1:6" x14ac:dyDescent="0.35">
      <c r="A1836" s="16">
        <v>1834</v>
      </c>
      <c r="B1836">
        <v>2050</v>
      </c>
      <c r="C1836" t="s">
        <v>10</v>
      </c>
      <c r="D1836" t="s">
        <v>34</v>
      </c>
      <c r="E1836">
        <v>0.1183178861240848</v>
      </c>
      <c r="F1836" t="s">
        <v>40</v>
      </c>
    </row>
    <row r="1837" spans="1:6" x14ac:dyDescent="0.35">
      <c r="A1837" s="16">
        <v>1835</v>
      </c>
      <c r="B1837">
        <v>2050</v>
      </c>
      <c r="C1837" t="s">
        <v>10</v>
      </c>
      <c r="D1837" t="s">
        <v>34</v>
      </c>
      <c r="E1837">
        <v>0.80169619747950305</v>
      </c>
      <c r="F1837" t="s">
        <v>56</v>
      </c>
    </row>
    <row r="1838" spans="1:6" x14ac:dyDescent="0.35">
      <c r="A1838" s="16">
        <v>1836</v>
      </c>
      <c r="B1838">
        <v>2050</v>
      </c>
      <c r="C1838" t="s">
        <v>10</v>
      </c>
      <c r="D1838" t="s">
        <v>34</v>
      </c>
      <c r="E1838">
        <v>614.55512759051817</v>
      </c>
      <c r="F1838" t="s">
        <v>42</v>
      </c>
    </row>
    <row r="1839" spans="1:6" x14ac:dyDescent="0.35">
      <c r="A1839" s="16">
        <v>1837</v>
      </c>
      <c r="B1839">
        <v>2050</v>
      </c>
      <c r="C1839" t="s">
        <v>10</v>
      </c>
      <c r="D1839" t="s">
        <v>34</v>
      </c>
      <c r="E1839">
        <v>133.2312468468478</v>
      </c>
      <c r="F1839" t="s">
        <v>44</v>
      </c>
    </row>
    <row r="1840" spans="1:6" x14ac:dyDescent="0.35">
      <c r="A1840" s="16">
        <v>1838</v>
      </c>
      <c r="B1840">
        <v>2050</v>
      </c>
      <c r="C1840" t="s">
        <v>10</v>
      </c>
      <c r="D1840" t="s">
        <v>34</v>
      </c>
      <c r="E1840">
        <v>11.52834840629629</v>
      </c>
      <c r="F1840" t="s">
        <v>52</v>
      </c>
    </row>
    <row r="1841" spans="1:6" x14ac:dyDescent="0.35">
      <c r="A1841" s="16">
        <v>1839</v>
      </c>
      <c r="B1841">
        <v>2050</v>
      </c>
      <c r="C1841" t="s">
        <v>10</v>
      </c>
      <c r="D1841" t="s">
        <v>34</v>
      </c>
      <c r="E1841">
        <v>495.84006238343119</v>
      </c>
      <c r="F1841" t="s">
        <v>46</v>
      </c>
    </row>
    <row r="1842" spans="1:6" x14ac:dyDescent="0.35">
      <c r="A1842" s="16">
        <v>1840</v>
      </c>
      <c r="B1842">
        <v>2050</v>
      </c>
      <c r="C1842" t="s">
        <v>10</v>
      </c>
      <c r="D1842" t="s">
        <v>34</v>
      </c>
      <c r="E1842">
        <v>5.4319102534716966E-3</v>
      </c>
      <c r="F1842" t="s">
        <v>54</v>
      </c>
    </row>
    <row r="1843" spans="1:6" x14ac:dyDescent="0.35">
      <c r="A1843" s="16">
        <v>1841</v>
      </c>
      <c r="B1843">
        <v>2050</v>
      </c>
      <c r="C1843" t="s">
        <v>10</v>
      </c>
      <c r="D1843" t="s">
        <v>34</v>
      </c>
      <c r="E1843">
        <v>84.770315530842339</v>
      </c>
      <c r="F1843" t="s">
        <v>48</v>
      </c>
    </row>
    <row r="1844" spans="1:6" x14ac:dyDescent="0.35">
      <c r="A1844" s="16">
        <v>1842</v>
      </c>
      <c r="B1844">
        <v>2050</v>
      </c>
      <c r="C1844" t="s">
        <v>14</v>
      </c>
      <c r="D1844" t="s">
        <v>22</v>
      </c>
      <c r="E1844">
        <v>142.66071185797949</v>
      </c>
      <c r="F1844" t="s">
        <v>38</v>
      </c>
    </row>
    <row r="1845" spans="1:6" x14ac:dyDescent="0.35">
      <c r="A1845" s="16">
        <v>1843</v>
      </c>
      <c r="B1845">
        <v>2050</v>
      </c>
      <c r="C1845" t="s">
        <v>14</v>
      </c>
      <c r="D1845" t="s">
        <v>22</v>
      </c>
      <c r="E1845">
        <v>311.22274093178459</v>
      </c>
      <c r="F1845" t="s">
        <v>50</v>
      </c>
    </row>
    <row r="1846" spans="1:6" x14ac:dyDescent="0.35">
      <c r="A1846" s="16">
        <v>1844</v>
      </c>
      <c r="B1846">
        <v>2050</v>
      </c>
      <c r="C1846" t="s">
        <v>14</v>
      </c>
      <c r="D1846" t="s">
        <v>22</v>
      </c>
      <c r="E1846">
        <v>1.048036722539987E-2</v>
      </c>
      <c r="F1846" t="s">
        <v>40</v>
      </c>
    </row>
    <row r="1847" spans="1:6" x14ac:dyDescent="0.35">
      <c r="A1847" s="16">
        <v>1845</v>
      </c>
      <c r="B1847">
        <v>2050</v>
      </c>
      <c r="C1847" t="s">
        <v>14</v>
      </c>
      <c r="D1847" t="s">
        <v>22</v>
      </c>
      <c r="E1847">
        <v>0.86730397389272507</v>
      </c>
      <c r="F1847" t="s">
        <v>56</v>
      </c>
    </row>
    <row r="1848" spans="1:6" x14ac:dyDescent="0.35">
      <c r="A1848" s="16">
        <v>1846</v>
      </c>
      <c r="B1848">
        <v>2050</v>
      </c>
      <c r="C1848" t="s">
        <v>14</v>
      </c>
      <c r="D1848" t="s">
        <v>22</v>
      </c>
      <c r="E1848">
        <v>921.74695089281556</v>
      </c>
      <c r="F1848" t="s">
        <v>42</v>
      </c>
    </row>
    <row r="1849" spans="1:6" x14ac:dyDescent="0.35">
      <c r="A1849" s="16">
        <v>1847</v>
      </c>
      <c r="B1849">
        <v>2050</v>
      </c>
      <c r="C1849" t="s">
        <v>14</v>
      </c>
      <c r="D1849" t="s">
        <v>22</v>
      </c>
      <c r="E1849">
        <v>89.769831309568289</v>
      </c>
      <c r="F1849" t="s">
        <v>44</v>
      </c>
    </row>
    <row r="1850" spans="1:6" x14ac:dyDescent="0.35">
      <c r="A1850" s="16">
        <v>1848</v>
      </c>
      <c r="B1850">
        <v>2050</v>
      </c>
      <c r="C1850" t="s">
        <v>14</v>
      </c>
      <c r="D1850" t="s">
        <v>22</v>
      </c>
      <c r="E1850">
        <v>17.33245847007759</v>
      </c>
      <c r="F1850" t="s">
        <v>52</v>
      </c>
    </row>
    <row r="1851" spans="1:6" x14ac:dyDescent="0.35">
      <c r="A1851" s="16">
        <v>1849</v>
      </c>
      <c r="B1851">
        <v>2050</v>
      </c>
      <c r="C1851" t="s">
        <v>14</v>
      </c>
      <c r="D1851" t="s">
        <v>22</v>
      </c>
      <c r="E1851">
        <v>6.2101443464630493E-2</v>
      </c>
      <c r="F1851" t="s">
        <v>46</v>
      </c>
    </row>
    <row r="1852" spans="1:6" x14ac:dyDescent="0.35">
      <c r="A1852" s="16">
        <v>1850</v>
      </c>
      <c r="B1852">
        <v>2050</v>
      </c>
      <c r="C1852" t="s">
        <v>14</v>
      </c>
      <c r="D1852" t="s">
        <v>22</v>
      </c>
      <c r="E1852">
        <v>6.9396465722648898E-3</v>
      </c>
      <c r="F1852" t="s">
        <v>54</v>
      </c>
    </row>
    <row r="1853" spans="1:6" x14ac:dyDescent="0.35">
      <c r="A1853" s="16">
        <v>1851</v>
      </c>
      <c r="B1853">
        <v>2050</v>
      </c>
      <c r="C1853" t="s">
        <v>14</v>
      </c>
      <c r="D1853" t="s">
        <v>22</v>
      </c>
      <c r="E1853">
        <v>127.1505688534841</v>
      </c>
      <c r="F1853" t="s">
        <v>48</v>
      </c>
    </row>
    <row r="1854" spans="1:6" x14ac:dyDescent="0.35">
      <c r="A1854" s="16">
        <v>1852</v>
      </c>
      <c r="B1854">
        <v>2050</v>
      </c>
      <c r="C1854" t="s">
        <v>14</v>
      </c>
      <c r="D1854" t="s">
        <v>26</v>
      </c>
      <c r="E1854">
        <v>2428.700758090411</v>
      </c>
      <c r="F1854" t="s">
        <v>38</v>
      </c>
    </row>
    <row r="1855" spans="1:6" x14ac:dyDescent="0.35">
      <c r="A1855" s="16">
        <v>1853</v>
      </c>
      <c r="B1855">
        <v>2050</v>
      </c>
      <c r="C1855" t="s">
        <v>14</v>
      </c>
      <c r="D1855" t="s">
        <v>26</v>
      </c>
      <c r="E1855">
        <v>518.23241644729342</v>
      </c>
      <c r="F1855" t="s">
        <v>50</v>
      </c>
    </row>
    <row r="1856" spans="1:6" x14ac:dyDescent="0.35">
      <c r="A1856" s="16">
        <v>1854</v>
      </c>
      <c r="B1856">
        <v>2050</v>
      </c>
      <c r="C1856" t="s">
        <v>14</v>
      </c>
      <c r="D1856" t="s">
        <v>26</v>
      </c>
      <c r="E1856">
        <v>5.0444554411437553E-2</v>
      </c>
      <c r="F1856" t="s">
        <v>40</v>
      </c>
    </row>
    <row r="1857" spans="1:6" x14ac:dyDescent="0.35">
      <c r="A1857" s="16">
        <v>1855</v>
      </c>
      <c r="B1857">
        <v>2050</v>
      </c>
      <c r="C1857" t="s">
        <v>14</v>
      </c>
      <c r="D1857" t="s">
        <v>26</v>
      </c>
      <c r="E1857">
        <v>0.95258240409693318</v>
      </c>
      <c r="F1857" t="s">
        <v>56</v>
      </c>
    </row>
    <row r="1858" spans="1:6" x14ac:dyDescent="0.35">
      <c r="A1858" s="16">
        <v>1856</v>
      </c>
      <c r="B1858">
        <v>2050</v>
      </c>
      <c r="C1858" t="s">
        <v>14</v>
      </c>
      <c r="D1858" t="s">
        <v>26</v>
      </c>
      <c r="E1858">
        <v>1536.1244001346449</v>
      </c>
      <c r="F1858" t="s">
        <v>42</v>
      </c>
    </row>
    <row r="1859" spans="1:6" x14ac:dyDescent="0.35">
      <c r="A1859" s="16">
        <v>1857</v>
      </c>
      <c r="B1859">
        <v>2050</v>
      </c>
      <c r="C1859" t="s">
        <v>14</v>
      </c>
      <c r="D1859" t="s">
        <v>26</v>
      </c>
      <c r="E1859">
        <v>291.88544476665271</v>
      </c>
      <c r="F1859" t="s">
        <v>44</v>
      </c>
    </row>
    <row r="1860" spans="1:6" x14ac:dyDescent="0.35">
      <c r="A1860" s="16">
        <v>1858</v>
      </c>
      <c r="B1860">
        <v>2050</v>
      </c>
      <c r="C1860" t="s">
        <v>14</v>
      </c>
      <c r="D1860" t="s">
        <v>26</v>
      </c>
      <c r="E1860">
        <v>28.964700441206581</v>
      </c>
      <c r="F1860" t="s">
        <v>52</v>
      </c>
    </row>
    <row r="1861" spans="1:6" x14ac:dyDescent="0.35">
      <c r="A1861" s="16">
        <v>1859</v>
      </c>
      <c r="B1861">
        <v>2050</v>
      </c>
      <c r="C1861" t="s">
        <v>14</v>
      </c>
      <c r="D1861" t="s">
        <v>26</v>
      </c>
      <c r="E1861">
        <v>1698.1881165055829</v>
      </c>
      <c r="F1861" t="s">
        <v>46</v>
      </c>
    </row>
    <row r="1862" spans="1:6" x14ac:dyDescent="0.35">
      <c r="A1862" s="16">
        <v>1860</v>
      </c>
      <c r="B1862">
        <v>2050</v>
      </c>
      <c r="C1862" t="s">
        <v>14</v>
      </c>
      <c r="D1862" t="s">
        <v>26</v>
      </c>
      <c r="E1862">
        <v>9.2333493153593481E-3</v>
      </c>
      <c r="F1862" t="s">
        <v>54</v>
      </c>
    </row>
    <row r="1863" spans="1:6" x14ac:dyDescent="0.35">
      <c r="A1863" s="16">
        <v>1861</v>
      </c>
      <c r="B1863">
        <v>2050</v>
      </c>
      <c r="C1863" t="s">
        <v>14</v>
      </c>
      <c r="D1863" t="s">
        <v>26</v>
      </c>
      <c r="E1863">
        <v>211.91024470047509</v>
      </c>
      <c r="F1863" t="s">
        <v>48</v>
      </c>
    </row>
    <row r="1864" spans="1:6" x14ac:dyDescent="0.35">
      <c r="A1864" s="16">
        <v>1862</v>
      </c>
      <c r="B1864">
        <v>2050</v>
      </c>
      <c r="C1864" t="s">
        <v>14</v>
      </c>
      <c r="D1864" t="s">
        <v>30</v>
      </c>
      <c r="E1864">
        <v>179.23437051669589</v>
      </c>
      <c r="F1864" t="s">
        <v>38</v>
      </c>
    </row>
    <row r="1865" spans="1:6" x14ac:dyDescent="0.35">
      <c r="A1865" s="16">
        <v>1863</v>
      </c>
      <c r="B1865">
        <v>2050</v>
      </c>
      <c r="C1865" t="s">
        <v>14</v>
      </c>
      <c r="D1865" t="s">
        <v>30</v>
      </c>
      <c r="E1865">
        <v>207.6917164432935</v>
      </c>
      <c r="F1865" t="s">
        <v>50</v>
      </c>
    </row>
    <row r="1866" spans="1:6" x14ac:dyDescent="0.35">
      <c r="A1866" s="16">
        <v>1864</v>
      </c>
      <c r="B1866">
        <v>2050</v>
      </c>
      <c r="C1866" t="s">
        <v>14</v>
      </c>
      <c r="D1866" t="s">
        <v>30</v>
      </c>
      <c r="E1866">
        <v>2.3822408198491071E-2</v>
      </c>
      <c r="F1866" t="s">
        <v>40</v>
      </c>
    </row>
    <row r="1867" spans="1:6" x14ac:dyDescent="0.35">
      <c r="A1867" s="16">
        <v>1865</v>
      </c>
      <c r="B1867">
        <v>2050</v>
      </c>
      <c r="C1867" t="s">
        <v>14</v>
      </c>
      <c r="D1867" t="s">
        <v>30</v>
      </c>
      <c r="E1867">
        <v>0.80169433259283862</v>
      </c>
      <c r="F1867" t="s">
        <v>56</v>
      </c>
    </row>
    <row r="1868" spans="1:6" x14ac:dyDescent="0.35">
      <c r="A1868" s="16">
        <v>1866</v>
      </c>
      <c r="B1868">
        <v>2050</v>
      </c>
      <c r="C1868" t="s">
        <v>14</v>
      </c>
      <c r="D1868" t="s">
        <v>30</v>
      </c>
      <c r="E1868">
        <v>614.51264980252006</v>
      </c>
      <c r="F1868" t="s">
        <v>42</v>
      </c>
    </row>
    <row r="1869" spans="1:6" x14ac:dyDescent="0.35">
      <c r="A1869" s="16">
        <v>1867</v>
      </c>
      <c r="B1869">
        <v>2050</v>
      </c>
      <c r="C1869" t="s">
        <v>14</v>
      </c>
      <c r="D1869" t="s">
        <v>30</v>
      </c>
      <c r="E1869">
        <v>10.37008563003053</v>
      </c>
      <c r="F1869" t="s">
        <v>44</v>
      </c>
    </row>
    <row r="1870" spans="1:6" x14ac:dyDescent="0.35">
      <c r="A1870" s="16">
        <v>1868</v>
      </c>
      <c r="B1870">
        <v>2050</v>
      </c>
      <c r="C1870" t="s">
        <v>14</v>
      </c>
      <c r="D1870" t="s">
        <v>30</v>
      </c>
      <c r="E1870">
        <v>10.54539185074746</v>
      </c>
      <c r="F1870" t="s">
        <v>52</v>
      </c>
    </row>
    <row r="1871" spans="1:6" x14ac:dyDescent="0.35">
      <c r="A1871" s="16">
        <v>1869</v>
      </c>
      <c r="B1871">
        <v>2050</v>
      </c>
      <c r="C1871" t="s">
        <v>14</v>
      </c>
      <c r="D1871" t="s">
        <v>30</v>
      </c>
      <c r="E1871">
        <v>6.2441728628186338E-2</v>
      </c>
      <c r="F1871" t="s">
        <v>46</v>
      </c>
    </row>
    <row r="1872" spans="1:6" x14ac:dyDescent="0.35">
      <c r="A1872" s="16">
        <v>1870</v>
      </c>
      <c r="B1872">
        <v>2050</v>
      </c>
      <c r="C1872" t="s">
        <v>14</v>
      </c>
      <c r="D1872" t="s">
        <v>30</v>
      </c>
      <c r="E1872">
        <v>5.4319013694071241E-3</v>
      </c>
      <c r="F1872" t="s">
        <v>54</v>
      </c>
    </row>
    <row r="1873" spans="1:6" x14ac:dyDescent="0.35">
      <c r="A1873" s="16">
        <v>1871</v>
      </c>
      <c r="B1873">
        <v>2050</v>
      </c>
      <c r="C1873" t="s">
        <v>14</v>
      </c>
      <c r="D1873" t="s">
        <v>30</v>
      </c>
      <c r="E1873">
        <v>84.770322233486795</v>
      </c>
      <c r="F1873" t="s">
        <v>48</v>
      </c>
    </row>
    <row r="1874" spans="1:6" x14ac:dyDescent="0.35">
      <c r="A1874" s="16">
        <v>1872</v>
      </c>
      <c r="B1874">
        <v>2050</v>
      </c>
      <c r="C1874" t="s">
        <v>14</v>
      </c>
      <c r="D1874" t="s">
        <v>34</v>
      </c>
      <c r="E1874">
        <v>848.21460171448678</v>
      </c>
      <c r="F1874" t="s">
        <v>38</v>
      </c>
    </row>
    <row r="1875" spans="1:6" x14ac:dyDescent="0.35">
      <c r="A1875" s="16">
        <v>1873</v>
      </c>
      <c r="B1875">
        <v>2050</v>
      </c>
      <c r="C1875" t="s">
        <v>14</v>
      </c>
      <c r="D1875" t="s">
        <v>34</v>
      </c>
      <c r="E1875">
        <v>207.69172877234399</v>
      </c>
      <c r="F1875" t="s">
        <v>50</v>
      </c>
    </row>
    <row r="1876" spans="1:6" x14ac:dyDescent="0.35">
      <c r="A1876" s="16">
        <v>1874</v>
      </c>
      <c r="B1876">
        <v>2050</v>
      </c>
      <c r="C1876" t="s">
        <v>14</v>
      </c>
      <c r="D1876" t="s">
        <v>34</v>
      </c>
      <c r="E1876">
        <v>4.1422481133678302E-2</v>
      </c>
      <c r="F1876" t="s">
        <v>40</v>
      </c>
    </row>
    <row r="1877" spans="1:6" x14ac:dyDescent="0.35">
      <c r="A1877" s="16">
        <v>1875</v>
      </c>
      <c r="B1877">
        <v>2050</v>
      </c>
      <c r="C1877" t="s">
        <v>14</v>
      </c>
      <c r="D1877" t="s">
        <v>34</v>
      </c>
      <c r="E1877">
        <v>0.80169448408678945</v>
      </c>
      <c r="F1877" t="s">
        <v>56</v>
      </c>
    </row>
    <row r="1878" spans="1:6" x14ac:dyDescent="0.35">
      <c r="A1878" s="16">
        <v>1876</v>
      </c>
      <c r="B1878">
        <v>2050</v>
      </c>
      <c r="C1878" t="s">
        <v>14</v>
      </c>
      <c r="D1878" t="s">
        <v>34</v>
      </c>
      <c r="E1878">
        <v>614.55512586271198</v>
      </c>
      <c r="F1878" t="s">
        <v>42</v>
      </c>
    </row>
    <row r="1879" spans="1:6" x14ac:dyDescent="0.35">
      <c r="A1879" s="16">
        <v>1877</v>
      </c>
      <c r="B1879">
        <v>2050</v>
      </c>
      <c r="C1879" t="s">
        <v>14</v>
      </c>
      <c r="D1879" t="s">
        <v>34</v>
      </c>
      <c r="E1879">
        <v>170.3081440499061</v>
      </c>
      <c r="F1879" t="s">
        <v>44</v>
      </c>
    </row>
    <row r="1880" spans="1:6" x14ac:dyDescent="0.35">
      <c r="A1880" s="16">
        <v>1878</v>
      </c>
      <c r="B1880">
        <v>2050</v>
      </c>
      <c r="C1880" t="s">
        <v>14</v>
      </c>
      <c r="D1880" t="s">
        <v>34</v>
      </c>
      <c r="E1880">
        <v>11.52818522305879</v>
      </c>
      <c r="F1880" t="s">
        <v>52</v>
      </c>
    </row>
    <row r="1881" spans="1:6" x14ac:dyDescent="0.35">
      <c r="A1881" s="16">
        <v>1879</v>
      </c>
      <c r="B1881">
        <v>2050</v>
      </c>
      <c r="C1881" t="s">
        <v>14</v>
      </c>
      <c r="D1881" t="s">
        <v>34</v>
      </c>
      <c r="E1881">
        <v>1060.1046282200359</v>
      </c>
      <c r="F1881" t="s">
        <v>46</v>
      </c>
    </row>
    <row r="1882" spans="1:6" x14ac:dyDescent="0.35">
      <c r="A1882" s="16">
        <v>1880</v>
      </c>
      <c r="B1882">
        <v>2050</v>
      </c>
      <c r="C1882" t="s">
        <v>14</v>
      </c>
      <c r="D1882" t="s">
        <v>34</v>
      </c>
      <c r="E1882">
        <v>5.4312938963382408E-3</v>
      </c>
      <c r="F1882" t="s">
        <v>54</v>
      </c>
    </row>
    <row r="1883" spans="1:6" x14ac:dyDescent="0.35">
      <c r="A1883" s="16">
        <v>1881</v>
      </c>
      <c r="B1883">
        <v>2050</v>
      </c>
      <c r="C1883" t="s">
        <v>14</v>
      </c>
      <c r="D1883" t="s">
        <v>34</v>
      </c>
      <c r="E1883">
        <v>84.770317953383994</v>
      </c>
      <c r="F1883" t="s">
        <v>48</v>
      </c>
    </row>
    <row r="1884" spans="1:6" x14ac:dyDescent="0.35">
      <c r="A1884" s="16">
        <v>1882</v>
      </c>
      <c r="B1884">
        <v>2050</v>
      </c>
      <c r="C1884" t="s">
        <v>18</v>
      </c>
      <c r="D1884" t="s">
        <v>22</v>
      </c>
      <c r="E1884">
        <v>1571.9661131639839</v>
      </c>
      <c r="F1884" t="s">
        <v>38</v>
      </c>
    </row>
    <row r="1885" spans="1:6" x14ac:dyDescent="0.35">
      <c r="A1885" s="16">
        <v>1883</v>
      </c>
      <c r="B1885">
        <v>2050</v>
      </c>
      <c r="C1885" t="s">
        <v>18</v>
      </c>
      <c r="D1885" t="s">
        <v>22</v>
      </c>
      <c r="E1885">
        <v>304.4716411254667</v>
      </c>
      <c r="F1885" t="s">
        <v>50</v>
      </c>
    </row>
    <row r="1886" spans="1:6" x14ac:dyDescent="0.35">
      <c r="A1886" s="16">
        <v>1884</v>
      </c>
      <c r="B1886">
        <v>2050</v>
      </c>
      <c r="C1886" t="s">
        <v>18</v>
      </c>
      <c r="D1886" t="s">
        <v>22</v>
      </c>
      <c r="E1886">
        <v>3.8921195940300218E-2</v>
      </c>
      <c r="F1886" t="s">
        <v>40</v>
      </c>
    </row>
    <row r="1887" spans="1:6" x14ac:dyDescent="0.35">
      <c r="A1887" s="16">
        <v>1885</v>
      </c>
      <c r="B1887">
        <v>2050</v>
      </c>
      <c r="C1887" t="s">
        <v>18</v>
      </c>
      <c r="D1887" t="s">
        <v>22</v>
      </c>
      <c r="E1887">
        <v>0.86368844306759307</v>
      </c>
      <c r="F1887" t="s">
        <v>56</v>
      </c>
    </row>
    <row r="1888" spans="1:6" x14ac:dyDescent="0.35">
      <c r="A1888" s="16">
        <v>1886</v>
      </c>
      <c r="B1888">
        <v>2050</v>
      </c>
      <c r="C1888" t="s">
        <v>18</v>
      </c>
      <c r="D1888" t="s">
        <v>22</v>
      </c>
      <c r="E1888">
        <v>901.71283521546241</v>
      </c>
      <c r="F1888" t="s">
        <v>42</v>
      </c>
    </row>
    <row r="1889" spans="1:6" x14ac:dyDescent="0.35">
      <c r="A1889" s="16">
        <v>1887</v>
      </c>
      <c r="B1889">
        <v>2050</v>
      </c>
      <c r="C1889" t="s">
        <v>18</v>
      </c>
      <c r="D1889" t="s">
        <v>22</v>
      </c>
      <c r="E1889">
        <v>135.96056857553779</v>
      </c>
      <c r="F1889" t="s">
        <v>44</v>
      </c>
    </row>
    <row r="1890" spans="1:6" x14ac:dyDescent="0.35">
      <c r="A1890" s="16">
        <v>1888</v>
      </c>
      <c r="B1890">
        <v>2050</v>
      </c>
      <c r="C1890" t="s">
        <v>18</v>
      </c>
      <c r="D1890" t="s">
        <v>22</v>
      </c>
      <c r="E1890">
        <v>16.954012412675649</v>
      </c>
      <c r="F1890" t="s">
        <v>52</v>
      </c>
    </row>
    <row r="1891" spans="1:6" x14ac:dyDescent="0.35">
      <c r="A1891" s="16">
        <v>1889</v>
      </c>
      <c r="B1891">
        <v>2050</v>
      </c>
      <c r="C1891" t="s">
        <v>18</v>
      </c>
      <c r="D1891" t="s">
        <v>22</v>
      </c>
      <c r="E1891">
        <v>1.355727949754024</v>
      </c>
      <c r="F1891" t="s">
        <v>46</v>
      </c>
    </row>
    <row r="1892" spans="1:6" x14ac:dyDescent="0.35">
      <c r="A1892" s="16">
        <v>1890</v>
      </c>
      <c r="B1892">
        <v>2050</v>
      </c>
      <c r="C1892" t="s">
        <v>18</v>
      </c>
      <c r="D1892" t="s">
        <v>22</v>
      </c>
      <c r="E1892">
        <v>6.8521563869953089E-3</v>
      </c>
      <c r="F1892" t="s">
        <v>54</v>
      </c>
    </row>
    <row r="1893" spans="1:6" x14ac:dyDescent="0.35">
      <c r="A1893" s="16">
        <v>1891</v>
      </c>
      <c r="B1893">
        <v>2050</v>
      </c>
      <c r="C1893" t="s">
        <v>18</v>
      </c>
      <c r="D1893" t="s">
        <v>22</v>
      </c>
      <c r="E1893">
        <v>124.38665126251711</v>
      </c>
      <c r="F1893" t="s">
        <v>48</v>
      </c>
    </row>
    <row r="1894" spans="1:6" x14ac:dyDescent="0.35">
      <c r="A1894" s="16">
        <v>1892</v>
      </c>
      <c r="B1894">
        <v>2050</v>
      </c>
      <c r="C1894" t="s">
        <v>18</v>
      </c>
      <c r="D1894" t="s">
        <v>26</v>
      </c>
      <c r="E1894">
        <v>3142.5443565550122</v>
      </c>
      <c r="F1894" t="s">
        <v>38</v>
      </c>
    </row>
    <row r="1895" spans="1:6" x14ac:dyDescent="0.35">
      <c r="A1895" s="16">
        <v>1893</v>
      </c>
      <c r="B1895">
        <v>2050</v>
      </c>
      <c r="C1895" t="s">
        <v>18</v>
      </c>
      <c r="D1895" t="s">
        <v>26</v>
      </c>
      <c r="E1895">
        <v>506.98260316433988</v>
      </c>
      <c r="F1895" t="s">
        <v>50</v>
      </c>
    </row>
    <row r="1896" spans="1:6" x14ac:dyDescent="0.35">
      <c r="A1896" s="16">
        <v>1894</v>
      </c>
      <c r="B1896">
        <v>2050</v>
      </c>
      <c r="C1896" t="s">
        <v>18</v>
      </c>
      <c r="D1896" t="s">
        <v>26</v>
      </c>
      <c r="E1896">
        <v>0.53385922634071137</v>
      </c>
      <c r="F1896" t="s">
        <v>40</v>
      </c>
    </row>
    <row r="1897" spans="1:6" x14ac:dyDescent="0.35">
      <c r="A1897" s="16">
        <v>1895</v>
      </c>
      <c r="B1897">
        <v>2050</v>
      </c>
      <c r="C1897" t="s">
        <v>18</v>
      </c>
      <c r="D1897" t="s">
        <v>26</v>
      </c>
      <c r="E1897">
        <v>0.94896229144878097</v>
      </c>
      <c r="F1897" t="s">
        <v>56</v>
      </c>
    </row>
    <row r="1898" spans="1:6" x14ac:dyDescent="0.35">
      <c r="A1898" s="16">
        <v>1896</v>
      </c>
      <c r="B1898">
        <v>2050</v>
      </c>
      <c r="C1898" t="s">
        <v>18</v>
      </c>
      <c r="D1898" t="s">
        <v>26</v>
      </c>
      <c r="E1898">
        <v>1502.734409237361</v>
      </c>
      <c r="F1898" t="s">
        <v>42</v>
      </c>
    </row>
    <row r="1899" spans="1:6" x14ac:dyDescent="0.35">
      <c r="A1899" s="16">
        <v>1897</v>
      </c>
      <c r="B1899">
        <v>2050</v>
      </c>
      <c r="C1899" t="s">
        <v>18</v>
      </c>
      <c r="D1899" t="s">
        <v>26</v>
      </c>
      <c r="E1899">
        <v>352.7671005136346</v>
      </c>
      <c r="F1899" t="s">
        <v>44</v>
      </c>
    </row>
    <row r="1900" spans="1:6" x14ac:dyDescent="0.35">
      <c r="A1900" s="16">
        <v>1898</v>
      </c>
      <c r="B1900">
        <v>2050</v>
      </c>
      <c r="C1900" t="s">
        <v>18</v>
      </c>
      <c r="D1900" t="s">
        <v>26</v>
      </c>
      <c r="E1900">
        <v>28.333725894201638</v>
      </c>
      <c r="F1900" t="s">
        <v>52</v>
      </c>
    </row>
    <row r="1901" spans="1:6" x14ac:dyDescent="0.35">
      <c r="A1901" s="16">
        <v>1899</v>
      </c>
      <c r="B1901">
        <v>2050</v>
      </c>
      <c r="C1901" t="s">
        <v>18</v>
      </c>
      <c r="D1901" t="s">
        <v>26</v>
      </c>
      <c r="E1901">
        <v>2130.730079559859</v>
      </c>
      <c r="F1901" t="s">
        <v>46</v>
      </c>
    </row>
    <row r="1902" spans="1:6" x14ac:dyDescent="0.35">
      <c r="A1902" s="16">
        <v>1900</v>
      </c>
      <c r="B1902">
        <v>2050</v>
      </c>
      <c r="C1902" t="s">
        <v>18</v>
      </c>
      <c r="D1902" t="s">
        <v>26</v>
      </c>
      <c r="E1902">
        <v>9.1052876705724518E-3</v>
      </c>
      <c r="F1902" t="s">
        <v>54</v>
      </c>
    </row>
    <row r="1903" spans="1:6" x14ac:dyDescent="0.35">
      <c r="A1903" s="16">
        <v>1901</v>
      </c>
      <c r="B1903">
        <v>2050</v>
      </c>
      <c r="C1903" t="s">
        <v>18</v>
      </c>
      <c r="D1903" t="s">
        <v>26</v>
      </c>
      <c r="E1903">
        <v>207.30373400253151</v>
      </c>
      <c r="F1903" t="s">
        <v>48</v>
      </c>
    </row>
    <row r="1904" spans="1:6" x14ac:dyDescent="0.35">
      <c r="A1904" s="16">
        <v>1902</v>
      </c>
      <c r="B1904">
        <v>2050</v>
      </c>
      <c r="C1904" t="s">
        <v>18</v>
      </c>
      <c r="D1904" t="s">
        <v>30</v>
      </c>
      <c r="E1904">
        <v>1060.065662897445</v>
      </c>
      <c r="F1904" t="s">
        <v>38</v>
      </c>
    </row>
    <row r="1905" spans="1:6" x14ac:dyDescent="0.35">
      <c r="A1905" s="16">
        <v>1903</v>
      </c>
      <c r="B1905">
        <v>2050</v>
      </c>
      <c r="C1905" t="s">
        <v>18</v>
      </c>
      <c r="D1905" t="s">
        <v>30</v>
      </c>
      <c r="E1905">
        <v>203.18931979820121</v>
      </c>
      <c r="F1905" t="s">
        <v>50</v>
      </c>
    </row>
    <row r="1906" spans="1:6" x14ac:dyDescent="0.35">
      <c r="A1906" s="16">
        <v>1904</v>
      </c>
      <c r="B1906">
        <v>2050</v>
      </c>
      <c r="C1906" t="s">
        <v>18</v>
      </c>
      <c r="D1906" t="s">
        <v>30</v>
      </c>
      <c r="E1906">
        <v>4.580339307558999E-2</v>
      </c>
      <c r="F1906" t="s">
        <v>40</v>
      </c>
    </row>
    <row r="1907" spans="1:6" x14ac:dyDescent="0.35">
      <c r="A1907" s="16">
        <v>1905</v>
      </c>
      <c r="B1907">
        <v>2050</v>
      </c>
      <c r="C1907" t="s">
        <v>18</v>
      </c>
      <c r="D1907" t="s">
        <v>30</v>
      </c>
      <c r="E1907">
        <v>0.79817019948601398</v>
      </c>
      <c r="F1907" t="s">
        <v>56</v>
      </c>
    </row>
    <row r="1908" spans="1:6" x14ac:dyDescent="0.35">
      <c r="A1908" s="16">
        <v>1906</v>
      </c>
      <c r="B1908">
        <v>2050</v>
      </c>
      <c r="C1908" t="s">
        <v>18</v>
      </c>
      <c r="D1908" t="s">
        <v>30</v>
      </c>
      <c r="E1908">
        <v>601.19881365266122</v>
      </c>
      <c r="F1908" t="s">
        <v>42</v>
      </c>
    </row>
    <row r="1909" spans="1:6" x14ac:dyDescent="0.35">
      <c r="A1909" s="16">
        <v>1907</v>
      </c>
      <c r="B1909">
        <v>2050</v>
      </c>
      <c r="C1909" t="s">
        <v>18</v>
      </c>
      <c r="D1909" t="s">
        <v>30</v>
      </c>
      <c r="E1909">
        <v>93.837157666563897</v>
      </c>
      <c r="F1909" t="s">
        <v>44</v>
      </c>
    </row>
    <row r="1910" spans="1:6" x14ac:dyDescent="0.35">
      <c r="A1910" s="16">
        <v>1908</v>
      </c>
      <c r="B1910">
        <v>2050</v>
      </c>
      <c r="C1910" t="s">
        <v>18</v>
      </c>
      <c r="D1910" t="s">
        <v>30</v>
      </c>
      <c r="E1910">
        <v>11.235963055676701</v>
      </c>
      <c r="F1910" t="s">
        <v>52</v>
      </c>
    </row>
    <row r="1911" spans="1:6" x14ac:dyDescent="0.35">
      <c r="A1911" s="16">
        <v>1909</v>
      </c>
      <c r="B1911">
        <v>2050</v>
      </c>
      <c r="C1911" t="s">
        <v>18</v>
      </c>
      <c r="D1911" t="s">
        <v>30</v>
      </c>
      <c r="E1911">
        <v>200.88381581632569</v>
      </c>
      <c r="F1911" t="s">
        <v>46</v>
      </c>
    </row>
    <row r="1912" spans="1:6" x14ac:dyDescent="0.35">
      <c r="A1912" s="16">
        <v>1910</v>
      </c>
      <c r="B1912">
        <v>2050</v>
      </c>
      <c r="C1912" t="s">
        <v>18</v>
      </c>
      <c r="D1912" t="s">
        <v>30</v>
      </c>
      <c r="E1912">
        <v>5.3558185821071386E-3</v>
      </c>
      <c r="F1912" t="s">
        <v>54</v>
      </c>
    </row>
    <row r="1913" spans="1:6" x14ac:dyDescent="0.35">
      <c r="A1913" s="16">
        <v>1911</v>
      </c>
      <c r="B1913">
        <v>2050</v>
      </c>
      <c r="C1913" t="s">
        <v>18</v>
      </c>
      <c r="D1913" t="s">
        <v>30</v>
      </c>
      <c r="E1913">
        <v>82.927687370240022</v>
      </c>
      <c r="F1913" t="s">
        <v>48</v>
      </c>
    </row>
    <row r="1914" spans="1:6" x14ac:dyDescent="0.35">
      <c r="A1914" s="16">
        <v>1912</v>
      </c>
      <c r="B1914">
        <v>2050</v>
      </c>
      <c r="C1914" t="s">
        <v>18</v>
      </c>
      <c r="D1914" t="s">
        <v>34</v>
      </c>
      <c r="E1914">
        <v>1618.5643634950959</v>
      </c>
      <c r="F1914" t="s">
        <v>38</v>
      </c>
    </row>
    <row r="1915" spans="1:6" x14ac:dyDescent="0.35">
      <c r="A1915" s="16">
        <v>1913</v>
      </c>
      <c r="B1915">
        <v>2050</v>
      </c>
      <c r="C1915" t="s">
        <v>18</v>
      </c>
      <c r="D1915" t="s">
        <v>34</v>
      </c>
      <c r="E1915">
        <v>203.189319881665</v>
      </c>
      <c r="F1915" t="s">
        <v>50</v>
      </c>
    </row>
    <row r="1916" spans="1:6" x14ac:dyDescent="0.35">
      <c r="A1916" s="16">
        <v>1914</v>
      </c>
      <c r="B1916">
        <v>2050</v>
      </c>
      <c r="C1916" t="s">
        <v>18</v>
      </c>
      <c r="D1916" t="s">
        <v>34</v>
      </c>
      <c r="E1916">
        <v>0.54798990461535457</v>
      </c>
      <c r="F1916" t="s">
        <v>40</v>
      </c>
    </row>
    <row r="1917" spans="1:6" x14ac:dyDescent="0.35">
      <c r="A1917" s="16">
        <v>1915</v>
      </c>
      <c r="B1917">
        <v>2050</v>
      </c>
      <c r="C1917" t="s">
        <v>18</v>
      </c>
      <c r="D1917" t="s">
        <v>34</v>
      </c>
      <c r="E1917">
        <v>0.79817462135502826</v>
      </c>
      <c r="F1917" t="s">
        <v>56</v>
      </c>
    </row>
    <row r="1918" spans="1:6" x14ac:dyDescent="0.35">
      <c r="A1918" s="16">
        <v>1916</v>
      </c>
      <c r="B1918">
        <v>2050</v>
      </c>
      <c r="C1918" t="s">
        <v>18</v>
      </c>
      <c r="D1918" t="s">
        <v>34</v>
      </c>
      <c r="E1918">
        <v>601.19883740489718</v>
      </c>
      <c r="F1918" t="s">
        <v>42</v>
      </c>
    </row>
    <row r="1919" spans="1:6" x14ac:dyDescent="0.35">
      <c r="A1919" s="16">
        <v>1917</v>
      </c>
      <c r="B1919">
        <v>2050</v>
      </c>
      <c r="C1919" t="s">
        <v>18</v>
      </c>
      <c r="D1919" t="s">
        <v>34</v>
      </c>
      <c r="E1919">
        <v>196.2536097609588</v>
      </c>
      <c r="F1919" t="s">
        <v>44</v>
      </c>
    </row>
    <row r="1920" spans="1:6" x14ac:dyDescent="0.35">
      <c r="A1920" s="16">
        <v>1918</v>
      </c>
      <c r="B1920">
        <v>2050</v>
      </c>
      <c r="C1920" t="s">
        <v>18</v>
      </c>
      <c r="D1920" t="s">
        <v>34</v>
      </c>
      <c r="E1920">
        <v>11.27656349507058</v>
      </c>
      <c r="F1920" t="s">
        <v>52</v>
      </c>
    </row>
    <row r="1921" spans="1:6" x14ac:dyDescent="0.35">
      <c r="A1921" s="16">
        <v>1919</v>
      </c>
      <c r="B1921">
        <v>2050</v>
      </c>
      <c r="C1921" t="s">
        <v>18</v>
      </c>
      <c r="D1921" t="s">
        <v>34</v>
      </c>
      <c r="E1921">
        <v>1157.8867290628609</v>
      </c>
      <c r="F1921" t="s">
        <v>46</v>
      </c>
    </row>
    <row r="1922" spans="1:6" x14ac:dyDescent="0.35">
      <c r="A1922" s="16">
        <v>1920</v>
      </c>
      <c r="B1922">
        <v>2050</v>
      </c>
      <c r="C1922" t="s">
        <v>18</v>
      </c>
      <c r="D1922" t="s">
        <v>34</v>
      </c>
      <c r="E1922">
        <v>5.3491477471955089E-3</v>
      </c>
      <c r="F1922" t="s">
        <v>54</v>
      </c>
    </row>
    <row r="1923" spans="1:6" x14ac:dyDescent="0.35">
      <c r="A1923" s="16">
        <v>1921</v>
      </c>
      <c r="B1923">
        <v>2050</v>
      </c>
      <c r="C1923" t="s">
        <v>18</v>
      </c>
      <c r="D1923" t="s">
        <v>34</v>
      </c>
      <c r="E1923">
        <v>82.927681252505437</v>
      </c>
      <c r="F1923" t="s">
        <v>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4.5" x14ac:dyDescent="0.35"/>
  <sheetData>
    <row r="1" spans="1:3" x14ac:dyDescent="0.35">
      <c r="B1" s="16" t="s">
        <v>80</v>
      </c>
      <c r="C1" s="16" t="s">
        <v>81</v>
      </c>
    </row>
    <row r="2" spans="1:3" x14ac:dyDescent="0.35">
      <c r="A2" s="16">
        <v>0</v>
      </c>
      <c r="B2">
        <v>2023</v>
      </c>
      <c r="C2">
        <v>56.167044345969202</v>
      </c>
    </row>
    <row r="3" spans="1:3" x14ac:dyDescent="0.35">
      <c r="A3" s="16">
        <v>1</v>
      </c>
      <c r="B3">
        <v>2024</v>
      </c>
      <c r="C3">
        <v>67.399151106319309</v>
      </c>
    </row>
    <row r="4" spans="1:3" x14ac:dyDescent="0.35">
      <c r="A4" s="16">
        <v>2</v>
      </c>
      <c r="B4">
        <v>2025</v>
      </c>
      <c r="C4">
        <v>80.877263774040273</v>
      </c>
    </row>
    <row r="5" spans="1:3" x14ac:dyDescent="0.35">
      <c r="A5" s="16">
        <v>3</v>
      </c>
      <c r="B5">
        <v>2030</v>
      </c>
      <c r="C5">
        <v>200.2876306520678</v>
      </c>
    </row>
    <row r="6" spans="1:3" x14ac:dyDescent="0.35">
      <c r="A6" s="16">
        <v>4</v>
      </c>
      <c r="B6">
        <v>2035</v>
      </c>
      <c r="C6">
        <v>496.92068171228328</v>
      </c>
    </row>
    <row r="7" spans="1:3" x14ac:dyDescent="0.35">
      <c r="A7" s="16">
        <v>5</v>
      </c>
      <c r="B7">
        <v>2040</v>
      </c>
      <c r="C7">
        <v>829.13906369254505</v>
      </c>
    </row>
    <row r="8" spans="1:3" x14ac:dyDescent="0.35">
      <c r="A8" s="16">
        <v>6</v>
      </c>
      <c r="B8">
        <v>2045</v>
      </c>
      <c r="C8">
        <v>1061.486124295777</v>
      </c>
    </row>
    <row r="9" spans="1:3" x14ac:dyDescent="0.35">
      <c r="A9" s="16">
        <v>7</v>
      </c>
      <c r="B9">
        <v>2050</v>
      </c>
      <c r="C9">
        <v>2047.9155983915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4.5" x14ac:dyDescent="0.35"/>
  <sheetData>
    <row r="1" spans="1:4" x14ac:dyDescent="0.35">
      <c r="B1" s="16" t="s">
        <v>80</v>
      </c>
      <c r="C1" s="16" t="s">
        <v>85</v>
      </c>
      <c r="D1" s="16" t="s">
        <v>91</v>
      </c>
    </row>
    <row r="2" spans="1:4" x14ac:dyDescent="0.35">
      <c r="A2" s="16">
        <v>0</v>
      </c>
      <c r="B2">
        <v>2023</v>
      </c>
      <c r="C2" t="s">
        <v>6</v>
      </c>
      <c r="D2">
        <v>0.35595739415004762</v>
      </c>
    </row>
    <row r="3" spans="1:4" x14ac:dyDescent="0.35">
      <c r="A3" s="16">
        <v>1</v>
      </c>
      <c r="B3">
        <v>2023</v>
      </c>
      <c r="C3" t="s">
        <v>10</v>
      </c>
      <c r="D3">
        <v>0.34115302821109322</v>
      </c>
    </row>
    <row r="4" spans="1:4" x14ac:dyDescent="0.35">
      <c r="A4" s="16">
        <v>2</v>
      </c>
      <c r="B4">
        <v>2023</v>
      </c>
      <c r="C4" t="s">
        <v>14</v>
      </c>
      <c r="D4">
        <v>0.33671689662640858</v>
      </c>
    </row>
    <row r="5" spans="1:4" x14ac:dyDescent="0.35">
      <c r="A5" s="16">
        <v>3</v>
      </c>
      <c r="B5">
        <v>2023</v>
      </c>
      <c r="C5" t="s">
        <v>18</v>
      </c>
      <c r="D5">
        <v>0.34767155705681541</v>
      </c>
    </row>
    <row r="6" spans="1:4" x14ac:dyDescent="0.35">
      <c r="A6" s="16">
        <v>4</v>
      </c>
      <c r="B6">
        <v>2024</v>
      </c>
      <c r="C6" t="s">
        <v>6</v>
      </c>
      <c r="D6">
        <v>2.9199811641055189</v>
      </c>
    </row>
    <row r="7" spans="1:4" x14ac:dyDescent="0.35">
      <c r="A7" s="16">
        <v>5</v>
      </c>
      <c r="B7">
        <v>2024</v>
      </c>
      <c r="C7" t="s">
        <v>10</v>
      </c>
      <c r="D7">
        <v>2.9274879255970339</v>
      </c>
    </row>
    <row r="8" spans="1:4" x14ac:dyDescent="0.35">
      <c r="A8" s="16">
        <v>6</v>
      </c>
      <c r="B8">
        <v>2024</v>
      </c>
      <c r="C8" t="s">
        <v>14</v>
      </c>
      <c r="D8">
        <v>2.9220197045102609</v>
      </c>
    </row>
    <row r="9" spans="1:4" x14ac:dyDescent="0.35">
      <c r="A9" s="16">
        <v>7</v>
      </c>
      <c r="B9">
        <v>2024</v>
      </c>
      <c r="C9" t="s">
        <v>18</v>
      </c>
      <c r="D9">
        <v>2.8818166630143138</v>
      </c>
    </row>
    <row r="10" spans="1:4" x14ac:dyDescent="0.35">
      <c r="A10" s="16">
        <v>8</v>
      </c>
      <c r="B10">
        <v>2025</v>
      </c>
      <c r="C10" t="s">
        <v>6</v>
      </c>
      <c r="D10">
        <v>66.038164435146953</v>
      </c>
    </row>
    <row r="11" spans="1:4" x14ac:dyDescent="0.35">
      <c r="A11" s="16">
        <v>9</v>
      </c>
      <c r="B11">
        <v>2025</v>
      </c>
      <c r="C11" t="s">
        <v>10</v>
      </c>
      <c r="D11">
        <v>66.729227592334823</v>
      </c>
    </row>
    <row r="12" spans="1:4" x14ac:dyDescent="0.35">
      <c r="A12" s="16">
        <v>10</v>
      </c>
      <c r="B12">
        <v>2025</v>
      </c>
      <c r="C12" t="s">
        <v>14</v>
      </c>
      <c r="D12">
        <v>66.721253119742244</v>
      </c>
    </row>
    <row r="13" spans="1:4" x14ac:dyDescent="0.35">
      <c r="A13" s="16">
        <v>11</v>
      </c>
      <c r="B13">
        <v>2025</v>
      </c>
      <c r="C13" t="s">
        <v>18</v>
      </c>
      <c r="D13">
        <v>65.303053789774324</v>
      </c>
    </row>
    <row r="14" spans="1:4" x14ac:dyDescent="0.35">
      <c r="A14" s="16">
        <v>12</v>
      </c>
      <c r="B14">
        <v>2030</v>
      </c>
      <c r="C14" t="s">
        <v>6</v>
      </c>
      <c r="D14">
        <v>437.90908542108468</v>
      </c>
    </row>
    <row r="15" spans="1:4" x14ac:dyDescent="0.35">
      <c r="A15" s="16">
        <v>13</v>
      </c>
      <c r="B15">
        <v>2030</v>
      </c>
      <c r="C15" t="s">
        <v>10</v>
      </c>
      <c r="D15">
        <v>438.65745401018597</v>
      </c>
    </row>
    <row r="16" spans="1:4" x14ac:dyDescent="0.35">
      <c r="A16" s="16">
        <v>14</v>
      </c>
      <c r="B16">
        <v>2030</v>
      </c>
      <c r="C16" t="s">
        <v>14</v>
      </c>
      <c r="D16">
        <v>436.52012861644931</v>
      </c>
    </row>
    <row r="17" spans="1:4" x14ac:dyDescent="0.35">
      <c r="A17" s="16">
        <v>15</v>
      </c>
      <c r="B17">
        <v>2030</v>
      </c>
      <c r="C17" t="s">
        <v>18</v>
      </c>
      <c r="D17">
        <v>431.71420093842693</v>
      </c>
    </row>
    <row r="18" spans="1:4" x14ac:dyDescent="0.35">
      <c r="A18" s="16">
        <v>16</v>
      </c>
      <c r="B18">
        <v>2035</v>
      </c>
      <c r="C18" t="s">
        <v>6</v>
      </c>
      <c r="D18">
        <v>2521.7236119433228</v>
      </c>
    </row>
    <row r="19" spans="1:4" x14ac:dyDescent="0.35">
      <c r="A19" s="16">
        <v>17</v>
      </c>
      <c r="B19">
        <v>2035</v>
      </c>
      <c r="C19" t="s">
        <v>10</v>
      </c>
      <c r="D19">
        <v>2538.5017130560691</v>
      </c>
    </row>
    <row r="20" spans="1:4" x14ac:dyDescent="0.35">
      <c r="A20" s="16">
        <v>18</v>
      </c>
      <c r="B20">
        <v>2035</v>
      </c>
      <c r="C20" t="s">
        <v>14</v>
      </c>
      <c r="D20">
        <v>2535.54700246845</v>
      </c>
    </row>
    <row r="21" spans="1:4" x14ac:dyDescent="0.35">
      <c r="A21" s="16">
        <v>19</v>
      </c>
      <c r="B21">
        <v>2035</v>
      </c>
      <c r="C21" t="s">
        <v>18</v>
      </c>
      <c r="D21">
        <v>2493.536204155816</v>
      </c>
    </row>
    <row r="22" spans="1:4" x14ac:dyDescent="0.35">
      <c r="A22" s="16">
        <v>20</v>
      </c>
      <c r="B22">
        <v>2040</v>
      </c>
      <c r="C22" t="s">
        <v>6</v>
      </c>
      <c r="D22">
        <v>3857.872039316615</v>
      </c>
    </row>
    <row r="23" spans="1:4" x14ac:dyDescent="0.35">
      <c r="A23" s="16">
        <v>21</v>
      </c>
      <c r="B23">
        <v>2040</v>
      </c>
      <c r="C23" t="s">
        <v>10</v>
      </c>
      <c r="D23">
        <v>3892.310749802547</v>
      </c>
    </row>
    <row r="24" spans="1:4" x14ac:dyDescent="0.35">
      <c r="A24" s="16">
        <v>22</v>
      </c>
      <c r="B24">
        <v>2040</v>
      </c>
      <c r="C24" t="s">
        <v>14</v>
      </c>
      <c r="D24">
        <v>3859.298560744106</v>
      </c>
    </row>
    <row r="25" spans="1:4" x14ac:dyDescent="0.35">
      <c r="A25" s="16">
        <v>23</v>
      </c>
      <c r="B25">
        <v>2040</v>
      </c>
      <c r="C25" t="s">
        <v>18</v>
      </c>
      <c r="D25">
        <v>3815.467959465198</v>
      </c>
    </row>
    <row r="26" spans="1:4" x14ac:dyDescent="0.35">
      <c r="A26" s="16">
        <v>24</v>
      </c>
      <c r="B26">
        <v>2045</v>
      </c>
      <c r="C26" t="s">
        <v>6</v>
      </c>
      <c r="D26">
        <v>3816.6617853760181</v>
      </c>
    </row>
    <row r="27" spans="1:4" x14ac:dyDescent="0.35">
      <c r="A27" s="16">
        <v>25</v>
      </c>
      <c r="B27">
        <v>2045</v>
      </c>
      <c r="C27" t="s">
        <v>10</v>
      </c>
      <c r="D27">
        <v>3858.2415182492459</v>
      </c>
    </row>
    <row r="28" spans="1:4" x14ac:dyDescent="0.35">
      <c r="A28" s="16">
        <v>26</v>
      </c>
      <c r="B28">
        <v>2045</v>
      </c>
      <c r="C28" t="s">
        <v>14</v>
      </c>
      <c r="D28">
        <v>3857.7420107505318</v>
      </c>
    </row>
    <row r="29" spans="1:4" x14ac:dyDescent="0.35">
      <c r="A29" s="16">
        <v>27</v>
      </c>
      <c r="B29">
        <v>2045</v>
      </c>
      <c r="C29" t="s">
        <v>18</v>
      </c>
      <c r="D29">
        <v>3774.6835427064989</v>
      </c>
    </row>
    <row r="30" spans="1:4" x14ac:dyDescent="0.35">
      <c r="A30" s="16">
        <v>28</v>
      </c>
      <c r="B30">
        <v>2050</v>
      </c>
      <c r="C30" t="s">
        <v>6</v>
      </c>
      <c r="D30">
        <v>3610.3453733308988</v>
      </c>
    </row>
    <row r="31" spans="1:4" x14ac:dyDescent="0.35">
      <c r="A31" s="16">
        <v>29</v>
      </c>
      <c r="B31">
        <v>2050</v>
      </c>
      <c r="C31" t="s">
        <v>10</v>
      </c>
      <c r="D31">
        <v>3649.3886528518169</v>
      </c>
    </row>
    <row r="32" spans="1:4" x14ac:dyDescent="0.35">
      <c r="A32" s="16">
        <v>30</v>
      </c>
      <c r="B32">
        <v>2050</v>
      </c>
      <c r="C32" t="s">
        <v>14</v>
      </c>
      <c r="D32">
        <v>3648.9909340104582</v>
      </c>
    </row>
    <row r="33" spans="1:4" x14ac:dyDescent="0.35">
      <c r="A33" s="16">
        <v>31</v>
      </c>
      <c r="B33">
        <v>2050</v>
      </c>
      <c r="C33" t="s">
        <v>18</v>
      </c>
      <c r="D33">
        <v>3570.6275568498568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7"/>
  <sheetViews>
    <sheetView workbookViewId="0"/>
  </sheetViews>
  <sheetFormatPr defaultRowHeight="14.5" x14ac:dyDescent="0.35"/>
  <sheetData>
    <row r="1" spans="1:4" x14ac:dyDescent="0.35">
      <c r="B1" s="16" t="s">
        <v>80</v>
      </c>
      <c r="C1" s="16" t="s">
        <v>91</v>
      </c>
      <c r="D1" s="16" t="s">
        <v>82</v>
      </c>
    </row>
    <row r="2" spans="1:4" x14ac:dyDescent="0.35">
      <c r="A2" s="16">
        <v>0</v>
      </c>
      <c r="B2">
        <v>2023</v>
      </c>
      <c r="C2">
        <v>0.9393895651692068</v>
      </c>
      <c r="D2" t="s">
        <v>96</v>
      </c>
    </row>
    <row r="3" spans="1:4" x14ac:dyDescent="0.35">
      <c r="A3" s="16">
        <v>1</v>
      </c>
      <c r="B3">
        <v>2023</v>
      </c>
      <c r="C3">
        <v>0.44210931087515792</v>
      </c>
      <c r="D3" t="s">
        <v>97</v>
      </c>
    </row>
    <row r="4" spans="1:4" x14ac:dyDescent="0.35">
      <c r="A4" s="16">
        <v>2</v>
      </c>
      <c r="B4">
        <v>2024</v>
      </c>
      <c r="C4">
        <v>5.5535735442102059</v>
      </c>
      <c r="D4" t="s">
        <v>96</v>
      </c>
    </row>
    <row r="5" spans="1:4" x14ac:dyDescent="0.35">
      <c r="A5" s="16">
        <v>3</v>
      </c>
      <c r="B5">
        <v>2024</v>
      </c>
      <c r="C5">
        <v>6.0977319130169203</v>
      </c>
      <c r="D5" t="s">
        <v>97</v>
      </c>
    </row>
    <row r="6" spans="1:4" x14ac:dyDescent="0.35">
      <c r="A6" s="16">
        <v>4</v>
      </c>
      <c r="B6">
        <v>2025</v>
      </c>
      <c r="C6">
        <v>128.94241614717359</v>
      </c>
      <c r="D6" t="s">
        <v>96</v>
      </c>
    </row>
    <row r="7" spans="1:4" x14ac:dyDescent="0.35">
      <c r="A7" s="16">
        <v>5</v>
      </c>
      <c r="B7">
        <v>2025</v>
      </c>
      <c r="C7">
        <v>135.84928278982471</v>
      </c>
      <c r="D7" t="s">
        <v>97</v>
      </c>
    </row>
    <row r="8" spans="1:4" x14ac:dyDescent="0.35">
      <c r="A8" s="16">
        <v>6</v>
      </c>
      <c r="B8">
        <v>2030</v>
      </c>
      <c r="C8">
        <v>1437.316301333814</v>
      </c>
      <c r="D8" t="s">
        <v>96</v>
      </c>
    </row>
    <row r="9" spans="1:4" x14ac:dyDescent="0.35">
      <c r="A9" s="16">
        <v>7</v>
      </c>
      <c r="B9">
        <v>2030</v>
      </c>
      <c r="C9">
        <v>307.4845676523322</v>
      </c>
      <c r="D9" t="s">
        <v>97</v>
      </c>
    </row>
    <row r="10" spans="1:4" x14ac:dyDescent="0.35">
      <c r="A10" s="16">
        <v>8</v>
      </c>
      <c r="B10">
        <v>2035</v>
      </c>
      <c r="C10">
        <v>8754.4191115826998</v>
      </c>
      <c r="D10" t="s">
        <v>96</v>
      </c>
    </row>
    <row r="11" spans="1:4" x14ac:dyDescent="0.35">
      <c r="A11" s="16">
        <v>9</v>
      </c>
      <c r="B11">
        <v>2035</v>
      </c>
      <c r="C11">
        <v>1334.88942004096</v>
      </c>
      <c r="D11" t="s">
        <v>97</v>
      </c>
    </row>
    <row r="12" spans="1:4" x14ac:dyDescent="0.35">
      <c r="A12" s="16">
        <v>10</v>
      </c>
      <c r="B12">
        <v>2040</v>
      </c>
      <c r="C12">
        <v>13654.918742231221</v>
      </c>
      <c r="D12" t="s">
        <v>96</v>
      </c>
    </row>
    <row r="13" spans="1:4" x14ac:dyDescent="0.35">
      <c r="A13" s="16">
        <v>11</v>
      </c>
      <c r="B13">
        <v>2040</v>
      </c>
      <c r="C13">
        <v>1770.0305670972421</v>
      </c>
      <c r="D13" t="s">
        <v>97</v>
      </c>
    </row>
    <row r="14" spans="1:4" x14ac:dyDescent="0.35">
      <c r="A14" s="16">
        <v>12</v>
      </c>
      <c r="B14">
        <v>2045</v>
      </c>
      <c r="C14">
        <v>13301.463395116491</v>
      </c>
      <c r="D14" t="s">
        <v>96</v>
      </c>
    </row>
    <row r="15" spans="1:4" x14ac:dyDescent="0.35">
      <c r="A15" s="16">
        <v>13</v>
      </c>
      <c r="B15">
        <v>2045</v>
      </c>
      <c r="C15">
        <v>2005.865461965808</v>
      </c>
      <c r="D15" t="s">
        <v>97</v>
      </c>
    </row>
    <row r="16" spans="1:4" x14ac:dyDescent="0.35">
      <c r="A16" s="16">
        <v>14</v>
      </c>
      <c r="B16">
        <v>2050</v>
      </c>
      <c r="C16">
        <v>12323.00729142039</v>
      </c>
      <c r="D16" t="s">
        <v>96</v>
      </c>
    </row>
    <row r="17" spans="1:4" x14ac:dyDescent="0.35">
      <c r="A17" s="16">
        <v>15</v>
      </c>
      <c r="B17">
        <v>2050</v>
      </c>
      <c r="C17">
        <v>2156.3452256226328</v>
      </c>
      <c r="D17" t="s">
        <v>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65"/>
  <sheetViews>
    <sheetView workbookViewId="0"/>
  </sheetViews>
  <sheetFormatPr defaultRowHeight="14.5" x14ac:dyDescent="0.35"/>
  <sheetData>
    <row r="1" spans="1:10" x14ac:dyDescent="0.35">
      <c r="B1" s="16" t="s">
        <v>80</v>
      </c>
      <c r="C1" s="16" t="s">
        <v>81</v>
      </c>
      <c r="D1" s="16" t="s">
        <v>82</v>
      </c>
      <c r="G1" s="16" t="s">
        <v>80</v>
      </c>
      <c r="H1" s="16" t="s">
        <v>85</v>
      </c>
      <c r="I1" s="16" t="s">
        <v>98</v>
      </c>
      <c r="J1" s="16" t="s">
        <v>82</v>
      </c>
    </row>
    <row r="2" spans="1:10" x14ac:dyDescent="0.35">
      <c r="A2" s="16">
        <v>0</v>
      </c>
      <c r="B2">
        <v>2023</v>
      </c>
      <c r="C2">
        <v>33.214816252800013</v>
      </c>
      <c r="D2" t="s">
        <v>76</v>
      </c>
      <c r="F2" s="16">
        <v>0</v>
      </c>
      <c r="G2">
        <v>2023</v>
      </c>
      <c r="H2" t="s">
        <v>6</v>
      </c>
      <c r="I2">
        <v>11.71957627075958</v>
      </c>
      <c r="J2" t="s">
        <v>76</v>
      </c>
    </row>
    <row r="3" spans="1:10" x14ac:dyDescent="0.35">
      <c r="A3" s="16">
        <v>1</v>
      </c>
      <c r="B3">
        <v>2023</v>
      </c>
      <c r="C3">
        <v>33.214816252800013</v>
      </c>
      <c r="D3" t="s">
        <v>78</v>
      </c>
      <c r="F3" s="16">
        <v>1</v>
      </c>
      <c r="G3">
        <v>2023</v>
      </c>
      <c r="H3" t="s">
        <v>6</v>
      </c>
      <c r="I3">
        <v>14.56935620662685</v>
      </c>
      <c r="J3" t="s">
        <v>78</v>
      </c>
    </row>
    <row r="4" spans="1:10" x14ac:dyDescent="0.35">
      <c r="A4" s="16">
        <v>2</v>
      </c>
      <c r="B4">
        <v>2024</v>
      </c>
      <c r="C4">
        <v>39.85777950336</v>
      </c>
      <c r="D4" t="s">
        <v>76</v>
      </c>
      <c r="F4" s="16">
        <v>2</v>
      </c>
      <c r="G4">
        <v>2023</v>
      </c>
      <c r="H4" t="s">
        <v>10</v>
      </c>
      <c r="I4">
        <v>11.456290549021871</v>
      </c>
      <c r="J4" t="s">
        <v>76</v>
      </c>
    </row>
    <row r="5" spans="1:10" x14ac:dyDescent="0.35">
      <c r="A5" s="16">
        <v>3</v>
      </c>
      <c r="B5">
        <v>2024</v>
      </c>
      <c r="C5">
        <v>39.85777950336</v>
      </c>
      <c r="D5" t="s">
        <v>78</v>
      </c>
      <c r="F5" s="16">
        <v>3</v>
      </c>
      <c r="G5">
        <v>2023</v>
      </c>
      <c r="H5" t="s">
        <v>10</v>
      </c>
      <c r="I5">
        <v>14.21928454157521</v>
      </c>
      <c r="J5" t="s">
        <v>78</v>
      </c>
    </row>
    <row r="6" spans="1:10" x14ac:dyDescent="0.35">
      <c r="A6" s="16">
        <v>4</v>
      </c>
      <c r="B6">
        <v>2025</v>
      </c>
      <c r="C6">
        <v>47.829335404032001</v>
      </c>
      <c r="D6" t="s">
        <v>76</v>
      </c>
      <c r="F6" s="16">
        <v>4</v>
      </c>
      <c r="G6">
        <v>2023</v>
      </c>
      <c r="H6" t="s">
        <v>14</v>
      </c>
      <c r="I6">
        <v>10.30879099470034</v>
      </c>
      <c r="J6" t="s">
        <v>76</v>
      </c>
    </row>
    <row r="7" spans="1:10" x14ac:dyDescent="0.35">
      <c r="A7" s="16">
        <v>5</v>
      </c>
      <c r="B7">
        <v>2025</v>
      </c>
      <c r="C7">
        <v>47.829335404032001</v>
      </c>
      <c r="D7" t="s">
        <v>78</v>
      </c>
      <c r="F7" s="16">
        <v>5</v>
      </c>
      <c r="G7">
        <v>2023</v>
      </c>
      <c r="H7" t="s">
        <v>14</v>
      </c>
      <c r="I7">
        <v>12.937935629571481</v>
      </c>
      <c r="J7" t="s">
        <v>78</v>
      </c>
    </row>
    <row r="8" spans="1:10" x14ac:dyDescent="0.35">
      <c r="A8" s="16">
        <v>6</v>
      </c>
      <c r="B8">
        <v>2030</v>
      </c>
      <c r="C8">
        <v>119.0146918725609</v>
      </c>
      <c r="D8" t="s">
        <v>76</v>
      </c>
      <c r="F8" s="16">
        <v>6</v>
      </c>
      <c r="G8">
        <v>2023</v>
      </c>
      <c r="H8" t="s">
        <v>18</v>
      </c>
      <c r="I8">
        <v>12.19446064352273</v>
      </c>
      <c r="J8" t="s">
        <v>76</v>
      </c>
    </row>
    <row r="9" spans="1:10" x14ac:dyDescent="0.35">
      <c r="A9" s="16">
        <v>7</v>
      </c>
      <c r="B9">
        <v>2030</v>
      </c>
      <c r="C9">
        <v>119.0146918725609</v>
      </c>
      <c r="D9" t="s">
        <v>78</v>
      </c>
      <c r="F9" s="16">
        <v>7</v>
      </c>
      <c r="G9">
        <v>2023</v>
      </c>
      <c r="H9" t="s">
        <v>18</v>
      </c>
      <c r="I9">
        <v>15.28210102141195</v>
      </c>
      <c r="J9" t="s">
        <v>78</v>
      </c>
    </row>
    <row r="10" spans="1:10" x14ac:dyDescent="0.35">
      <c r="A10" s="16">
        <v>8</v>
      </c>
      <c r="B10">
        <v>2035</v>
      </c>
      <c r="C10">
        <v>296.14663808033038</v>
      </c>
      <c r="D10" t="s">
        <v>76</v>
      </c>
      <c r="F10" s="16">
        <v>8</v>
      </c>
      <c r="G10">
        <v>2024</v>
      </c>
      <c r="H10" t="s">
        <v>6</v>
      </c>
      <c r="I10">
        <v>8.7732393755931426</v>
      </c>
      <c r="J10" t="s">
        <v>76</v>
      </c>
    </row>
    <row r="11" spans="1:10" x14ac:dyDescent="0.35">
      <c r="A11" s="16">
        <v>9</v>
      </c>
      <c r="B11">
        <v>2035</v>
      </c>
      <c r="C11">
        <v>296.14663808033038</v>
      </c>
      <c r="D11" t="s">
        <v>78</v>
      </c>
      <c r="F11" s="16">
        <v>9</v>
      </c>
      <c r="G11">
        <v>2024</v>
      </c>
      <c r="H11" t="s">
        <v>6</v>
      </c>
      <c r="I11">
        <v>11.48262727180404</v>
      </c>
      <c r="J11" t="s">
        <v>78</v>
      </c>
    </row>
    <row r="12" spans="1:10" x14ac:dyDescent="0.35">
      <c r="A12" s="16">
        <v>10</v>
      </c>
      <c r="B12">
        <v>2040</v>
      </c>
      <c r="C12">
        <v>736.9076024680478</v>
      </c>
      <c r="D12" t="s">
        <v>76</v>
      </c>
      <c r="F12" s="16">
        <v>10</v>
      </c>
      <c r="G12">
        <v>2024</v>
      </c>
      <c r="H12" t="s">
        <v>10</v>
      </c>
      <c r="I12">
        <v>8.8605283043366132</v>
      </c>
      <c r="J12" t="s">
        <v>76</v>
      </c>
    </row>
    <row r="13" spans="1:10" x14ac:dyDescent="0.35">
      <c r="A13" s="16">
        <v>11</v>
      </c>
      <c r="B13">
        <v>2040</v>
      </c>
      <c r="C13">
        <v>736.9076024680478</v>
      </c>
      <c r="D13" t="s">
        <v>78</v>
      </c>
      <c r="F13" s="16">
        <v>11</v>
      </c>
      <c r="G13">
        <v>2024</v>
      </c>
      <c r="H13" t="s">
        <v>10</v>
      </c>
      <c r="I13">
        <v>11.61872932116351</v>
      </c>
      <c r="J13" t="s">
        <v>78</v>
      </c>
    </row>
    <row r="14" spans="1:10" x14ac:dyDescent="0.35">
      <c r="A14" s="16">
        <v>12</v>
      </c>
      <c r="B14">
        <v>2045</v>
      </c>
      <c r="C14">
        <v>1833.661925373292</v>
      </c>
      <c r="D14" t="s">
        <v>76</v>
      </c>
      <c r="F14" s="16">
        <v>12</v>
      </c>
      <c r="G14">
        <v>2024</v>
      </c>
      <c r="H14" t="s">
        <v>14</v>
      </c>
      <c r="I14">
        <v>8.8007584441543507</v>
      </c>
      <c r="J14" t="s">
        <v>76</v>
      </c>
    </row>
    <row r="15" spans="1:10" x14ac:dyDescent="0.35">
      <c r="A15" s="16">
        <v>13</v>
      </c>
      <c r="B15">
        <v>2045</v>
      </c>
      <c r="C15">
        <v>1833.661925373292</v>
      </c>
      <c r="D15" t="s">
        <v>78</v>
      </c>
      <c r="F15" s="16">
        <v>13</v>
      </c>
      <c r="G15">
        <v>2024</v>
      </c>
      <c r="H15" t="s">
        <v>14</v>
      </c>
      <c r="I15">
        <v>11.546874860055251</v>
      </c>
      <c r="J15" t="s">
        <v>78</v>
      </c>
    </row>
    <row r="16" spans="1:10" x14ac:dyDescent="0.35">
      <c r="A16" s="16">
        <v>14</v>
      </c>
      <c r="B16">
        <v>2050</v>
      </c>
      <c r="C16">
        <v>4562.7376421448707</v>
      </c>
      <c r="D16" t="s">
        <v>76</v>
      </c>
      <c r="F16" s="16">
        <v>14</v>
      </c>
      <c r="G16">
        <v>2024</v>
      </c>
      <c r="H16" t="s">
        <v>18</v>
      </c>
      <c r="I16">
        <v>8.7419366883045928</v>
      </c>
      <c r="J16" t="s">
        <v>76</v>
      </c>
    </row>
    <row r="17" spans="1:10" x14ac:dyDescent="0.35">
      <c r="A17" s="16">
        <v>15</v>
      </c>
      <c r="B17">
        <v>2050</v>
      </c>
      <c r="C17">
        <v>4562.7376421448707</v>
      </c>
      <c r="D17" t="s">
        <v>78</v>
      </c>
      <c r="F17" s="16">
        <v>15</v>
      </c>
      <c r="G17">
        <v>2024</v>
      </c>
      <c r="H17" t="s">
        <v>18</v>
      </c>
      <c r="I17">
        <v>11.415663080824631</v>
      </c>
      <c r="J17" t="s">
        <v>78</v>
      </c>
    </row>
    <row r="18" spans="1:10" x14ac:dyDescent="0.35">
      <c r="F18" s="16">
        <v>16</v>
      </c>
      <c r="G18">
        <v>2025</v>
      </c>
      <c r="H18" t="s">
        <v>6</v>
      </c>
      <c r="I18">
        <v>36.204160741104928</v>
      </c>
      <c r="J18" t="s">
        <v>76</v>
      </c>
    </row>
    <row r="19" spans="1:10" x14ac:dyDescent="0.35">
      <c r="F19" s="16">
        <v>17</v>
      </c>
      <c r="G19">
        <v>2025</v>
      </c>
      <c r="H19" t="s">
        <v>6</v>
      </c>
      <c r="I19">
        <v>44.813324363347327</v>
      </c>
      <c r="J19" t="s">
        <v>78</v>
      </c>
    </row>
    <row r="20" spans="1:10" x14ac:dyDescent="0.35">
      <c r="F20" s="16">
        <v>18</v>
      </c>
      <c r="G20">
        <v>2025</v>
      </c>
      <c r="H20" t="s">
        <v>10</v>
      </c>
      <c r="I20">
        <v>35.420733780873803</v>
      </c>
      <c r="J20" t="s">
        <v>76</v>
      </c>
    </row>
    <row r="21" spans="1:10" x14ac:dyDescent="0.35">
      <c r="F21" s="16">
        <v>19</v>
      </c>
      <c r="G21">
        <v>2025</v>
      </c>
      <c r="H21" t="s">
        <v>10</v>
      </c>
      <c r="I21">
        <v>45.11304810934697</v>
      </c>
      <c r="J21" t="s">
        <v>78</v>
      </c>
    </row>
    <row r="22" spans="1:10" x14ac:dyDescent="0.35">
      <c r="F22" s="16">
        <v>20</v>
      </c>
      <c r="G22">
        <v>2025</v>
      </c>
      <c r="H22" t="s">
        <v>14</v>
      </c>
      <c r="I22">
        <v>35.189576767402059</v>
      </c>
      <c r="J22" t="s">
        <v>76</v>
      </c>
    </row>
    <row r="23" spans="1:10" x14ac:dyDescent="0.35">
      <c r="F23" s="16">
        <v>21</v>
      </c>
      <c r="G23">
        <v>2025</v>
      </c>
      <c r="H23" t="s">
        <v>14</v>
      </c>
      <c r="I23">
        <v>44.929117018840572</v>
      </c>
      <c r="J23" t="s">
        <v>78</v>
      </c>
    </row>
    <row r="24" spans="1:10" x14ac:dyDescent="0.35">
      <c r="F24" s="16">
        <v>22</v>
      </c>
      <c r="G24">
        <v>2025</v>
      </c>
      <c r="H24" t="s">
        <v>18</v>
      </c>
      <c r="I24">
        <v>37.287656706573458</v>
      </c>
      <c r="J24" t="s">
        <v>76</v>
      </c>
    </row>
    <row r="25" spans="1:10" x14ac:dyDescent="0.35">
      <c r="F25" s="16">
        <v>23</v>
      </c>
      <c r="G25">
        <v>2025</v>
      </c>
      <c r="H25" t="s">
        <v>18</v>
      </c>
      <c r="I25">
        <v>44.63882590856344</v>
      </c>
      <c r="J25" t="s">
        <v>78</v>
      </c>
    </row>
    <row r="26" spans="1:10" x14ac:dyDescent="0.35">
      <c r="F26" s="16">
        <v>24</v>
      </c>
      <c r="G26">
        <v>2030</v>
      </c>
      <c r="H26" t="s">
        <v>6</v>
      </c>
      <c r="I26">
        <v>114.7260385225425</v>
      </c>
      <c r="J26" t="s">
        <v>76</v>
      </c>
    </row>
    <row r="27" spans="1:10" x14ac:dyDescent="0.35">
      <c r="F27" s="16">
        <v>25</v>
      </c>
      <c r="G27">
        <v>2030</v>
      </c>
      <c r="H27" t="s">
        <v>6</v>
      </c>
      <c r="I27">
        <v>155.9788085595514</v>
      </c>
      <c r="J27" t="s">
        <v>78</v>
      </c>
    </row>
    <row r="28" spans="1:10" x14ac:dyDescent="0.35">
      <c r="F28" s="16">
        <v>26</v>
      </c>
      <c r="G28">
        <v>2030</v>
      </c>
      <c r="H28" t="s">
        <v>10</v>
      </c>
      <c r="I28">
        <v>115.98142775322459</v>
      </c>
      <c r="J28" t="s">
        <v>76</v>
      </c>
    </row>
    <row r="29" spans="1:10" x14ac:dyDescent="0.35">
      <c r="F29" s="16">
        <v>27</v>
      </c>
      <c r="G29">
        <v>2030</v>
      </c>
      <c r="H29" t="s">
        <v>10</v>
      </c>
      <c r="I29">
        <v>157.68669703461379</v>
      </c>
      <c r="J29" t="s">
        <v>78</v>
      </c>
    </row>
    <row r="30" spans="1:10" x14ac:dyDescent="0.35">
      <c r="F30" s="16">
        <v>28</v>
      </c>
      <c r="G30">
        <v>2030</v>
      </c>
      <c r="H30" t="s">
        <v>14</v>
      </c>
      <c r="I30">
        <v>115.9531910614743</v>
      </c>
      <c r="J30" t="s">
        <v>76</v>
      </c>
    </row>
    <row r="31" spans="1:10" x14ac:dyDescent="0.35">
      <c r="F31" s="16">
        <v>29</v>
      </c>
      <c r="G31">
        <v>2030</v>
      </c>
      <c r="H31" t="s">
        <v>14</v>
      </c>
      <c r="I31">
        <v>157.67247655916901</v>
      </c>
      <c r="J31" t="s">
        <v>78</v>
      </c>
    </row>
    <row r="32" spans="1:10" x14ac:dyDescent="0.35">
      <c r="F32" s="16">
        <v>30</v>
      </c>
      <c r="G32">
        <v>2030</v>
      </c>
      <c r="H32" t="s">
        <v>18</v>
      </c>
      <c r="I32">
        <v>113.4699779845713</v>
      </c>
      <c r="J32" t="s">
        <v>76</v>
      </c>
    </row>
    <row r="33" spans="6:10" x14ac:dyDescent="0.35">
      <c r="F33" s="16">
        <v>31</v>
      </c>
      <c r="G33">
        <v>2030</v>
      </c>
      <c r="H33" t="s">
        <v>18</v>
      </c>
      <c r="I33">
        <v>154.26805477588329</v>
      </c>
      <c r="J33" t="s">
        <v>78</v>
      </c>
    </row>
    <row r="34" spans="6:10" x14ac:dyDescent="0.35">
      <c r="F34" s="16">
        <v>32</v>
      </c>
      <c r="G34">
        <v>2035</v>
      </c>
      <c r="H34" t="s">
        <v>6</v>
      </c>
      <c r="I34">
        <v>285.66165237666053</v>
      </c>
      <c r="J34" t="s">
        <v>76</v>
      </c>
    </row>
    <row r="35" spans="6:10" x14ac:dyDescent="0.35">
      <c r="F35" s="16">
        <v>33</v>
      </c>
      <c r="G35">
        <v>2035</v>
      </c>
      <c r="H35" t="s">
        <v>6</v>
      </c>
      <c r="I35">
        <v>388.33824377679679</v>
      </c>
      <c r="J35" t="s">
        <v>78</v>
      </c>
    </row>
    <row r="36" spans="6:10" x14ac:dyDescent="0.35">
      <c r="F36" s="16">
        <v>34</v>
      </c>
      <c r="G36">
        <v>2035</v>
      </c>
      <c r="H36" t="s">
        <v>10</v>
      </c>
      <c r="I36">
        <v>248.53136222591181</v>
      </c>
      <c r="J36" t="s">
        <v>76</v>
      </c>
    </row>
    <row r="37" spans="6:10" x14ac:dyDescent="0.35">
      <c r="F37" s="16">
        <v>35</v>
      </c>
      <c r="G37">
        <v>2035</v>
      </c>
      <c r="H37" t="s">
        <v>10</v>
      </c>
      <c r="I37">
        <v>337.99034237544561</v>
      </c>
      <c r="J37" t="s">
        <v>78</v>
      </c>
    </row>
    <row r="38" spans="6:10" x14ac:dyDescent="0.35">
      <c r="F38" s="16">
        <v>36</v>
      </c>
      <c r="G38">
        <v>2035</v>
      </c>
      <c r="H38" t="s">
        <v>14</v>
      </c>
      <c r="I38">
        <v>207.76692703312631</v>
      </c>
      <c r="J38" t="s">
        <v>76</v>
      </c>
    </row>
    <row r="39" spans="6:10" x14ac:dyDescent="0.35">
      <c r="F39" s="16">
        <v>37</v>
      </c>
      <c r="G39">
        <v>2035</v>
      </c>
      <c r="H39" t="s">
        <v>14</v>
      </c>
      <c r="I39">
        <v>336.16790857098692</v>
      </c>
      <c r="J39" t="s">
        <v>78</v>
      </c>
    </row>
    <row r="40" spans="6:10" x14ac:dyDescent="0.35">
      <c r="F40" s="16">
        <v>38</v>
      </c>
      <c r="G40">
        <v>2035</v>
      </c>
      <c r="H40" t="s">
        <v>18</v>
      </c>
      <c r="I40">
        <v>282.47812979983689</v>
      </c>
      <c r="J40" t="s">
        <v>76</v>
      </c>
    </row>
    <row r="41" spans="6:10" x14ac:dyDescent="0.35">
      <c r="F41" s="16">
        <v>39</v>
      </c>
      <c r="G41">
        <v>2035</v>
      </c>
      <c r="H41" t="s">
        <v>18</v>
      </c>
      <c r="I41">
        <v>383.999668800851</v>
      </c>
      <c r="J41" t="s">
        <v>78</v>
      </c>
    </row>
    <row r="42" spans="6:10" x14ac:dyDescent="0.35">
      <c r="F42" s="16">
        <v>40</v>
      </c>
      <c r="G42">
        <v>2040</v>
      </c>
      <c r="H42" t="s">
        <v>6</v>
      </c>
      <c r="I42">
        <v>418.44733931431279</v>
      </c>
      <c r="J42" t="s">
        <v>76</v>
      </c>
    </row>
    <row r="43" spans="6:10" x14ac:dyDescent="0.35">
      <c r="F43" s="16">
        <v>41</v>
      </c>
      <c r="G43">
        <v>2040</v>
      </c>
      <c r="H43" t="s">
        <v>6</v>
      </c>
      <c r="I43">
        <v>966.09196853687547</v>
      </c>
      <c r="J43" t="s">
        <v>78</v>
      </c>
    </row>
    <row r="44" spans="6:10" x14ac:dyDescent="0.35">
      <c r="F44" s="16">
        <v>42</v>
      </c>
      <c r="G44">
        <v>2040</v>
      </c>
      <c r="H44" t="s">
        <v>10</v>
      </c>
      <c r="I44">
        <v>302.60796663308412</v>
      </c>
      <c r="J44" t="s">
        <v>76</v>
      </c>
    </row>
    <row r="45" spans="6:10" x14ac:dyDescent="0.35">
      <c r="F45" s="16">
        <v>43</v>
      </c>
      <c r="G45">
        <v>2040</v>
      </c>
      <c r="H45" t="s">
        <v>10</v>
      </c>
      <c r="I45">
        <v>895.11406832461068</v>
      </c>
      <c r="J45" t="s">
        <v>78</v>
      </c>
    </row>
    <row r="46" spans="6:10" x14ac:dyDescent="0.35">
      <c r="F46" s="16">
        <v>44</v>
      </c>
      <c r="G46">
        <v>2040</v>
      </c>
      <c r="H46" t="s">
        <v>14</v>
      </c>
      <c r="I46">
        <v>102.9453218637702</v>
      </c>
      <c r="J46" t="s">
        <v>76</v>
      </c>
    </row>
    <row r="47" spans="6:10" x14ac:dyDescent="0.35">
      <c r="F47" s="16">
        <v>45</v>
      </c>
      <c r="G47">
        <v>2040</v>
      </c>
      <c r="H47" t="s">
        <v>14</v>
      </c>
      <c r="I47">
        <v>800.29550249811678</v>
      </c>
      <c r="J47" t="s">
        <v>78</v>
      </c>
    </row>
    <row r="48" spans="6:10" x14ac:dyDescent="0.35">
      <c r="F48" s="16">
        <v>46</v>
      </c>
      <c r="G48">
        <v>2040</v>
      </c>
      <c r="H48" t="s">
        <v>18</v>
      </c>
      <c r="I48">
        <v>496.94515969659102</v>
      </c>
      <c r="J48" t="s">
        <v>76</v>
      </c>
    </row>
    <row r="49" spans="6:10" x14ac:dyDescent="0.35">
      <c r="F49" s="16">
        <v>47</v>
      </c>
      <c r="G49">
        <v>2040</v>
      </c>
      <c r="H49" t="s">
        <v>18</v>
      </c>
      <c r="I49">
        <v>955.66426620923642</v>
      </c>
      <c r="J49" t="s">
        <v>78</v>
      </c>
    </row>
    <row r="50" spans="6:10" x14ac:dyDescent="0.35">
      <c r="F50" s="16">
        <v>48</v>
      </c>
      <c r="G50">
        <v>2045</v>
      </c>
      <c r="H50" t="s">
        <v>6</v>
      </c>
      <c r="I50">
        <v>0.61540762010079519</v>
      </c>
      <c r="J50" t="s">
        <v>76</v>
      </c>
    </row>
    <row r="51" spans="6:10" x14ac:dyDescent="0.35">
      <c r="F51" s="16">
        <v>49</v>
      </c>
      <c r="G51">
        <v>2045</v>
      </c>
      <c r="H51" t="s">
        <v>6</v>
      </c>
      <c r="I51">
        <v>1013.952276593591</v>
      </c>
      <c r="J51" t="s">
        <v>78</v>
      </c>
    </row>
    <row r="52" spans="6:10" x14ac:dyDescent="0.35">
      <c r="F52" s="16">
        <v>50</v>
      </c>
      <c r="G52">
        <v>2045</v>
      </c>
      <c r="H52" t="s">
        <v>10</v>
      </c>
      <c r="I52">
        <v>0.56376808616150775</v>
      </c>
      <c r="J52" t="s">
        <v>76</v>
      </c>
    </row>
    <row r="53" spans="6:10" x14ac:dyDescent="0.35">
      <c r="F53" s="16">
        <v>51</v>
      </c>
      <c r="G53">
        <v>2045</v>
      </c>
      <c r="H53" t="s">
        <v>10</v>
      </c>
      <c r="I53">
        <v>985.79379596433819</v>
      </c>
      <c r="J53" t="s">
        <v>78</v>
      </c>
    </row>
    <row r="54" spans="6:10" x14ac:dyDescent="0.35">
      <c r="F54" s="16">
        <v>52</v>
      </c>
      <c r="G54">
        <v>2045</v>
      </c>
      <c r="H54" t="s">
        <v>14</v>
      </c>
      <c r="I54">
        <v>0.54683141936379609</v>
      </c>
      <c r="J54" t="s">
        <v>76</v>
      </c>
    </row>
    <row r="55" spans="6:10" x14ac:dyDescent="0.35">
      <c r="F55" s="16">
        <v>53</v>
      </c>
      <c r="G55">
        <v>2045</v>
      </c>
      <c r="H55" t="s">
        <v>14</v>
      </c>
      <c r="I55">
        <v>690.50861535477134</v>
      </c>
      <c r="J55" t="s">
        <v>78</v>
      </c>
    </row>
    <row r="56" spans="6:10" x14ac:dyDescent="0.35">
      <c r="F56" s="16">
        <v>54</v>
      </c>
      <c r="G56">
        <v>2045</v>
      </c>
      <c r="H56" t="s">
        <v>18</v>
      </c>
      <c r="I56">
        <v>0.61492932622021068</v>
      </c>
      <c r="J56" t="s">
        <v>76</v>
      </c>
    </row>
    <row r="57" spans="6:10" x14ac:dyDescent="0.35">
      <c r="F57" s="16">
        <v>55</v>
      </c>
      <c r="G57">
        <v>2045</v>
      </c>
      <c r="H57" t="s">
        <v>18</v>
      </c>
      <c r="I57">
        <v>1211.6174802731409</v>
      </c>
      <c r="J57" t="s">
        <v>78</v>
      </c>
    </row>
    <row r="58" spans="6:10" x14ac:dyDescent="0.35">
      <c r="F58" s="16">
        <v>56</v>
      </c>
      <c r="G58">
        <v>2050</v>
      </c>
      <c r="H58" t="s">
        <v>6</v>
      </c>
      <c r="I58">
        <v>226.01248159207771</v>
      </c>
      <c r="J58" t="s">
        <v>76</v>
      </c>
    </row>
    <row r="59" spans="6:10" x14ac:dyDescent="0.35">
      <c r="F59" s="16">
        <v>57</v>
      </c>
      <c r="G59">
        <v>2050</v>
      </c>
      <c r="H59" t="s">
        <v>6</v>
      </c>
      <c r="I59">
        <v>36.027225136849047</v>
      </c>
      <c r="J59" t="s">
        <v>78</v>
      </c>
    </row>
    <row r="60" spans="6:10" x14ac:dyDescent="0.35">
      <c r="F60" s="16">
        <v>58</v>
      </c>
      <c r="G60">
        <v>2050</v>
      </c>
      <c r="H60" t="s">
        <v>10</v>
      </c>
      <c r="I60">
        <v>204.97901081768489</v>
      </c>
      <c r="J60" t="s">
        <v>76</v>
      </c>
    </row>
    <row r="61" spans="6:10" x14ac:dyDescent="0.35">
      <c r="F61" s="16">
        <v>59</v>
      </c>
      <c r="G61">
        <v>2050</v>
      </c>
      <c r="H61" t="s">
        <v>10</v>
      </c>
      <c r="I61">
        <v>33.647480542522253</v>
      </c>
      <c r="J61" t="s">
        <v>78</v>
      </c>
    </row>
    <row r="62" spans="6:10" x14ac:dyDescent="0.35">
      <c r="F62" s="16">
        <v>60</v>
      </c>
      <c r="G62">
        <v>2050</v>
      </c>
      <c r="H62" t="s">
        <v>14</v>
      </c>
      <c r="I62">
        <v>154.00433404584979</v>
      </c>
      <c r="J62" t="s">
        <v>76</v>
      </c>
    </row>
    <row r="63" spans="6:10" x14ac:dyDescent="0.35">
      <c r="F63" s="16">
        <v>61</v>
      </c>
      <c r="G63">
        <v>2050</v>
      </c>
      <c r="H63" t="s">
        <v>14</v>
      </c>
      <c r="I63">
        <v>31.922623678592089</v>
      </c>
      <c r="J63" t="s">
        <v>78</v>
      </c>
    </row>
    <row r="64" spans="6:10" x14ac:dyDescent="0.35">
      <c r="F64" s="16">
        <v>62</v>
      </c>
      <c r="G64">
        <v>2050</v>
      </c>
      <c r="H64" t="s">
        <v>18</v>
      </c>
      <c r="I64">
        <v>230.35502059966939</v>
      </c>
      <c r="J64" t="s">
        <v>76</v>
      </c>
    </row>
    <row r="65" spans="6:10" x14ac:dyDescent="0.35">
      <c r="F65" s="16">
        <v>63</v>
      </c>
      <c r="G65">
        <v>2050</v>
      </c>
      <c r="H65" t="s">
        <v>18</v>
      </c>
      <c r="I65">
        <v>36.924204611065527</v>
      </c>
      <c r="J65" t="s">
        <v>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Labels</vt:lpstr>
      <vt:lpstr>PV &amp; WIND Capacity</vt:lpstr>
      <vt:lpstr>Elec Energy Consumed</vt:lpstr>
      <vt:lpstr>Total Elec Energy Consumed</vt:lpstr>
      <vt:lpstr>Import Electricity</vt:lpstr>
      <vt:lpstr>Residential Storage Capacity</vt:lpstr>
      <vt:lpstr>Elec Veh Energy</vt:lpstr>
      <vt:lpstr>Elec Veh Energy per type</vt:lpstr>
      <vt:lpstr>Turbine &amp; Engine Cap and Energy</vt:lpstr>
      <vt:lpstr>DO NOT 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NolwenStephan</cp:lastModifiedBy>
  <dcterms:created xsi:type="dcterms:W3CDTF">2023-01-18T19:11:24Z</dcterms:created>
  <dcterms:modified xsi:type="dcterms:W3CDTF">2023-04-24T16:00:23Z</dcterms:modified>
</cp:coreProperties>
</file>