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TEMOA-TO\data_files\import_data\6_Net-zero_2040_PureOpt\1_Building\1_Residential_building\2_New_technology\"/>
    </mc:Choice>
  </mc:AlternateContent>
  <xr:revisionPtr revIDLastSave="0" documentId="13_ncr:1_{48B813E0-62CA-4F3D-8B07-C077C55EA59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arameters" sheetId="6" r:id="rId1"/>
    <sheet name="RESBDG_CapacityToActivity" sheetId="5" r:id="rId2"/>
    <sheet name="RESBDG_Activity" sheetId="4" r:id="rId3"/>
    <sheet name="Calculation" sheetId="3" r:id="rId4"/>
    <sheet name="NZ40-BDG_GrowthRateSeed" sheetId="1" r:id="rId5"/>
    <sheet name="NZ40-BDG_GrowthRateMax" sheetId="2" r:id="rId6"/>
  </sheets>
  <definedNames>
    <definedName name="_xlnm._FilterDatabase" localSheetId="3" hidden="1">Calculation!$A$1:$V$595</definedName>
    <definedName name="_xlnm._FilterDatabase" localSheetId="5" hidden="1">'NZ40-BDG_GrowthRateMax'!$A$1:$D$79</definedName>
    <definedName name="_xlnm._FilterDatabase" localSheetId="4" hidden="1">'NZ40-BDG_GrowthRateSeed'!$A$1:$E$589</definedName>
    <definedName name="_xlnm._FilterDatabase" localSheetId="2" hidden="1">RESBDG_Activity!$A$1:$O$1534</definedName>
    <definedName name="_xlnm._FilterDatabase" localSheetId="1" hidden="1">RESBDG_CapacityToActivity!$A$1:$D$799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B591" i="2"/>
  <c r="B591" i="1" s="1"/>
  <c r="B592" i="2"/>
  <c r="B592" i="1" s="1"/>
  <c r="B593" i="2"/>
  <c r="B593" i="1" s="1"/>
  <c r="B594" i="2"/>
  <c r="B594" i="1" s="1"/>
  <c r="B595" i="2"/>
  <c r="B595" i="1" s="1"/>
  <c r="Q22" i="3"/>
  <c r="Q18" i="3"/>
  <c r="Q14" i="3"/>
  <c r="Q10" i="3"/>
  <c r="Q5" i="3"/>
  <c r="Q2" i="3"/>
  <c r="Q25" i="3"/>
  <c r="Q24" i="3"/>
  <c r="Q23" i="3"/>
  <c r="Q21" i="3"/>
  <c r="Q20" i="3"/>
  <c r="Q19" i="3"/>
  <c r="Q17" i="3"/>
  <c r="Q16" i="3"/>
  <c r="Q15" i="3"/>
  <c r="Q13" i="3"/>
  <c r="Q12" i="3"/>
  <c r="Q11" i="3"/>
  <c r="Q9" i="3"/>
  <c r="Q8" i="3"/>
  <c r="Q7" i="3"/>
  <c r="Q6" i="3"/>
  <c r="Q4" i="3"/>
  <c r="Q3" i="3"/>
  <c r="L595" i="3"/>
  <c r="M595" i="3"/>
  <c r="N595" i="3"/>
  <c r="L594" i="3"/>
  <c r="M594" i="3"/>
  <c r="N594" i="3"/>
  <c r="L593" i="3"/>
  <c r="M593" i="3"/>
  <c r="N593" i="3"/>
  <c r="L592" i="3"/>
  <c r="M592" i="3"/>
  <c r="N592" i="3"/>
  <c r="L591" i="3"/>
  <c r="M591" i="3"/>
  <c r="N591" i="3"/>
  <c r="L590" i="3"/>
  <c r="M590" i="3"/>
  <c r="N590" i="3"/>
  <c r="A23" i="3"/>
  <c r="L23" i="3"/>
  <c r="M23" i="3"/>
  <c r="N23" i="3"/>
  <c r="A24" i="3"/>
  <c r="L24" i="3"/>
  <c r="M24" i="3"/>
  <c r="N24" i="3"/>
  <c r="A19" i="3"/>
  <c r="L19" i="3"/>
  <c r="M19" i="3"/>
  <c r="N19" i="3"/>
  <c r="A20" i="3"/>
  <c r="L20" i="3"/>
  <c r="M20" i="3"/>
  <c r="N20" i="3"/>
  <c r="A15" i="3"/>
  <c r="L15" i="3"/>
  <c r="M15" i="3"/>
  <c r="N15" i="3"/>
  <c r="A16" i="3"/>
  <c r="L16" i="3"/>
  <c r="M16" i="3"/>
  <c r="N16" i="3"/>
  <c r="A11" i="3"/>
  <c r="L11" i="3"/>
  <c r="M11" i="3"/>
  <c r="N11" i="3"/>
  <c r="A12" i="3"/>
  <c r="L12" i="3"/>
  <c r="M12" i="3"/>
  <c r="N12" i="3"/>
  <c r="A7" i="3"/>
  <c r="L7" i="3"/>
  <c r="M7" i="3"/>
  <c r="N7" i="3"/>
  <c r="A8" i="3"/>
  <c r="L8" i="3"/>
  <c r="M8" i="3"/>
  <c r="N8" i="3"/>
  <c r="A3" i="3"/>
  <c r="L3" i="3"/>
  <c r="M3" i="3"/>
  <c r="N3" i="3"/>
  <c r="A4" i="3"/>
  <c r="L4" i="3"/>
  <c r="M4" i="3"/>
  <c r="N4" i="3"/>
  <c r="B590" i="2" l="1"/>
  <c r="N25" i="3"/>
  <c r="N21" i="3"/>
  <c r="N17" i="3"/>
  <c r="M25" i="3"/>
  <c r="M21" i="3"/>
  <c r="M17" i="3"/>
  <c r="M13" i="3"/>
  <c r="M9" i="3"/>
  <c r="L25" i="3"/>
  <c r="L21" i="3"/>
  <c r="L17" i="3"/>
  <c r="L13" i="3"/>
  <c r="B590" i="1" l="1"/>
  <c r="A462" i="3"/>
  <c r="B462" i="2" s="1"/>
  <c r="A39" i="3"/>
  <c r="B39" i="2" s="1"/>
  <c r="A579" i="3"/>
  <c r="B579" i="2" s="1"/>
  <c r="A535" i="3"/>
  <c r="B535" i="2" s="1"/>
  <c r="A448" i="3"/>
  <c r="B448" i="2" s="1"/>
  <c r="A35" i="3"/>
  <c r="B35" i="2" s="1"/>
  <c r="A381" i="3"/>
  <c r="B381" i="2" s="1"/>
  <c r="A27" i="3"/>
  <c r="B27" i="2" s="1"/>
  <c r="A233" i="3"/>
  <c r="B233" i="2" s="1"/>
  <c r="A573" i="3"/>
  <c r="B573" i="2" s="1"/>
  <c r="A570" i="3"/>
  <c r="B570" i="2" s="1"/>
  <c r="A571" i="3"/>
  <c r="B571" i="2" s="1"/>
  <c r="A572" i="3"/>
  <c r="B572" i="2" s="1"/>
  <c r="A566" i="3"/>
  <c r="B566" i="2" s="1"/>
  <c r="A558" i="3"/>
  <c r="B558" i="2" s="1"/>
  <c r="A393" i="3"/>
  <c r="B393" i="2" s="1"/>
  <c r="A367" i="3"/>
  <c r="B367" i="2" s="1"/>
  <c r="A42" i="3"/>
  <c r="B42" i="2" s="1"/>
  <c r="A271" i="3"/>
  <c r="B271" i="2" s="1"/>
  <c r="A287" i="3"/>
  <c r="B287" i="2" s="1"/>
  <c r="A47" i="3"/>
  <c r="B47" i="2" s="1"/>
  <c r="A421" i="3"/>
  <c r="B421" i="2" s="1"/>
  <c r="A417" i="3"/>
  <c r="B417" i="2" s="1"/>
  <c r="A317" i="3"/>
  <c r="B317" i="2" s="1"/>
  <c r="A347" i="3"/>
  <c r="B347" i="2" s="1"/>
  <c r="A244" i="3"/>
  <c r="B244" i="2" s="1"/>
  <c r="A207" i="3"/>
  <c r="B207" i="2" s="1"/>
  <c r="A294" i="3"/>
  <c r="B294" i="2" s="1"/>
  <c r="A260" i="3"/>
  <c r="B260" i="2" s="1"/>
  <c r="A33" i="3"/>
  <c r="B33" i="2" s="1"/>
  <c r="A243" i="3"/>
  <c r="B243" i="2" s="1"/>
  <c r="A377" i="3"/>
  <c r="B377" i="2" s="1"/>
  <c r="A359" i="3"/>
  <c r="B359" i="2" s="1"/>
  <c r="A340" i="3"/>
  <c r="B340" i="2" s="1"/>
  <c r="A266" i="3"/>
  <c r="B266" i="2" s="1"/>
  <c r="A407" i="3"/>
  <c r="B407" i="2" s="1"/>
  <c r="A511" i="3"/>
  <c r="B511" i="2" s="1"/>
  <c r="A512" i="3"/>
  <c r="B512" i="2" s="1"/>
  <c r="A508" i="3"/>
  <c r="B508" i="2" s="1"/>
  <c r="A442" i="3"/>
  <c r="B442" i="2" s="1"/>
  <c r="A434" i="3"/>
  <c r="B434" i="2" s="1"/>
  <c r="A333" i="3"/>
  <c r="B333" i="2" s="1"/>
  <c r="A458" i="3"/>
  <c r="B458" i="2" s="1"/>
  <c r="A454" i="3"/>
  <c r="B454" i="2" s="1"/>
  <c r="A457" i="3"/>
  <c r="B457" i="2" s="1"/>
  <c r="A312" i="3"/>
  <c r="B312" i="2" s="1"/>
  <c r="A295" i="3"/>
  <c r="B295" i="2" s="1"/>
  <c r="A81" i="3"/>
  <c r="B81" i="2" s="1"/>
  <c r="A415" i="3"/>
  <c r="B415" i="2" s="1"/>
  <c r="A339" i="3"/>
  <c r="B339" i="2" s="1"/>
  <c r="A70" i="3"/>
  <c r="B70" i="2" s="1"/>
  <c r="A569" i="3"/>
  <c r="B569" i="2" s="1"/>
  <c r="A568" i="3"/>
  <c r="B568" i="2" s="1"/>
  <c r="A471" i="3"/>
  <c r="B471" i="2" s="1"/>
  <c r="A583" i="3"/>
  <c r="B583" i="2" s="1"/>
  <c r="A582" i="3"/>
  <c r="B582" i="2" s="1"/>
  <c r="A580" i="3"/>
  <c r="B580" i="2" s="1"/>
  <c r="A484" i="3"/>
  <c r="B484" i="2" s="1"/>
  <c r="A153" i="3"/>
  <c r="B153" i="2" s="1"/>
  <c r="A493" i="3"/>
  <c r="B493" i="2" s="1"/>
  <c r="A440" i="3"/>
  <c r="B440" i="2" s="1"/>
  <c r="A432" i="3"/>
  <c r="B432" i="2" s="1"/>
  <c r="A426" i="3"/>
  <c r="B426" i="2" s="1"/>
  <c r="A588" i="3"/>
  <c r="B588" i="2" s="1"/>
  <c r="A486" i="3"/>
  <c r="B486" i="2" s="1"/>
  <c r="A534" i="3"/>
  <c r="B534" i="2" s="1"/>
  <c r="A482" i="3"/>
  <c r="B482" i="2" s="1"/>
  <c r="A59" i="3"/>
  <c r="B59" i="2" s="1"/>
  <c r="A341" i="3"/>
  <c r="B341" i="2" s="1"/>
  <c r="A358" i="3"/>
  <c r="B358" i="2" s="1"/>
  <c r="A518" i="3"/>
  <c r="B518" i="2" s="1"/>
  <c r="A556" i="3"/>
  <c r="B556" i="2" s="1"/>
  <c r="A549" i="3"/>
  <c r="B549" i="2" s="1"/>
  <c r="A555" i="3"/>
  <c r="B555" i="2" s="1"/>
  <c r="A545" i="3"/>
  <c r="B545" i="2" s="1"/>
  <c r="A124" i="3"/>
  <c r="B124" i="2" s="1"/>
  <c r="A431" i="3"/>
  <c r="B431" i="2" s="1"/>
  <c r="A464" i="3"/>
  <c r="B464" i="2" s="1"/>
  <c r="B7" i="2"/>
  <c r="B8" i="2"/>
  <c r="A9" i="3"/>
  <c r="B9" i="2" s="1"/>
  <c r="A5" i="3"/>
  <c r="B5" i="2" s="1"/>
  <c r="A127" i="3"/>
  <c r="B127" i="2" s="1"/>
  <c r="A539" i="3"/>
  <c r="B539" i="2" s="1"/>
  <c r="A528" i="3"/>
  <c r="B528" i="2" s="1"/>
  <c r="A531" i="3"/>
  <c r="B531" i="2" s="1"/>
  <c r="A475" i="3"/>
  <c r="B475" i="2" s="1"/>
  <c r="A427" i="3"/>
  <c r="B427" i="2" s="1"/>
  <c r="A147" i="3"/>
  <c r="B147" i="2" s="1"/>
  <c r="A128" i="3"/>
  <c r="B128" i="2" s="1"/>
  <c r="A62" i="3"/>
  <c r="B62" i="2" s="1"/>
  <c r="A94" i="3"/>
  <c r="B94" i="2" s="1"/>
  <c r="A205" i="3"/>
  <c r="B205" i="2" s="1"/>
  <c r="A131" i="3"/>
  <c r="B131" i="2" s="1"/>
  <c r="A163" i="3"/>
  <c r="B163" i="2" s="1"/>
  <c r="A565" i="3"/>
  <c r="B565" i="2" s="1"/>
  <c r="A324" i="3"/>
  <c r="B324" i="2" s="1"/>
  <c r="A465" i="3"/>
  <c r="B465" i="2" s="1"/>
  <c r="A429" i="3"/>
  <c r="B429" i="2" s="1"/>
  <c r="A38" i="3"/>
  <c r="B38" i="2" s="1"/>
  <c r="A567" i="3"/>
  <c r="B567" i="2" s="1"/>
  <c r="A503" i="3"/>
  <c r="B503" i="2" s="1"/>
  <c r="A411" i="3"/>
  <c r="B411" i="2" s="1"/>
  <c r="A34" i="3"/>
  <c r="B34" i="2" s="1"/>
  <c r="A337" i="3"/>
  <c r="B337" i="2" s="1"/>
  <c r="A26" i="3"/>
  <c r="B26" i="2" s="1"/>
  <c r="A206" i="3"/>
  <c r="B206" i="2" s="1"/>
  <c r="A557" i="3"/>
  <c r="B557" i="2" s="1"/>
  <c r="A542" i="3"/>
  <c r="B542" i="2" s="1"/>
  <c r="A544" i="3"/>
  <c r="B544" i="2" s="1"/>
  <c r="A552" i="3"/>
  <c r="B552" i="2" s="1"/>
  <c r="A538" i="3"/>
  <c r="B538" i="2" s="1"/>
  <c r="A525" i="3"/>
  <c r="B525" i="2" s="1"/>
  <c r="A350" i="3"/>
  <c r="B350" i="2" s="1"/>
  <c r="A325" i="3"/>
  <c r="B325" i="2" s="1"/>
  <c r="A41" i="3"/>
  <c r="B41" i="2" s="1"/>
  <c r="A234" i="3"/>
  <c r="B234" i="2" s="1"/>
  <c r="A249" i="3"/>
  <c r="B249" i="2" s="1"/>
  <c r="A44" i="3"/>
  <c r="B44" i="2" s="1"/>
  <c r="A376" i="3"/>
  <c r="B376" i="2" s="1"/>
  <c r="A371" i="3"/>
  <c r="B371" i="2" s="1"/>
  <c r="A374" i="3"/>
  <c r="B374" i="2" s="1"/>
  <c r="A409" i="3"/>
  <c r="B409" i="2" s="1"/>
  <c r="A296" i="3"/>
  <c r="B296" i="2" s="1"/>
  <c r="A241" i="3"/>
  <c r="B241" i="2" s="1"/>
  <c r="A348" i="3"/>
  <c r="B348" i="2" s="1"/>
  <c r="A316" i="3"/>
  <c r="B316" i="2" s="1"/>
  <c r="A32" i="3"/>
  <c r="B32" i="2" s="1"/>
  <c r="A291" i="3"/>
  <c r="B291" i="2" s="1"/>
  <c r="A433" i="3"/>
  <c r="B433" i="2" s="1"/>
  <c r="A418" i="3"/>
  <c r="B418" i="2" s="1"/>
  <c r="A395" i="3"/>
  <c r="B395" i="2" s="1"/>
  <c r="A318" i="3"/>
  <c r="B318" i="2" s="1"/>
  <c r="A361" i="3"/>
  <c r="B361" i="2" s="1"/>
  <c r="A479" i="3"/>
  <c r="B479" i="2" s="1"/>
  <c r="A478" i="3"/>
  <c r="B478" i="2" s="1"/>
  <c r="A473" i="3"/>
  <c r="B473" i="2" s="1"/>
  <c r="A406" i="3"/>
  <c r="B406" i="2" s="1"/>
  <c r="A386" i="3"/>
  <c r="B386" i="2" s="1"/>
  <c r="A293" i="3"/>
  <c r="B293" i="2" s="1"/>
  <c r="A514" i="3"/>
  <c r="B514" i="2" s="1"/>
  <c r="A507" i="3"/>
  <c r="B507" i="2" s="1"/>
  <c r="A510" i="3"/>
  <c r="B510" i="2" s="1"/>
  <c r="A373" i="3"/>
  <c r="B373" i="2" s="1"/>
  <c r="A354" i="3"/>
  <c r="B354" i="2" s="1"/>
  <c r="A76" i="3"/>
  <c r="B76" i="2" s="1"/>
  <c r="A469" i="3"/>
  <c r="B469" i="2" s="1"/>
  <c r="A405" i="3"/>
  <c r="B405" i="2" s="1"/>
  <c r="A72" i="3"/>
  <c r="B72" i="2" s="1"/>
  <c r="A576" i="3"/>
  <c r="B576" i="2" s="1"/>
  <c r="A575" i="3"/>
  <c r="B575" i="2" s="1"/>
  <c r="A487" i="3"/>
  <c r="B487" i="2" s="1"/>
  <c r="A586" i="3"/>
  <c r="B586" i="2" s="1"/>
  <c r="A585" i="3"/>
  <c r="B585" i="2" s="1"/>
  <c r="A584" i="3"/>
  <c r="B584" i="2" s="1"/>
  <c r="A489" i="3"/>
  <c r="B489" i="2" s="1"/>
  <c r="A143" i="3"/>
  <c r="B143" i="2" s="1"/>
  <c r="A515" i="3"/>
  <c r="B515" i="2" s="1"/>
  <c r="A459" i="3"/>
  <c r="B459" i="2" s="1"/>
  <c r="A450" i="3"/>
  <c r="B450" i="2" s="1"/>
  <c r="A443" i="3"/>
  <c r="B443" i="2" s="1"/>
  <c r="A589" i="3"/>
  <c r="B589" i="2" s="1"/>
  <c r="A505" i="3"/>
  <c r="B505" i="2" s="1"/>
  <c r="A554" i="3"/>
  <c r="B554" i="2" s="1"/>
  <c r="A492" i="3"/>
  <c r="B492" i="2" s="1"/>
  <c r="A60" i="3"/>
  <c r="B60" i="2" s="1"/>
  <c r="A363" i="3"/>
  <c r="B363" i="2" s="1"/>
  <c r="A380" i="3"/>
  <c r="B380" i="2" s="1"/>
  <c r="A530" i="3"/>
  <c r="B530" i="2" s="1"/>
  <c r="A562" i="3"/>
  <c r="B562" i="2" s="1"/>
  <c r="A560" i="3"/>
  <c r="B560" i="2" s="1"/>
  <c r="A561" i="3"/>
  <c r="B561" i="2" s="1"/>
  <c r="A559" i="3"/>
  <c r="B559" i="2" s="1"/>
  <c r="A122" i="3"/>
  <c r="B122" i="2" s="1"/>
  <c r="A446" i="3"/>
  <c r="B446" i="2" s="1"/>
  <c r="A485" i="3"/>
  <c r="B485" i="2" s="1"/>
  <c r="B3" i="2"/>
  <c r="B4" i="2"/>
  <c r="A6" i="3"/>
  <c r="B6" i="2" s="1"/>
  <c r="A2" i="3"/>
  <c r="B2" i="2" s="1"/>
  <c r="C2" i="2" s="1"/>
  <c r="A119" i="3"/>
  <c r="B119" i="2" s="1"/>
  <c r="A513" i="3"/>
  <c r="B513" i="2" s="1"/>
  <c r="A495" i="3"/>
  <c r="B495" i="2" s="1"/>
  <c r="A500" i="3"/>
  <c r="B500" i="2" s="1"/>
  <c r="A437" i="3"/>
  <c r="B437" i="2" s="1"/>
  <c r="A375" i="3"/>
  <c r="B375" i="2" s="1"/>
  <c r="A135" i="3"/>
  <c r="B135" i="2" s="1"/>
  <c r="A120" i="3"/>
  <c r="B120" i="2" s="1"/>
  <c r="A69" i="3"/>
  <c r="B69" i="2" s="1"/>
  <c r="A90" i="3"/>
  <c r="B90" i="2" s="1"/>
  <c r="A187" i="3"/>
  <c r="B187" i="2" s="1"/>
  <c r="A123" i="3"/>
  <c r="B123" i="2" s="1"/>
  <c r="A151" i="3"/>
  <c r="B151" i="2" s="1"/>
  <c r="A541" i="3"/>
  <c r="B541" i="2" s="1"/>
  <c r="A282" i="3"/>
  <c r="B282" i="2" s="1"/>
  <c r="A435" i="3"/>
  <c r="B435" i="2" s="1"/>
  <c r="A389" i="3"/>
  <c r="B389" i="2" s="1"/>
  <c r="A40" i="3"/>
  <c r="B40" i="2" s="1"/>
  <c r="A548" i="3"/>
  <c r="B548" i="2" s="1"/>
  <c r="A477" i="3"/>
  <c r="B477" i="2" s="1"/>
  <c r="A368" i="3"/>
  <c r="B368" i="2" s="1"/>
  <c r="A37" i="3"/>
  <c r="B37" i="2" s="1"/>
  <c r="A298" i="3"/>
  <c r="B298" i="2" s="1"/>
  <c r="A28" i="3"/>
  <c r="B28" i="2" s="1"/>
  <c r="A192" i="3"/>
  <c r="B192" i="2" s="1"/>
  <c r="A529" i="3"/>
  <c r="B529" i="2" s="1"/>
  <c r="A520" i="3"/>
  <c r="B520" i="2" s="1"/>
  <c r="A521" i="3"/>
  <c r="B521" i="2" s="1"/>
  <c r="A524" i="3"/>
  <c r="B524" i="2" s="1"/>
  <c r="A516" i="3"/>
  <c r="B516" i="2" s="1"/>
  <c r="A491" i="3"/>
  <c r="B491" i="2" s="1"/>
  <c r="A315" i="3"/>
  <c r="B315" i="2" s="1"/>
  <c r="A288" i="3"/>
  <c r="B288" i="2" s="1"/>
  <c r="A43" i="3"/>
  <c r="B43" i="2" s="1"/>
  <c r="A214" i="3"/>
  <c r="B214" i="2" s="1"/>
  <c r="A223" i="3"/>
  <c r="B223" i="2" s="1"/>
  <c r="A48" i="3"/>
  <c r="B48" i="2" s="1"/>
  <c r="A343" i="3"/>
  <c r="B343" i="2" s="1"/>
  <c r="A335" i="3"/>
  <c r="B335" i="2" s="1"/>
  <c r="A307" i="3"/>
  <c r="B307" i="2" s="1"/>
  <c r="A336" i="3"/>
  <c r="B336" i="2" s="1"/>
  <c r="A232" i="3"/>
  <c r="B232" i="2" s="1"/>
  <c r="A201" i="3"/>
  <c r="B201" i="2" s="1"/>
  <c r="A280" i="3"/>
  <c r="B280" i="2" s="1"/>
  <c r="A252" i="3"/>
  <c r="B252" i="2" s="1"/>
  <c r="A36" i="3"/>
  <c r="B36" i="2" s="1"/>
  <c r="A231" i="3"/>
  <c r="B231" i="2" s="1"/>
  <c r="A365" i="3"/>
  <c r="B365" i="2" s="1"/>
  <c r="A346" i="3"/>
  <c r="B346" i="2" s="1"/>
  <c r="A331" i="3"/>
  <c r="B331" i="2" s="1"/>
  <c r="A256" i="3"/>
  <c r="B256" i="2" s="1"/>
  <c r="A329" i="3"/>
  <c r="B329" i="2" s="1"/>
  <c r="A444" i="3"/>
  <c r="B444" i="2" s="1"/>
  <c r="A445" i="3"/>
  <c r="B445" i="2" s="1"/>
  <c r="A439" i="3"/>
  <c r="B439" i="2" s="1"/>
  <c r="A369" i="3"/>
  <c r="B369" i="2" s="1"/>
  <c r="A356" i="3"/>
  <c r="B356" i="2" s="1"/>
  <c r="A262" i="3"/>
  <c r="B262" i="2" s="1"/>
  <c r="A311" i="3"/>
  <c r="B311" i="2" s="1"/>
  <c r="A303" i="3"/>
  <c r="B303" i="2" s="1"/>
  <c r="A308" i="3"/>
  <c r="B308" i="2" s="1"/>
  <c r="A204" i="3"/>
  <c r="B204" i="2" s="1"/>
  <c r="A196" i="3"/>
  <c r="B196" i="2" s="1"/>
  <c r="A80" i="3"/>
  <c r="B80" i="2" s="1"/>
  <c r="A264" i="3"/>
  <c r="B264" i="2" s="1"/>
  <c r="A213" i="3"/>
  <c r="B213" i="2" s="1"/>
  <c r="A73" i="3"/>
  <c r="B73" i="2" s="1"/>
  <c r="A547" i="3"/>
  <c r="B547" i="2" s="1"/>
  <c r="A546" i="3"/>
  <c r="B546" i="2" s="1"/>
  <c r="A438" i="3"/>
  <c r="B438" i="2" s="1"/>
  <c r="A578" i="3"/>
  <c r="B578" i="2" s="1"/>
  <c r="A577" i="3"/>
  <c r="B577" i="2" s="1"/>
  <c r="A574" i="3"/>
  <c r="B574" i="2" s="1"/>
  <c r="A472" i="3"/>
  <c r="B472" i="2" s="1"/>
  <c r="A202" i="3"/>
  <c r="B202" i="2" s="1"/>
  <c r="A476" i="3"/>
  <c r="B476" i="2" s="1"/>
  <c r="A412" i="3"/>
  <c r="B412" i="2" s="1"/>
  <c r="A390" i="3"/>
  <c r="B390" i="2" s="1"/>
  <c r="A384" i="3"/>
  <c r="B384" i="2" s="1"/>
  <c r="A587" i="3"/>
  <c r="B587" i="2" s="1"/>
  <c r="A456" i="3"/>
  <c r="B456" i="2" s="1"/>
  <c r="A509" i="3"/>
  <c r="B509" i="2" s="1"/>
  <c r="A449" i="3"/>
  <c r="B449" i="2" s="1"/>
  <c r="A61" i="3"/>
  <c r="B61" i="2" s="1"/>
  <c r="A302" i="3"/>
  <c r="B302" i="2" s="1"/>
  <c r="A322" i="3"/>
  <c r="B322" i="2" s="1"/>
  <c r="A499" i="3"/>
  <c r="B499" i="2" s="1"/>
  <c r="A527" i="3"/>
  <c r="B527" i="2" s="1"/>
  <c r="A523" i="3"/>
  <c r="B523" i="2" s="1"/>
  <c r="A526" i="3"/>
  <c r="B526" i="2" s="1"/>
  <c r="A522" i="3"/>
  <c r="B522" i="2" s="1"/>
  <c r="A129" i="3"/>
  <c r="B129" i="2" s="1"/>
  <c r="A394" i="3"/>
  <c r="B394" i="2" s="1"/>
  <c r="A436" i="3"/>
  <c r="B436" i="2" s="1"/>
  <c r="B11" i="2"/>
  <c r="B12" i="2"/>
  <c r="A13" i="3"/>
  <c r="B13" i="2" s="1"/>
  <c r="A10" i="3"/>
  <c r="B10" i="2" s="1"/>
  <c r="A115" i="3"/>
  <c r="B115" i="2" s="1"/>
  <c r="A483" i="3"/>
  <c r="B483" i="2" s="1"/>
  <c r="A463" i="3"/>
  <c r="B463" i="2" s="1"/>
  <c r="A470" i="3"/>
  <c r="B470" i="2" s="1"/>
  <c r="A396" i="3"/>
  <c r="B396" i="2" s="1"/>
  <c r="A323" i="3"/>
  <c r="B323" i="2" s="1"/>
  <c r="A130" i="3"/>
  <c r="B130" i="2" s="1"/>
  <c r="A116" i="3"/>
  <c r="B116" i="2" s="1"/>
  <c r="A71" i="3"/>
  <c r="B71" i="2" s="1"/>
  <c r="A89" i="3"/>
  <c r="B89" i="2" s="1"/>
  <c r="A173" i="3"/>
  <c r="B173" i="2" s="1"/>
  <c r="A118" i="3"/>
  <c r="B118" i="2" s="1"/>
  <c r="A141" i="3"/>
  <c r="B141" i="2" s="1"/>
  <c r="A517" i="3"/>
  <c r="B517" i="2" s="1"/>
  <c r="A248" i="3"/>
  <c r="B248" i="2" s="1"/>
  <c r="A461" i="3"/>
  <c r="B461" i="2" s="1"/>
  <c r="A424" i="3"/>
  <c r="B424" i="2" s="1"/>
  <c r="A56" i="3"/>
  <c r="B56" i="2" s="1"/>
  <c r="A563" i="3"/>
  <c r="B563" i="2" s="1"/>
  <c r="A498" i="3"/>
  <c r="B498" i="2" s="1"/>
  <c r="A410" i="3"/>
  <c r="B410" i="2" s="1"/>
  <c r="A49" i="3"/>
  <c r="B49" i="2" s="1"/>
  <c r="A327" i="3"/>
  <c r="B327" i="2" s="1"/>
  <c r="A29" i="3"/>
  <c r="B29" i="2" s="1"/>
  <c r="A200" i="3"/>
  <c r="B200" i="2" s="1"/>
  <c r="A551" i="3"/>
  <c r="B551" i="2" s="1"/>
  <c r="A536" i="3"/>
  <c r="B536" i="2" s="1"/>
  <c r="A537" i="3"/>
  <c r="B537" i="2" s="1"/>
  <c r="A540" i="3"/>
  <c r="B540" i="2" s="1"/>
  <c r="A533" i="3"/>
  <c r="B533" i="2" s="1"/>
  <c r="A519" i="3"/>
  <c r="B519" i="2" s="1"/>
  <c r="A342" i="3"/>
  <c r="B342" i="2" s="1"/>
  <c r="A313" i="3"/>
  <c r="B313" i="2" s="1"/>
  <c r="A53" i="3"/>
  <c r="B53" i="2" s="1"/>
  <c r="A226" i="3"/>
  <c r="B226" i="2" s="1"/>
  <c r="A240" i="3"/>
  <c r="B240" i="2" s="1"/>
  <c r="A63" i="3"/>
  <c r="B63" i="2" s="1"/>
  <c r="A366" i="3"/>
  <c r="B366" i="2" s="1"/>
  <c r="A362" i="3"/>
  <c r="B362" i="2" s="1"/>
  <c r="A277" i="3"/>
  <c r="B277" i="2" s="1"/>
  <c r="A299" i="3"/>
  <c r="B299" i="2" s="1"/>
  <c r="A215" i="3"/>
  <c r="B215" i="2" s="1"/>
  <c r="A185" i="3"/>
  <c r="B185" i="2" s="1"/>
  <c r="A247" i="3"/>
  <c r="B247" i="2" s="1"/>
  <c r="A221" i="3"/>
  <c r="B221" i="2" s="1"/>
  <c r="A45" i="3"/>
  <c r="B45" i="2" s="1"/>
  <c r="A209" i="3"/>
  <c r="B209" i="2" s="1"/>
  <c r="A332" i="3"/>
  <c r="B332" i="2" s="1"/>
  <c r="A314" i="3"/>
  <c r="B314" i="2" s="1"/>
  <c r="A284" i="3"/>
  <c r="B284" i="2" s="1"/>
  <c r="A225" i="3"/>
  <c r="B225" i="2" s="1"/>
  <c r="A351" i="3"/>
  <c r="B351" i="2" s="1"/>
  <c r="A467" i="3"/>
  <c r="B467" i="2" s="1"/>
  <c r="A466" i="3"/>
  <c r="B466" i="2" s="1"/>
  <c r="A460" i="3"/>
  <c r="B460" i="2" s="1"/>
  <c r="A391" i="3"/>
  <c r="B391" i="2" s="1"/>
  <c r="A378" i="3"/>
  <c r="B378" i="2" s="1"/>
  <c r="A113" i="3"/>
  <c r="B113" i="2" s="1"/>
  <c r="A414" i="3"/>
  <c r="B414" i="2" s="1"/>
  <c r="A398" i="3"/>
  <c r="B398" i="2" s="1"/>
  <c r="A404" i="3"/>
  <c r="B404" i="2" s="1"/>
  <c r="A276" i="3"/>
  <c r="B276" i="2" s="1"/>
  <c r="A257" i="3"/>
  <c r="B257" i="2" s="1"/>
  <c r="A103" i="3"/>
  <c r="B103" i="2" s="1"/>
  <c r="A355" i="3"/>
  <c r="B355" i="2" s="1"/>
  <c r="A281" i="3"/>
  <c r="B281" i="2" s="1"/>
  <c r="A66" i="3"/>
  <c r="B66" i="2" s="1"/>
  <c r="A497" i="3"/>
  <c r="B497" i="2" s="1"/>
  <c r="A496" i="3"/>
  <c r="B496" i="2" s="1"/>
  <c r="A344" i="3"/>
  <c r="B344" i="2" s="1"/>
  <c r="A553" i="3"/>
  <c r="B553" i="2" s="1"/>
  <c r="A550" i="3"/>
  <c r="B550" i="2" s="1"/>
  <c r="A543" i="3"/>
  <c r="B543" i="2" s="1"/>
  <c r="A416" i="3"/>
  <c r="B416" i="2" s="1"/>
  <c r="A146" i="3"/>
  <c r="B146" i="2" s="1"/>
  <c r="A423" i="3"/>
  <c r="B423" i="2" s="1"/>
  <c r="A275" i="3"/>
  <c r="B275" i="2" s="1"/>
  <c r="A211" i="3"/>
  <c r="B211" i="2" s="1"/>
  <c r="A86" i="3"/>
  <c r="B86" i="2" s="1"/>
  <c r="A581" i="3"/>
  <c r="B581" i="2" s="1"/>
  <c r="A383" i="3"/>
  <c r="B383" i="2" s="1"/>
  <c r="A455" i="3"/>
  <c r="B455" i="2" s="1"/>
  <c r="A379" i="3"/>
  <c r="B379" i="2" s="1"/>
  <c r="A83" i="3"/>
  <c r="B83" i="2" s="1"/>
  <c r="A82" i="3"/>
  <c r="B82" i="2" s="1"/>
  <c r="A168" i="3"/>
  <c r="B168" i="2" s="1"/>
  <c r="A447" i="3"/>
  <c r="B447" i="2" s="1"/>
  <c r="A481" i="3"/>
  <c r="B481" i="2" s="1"/>
  <c r="A474" i="3"/>
  <c r="B474" i="2" s="1"/>
  <c r="A480" i="3"/>
  <c r="B480" i="2" s="1"/>
  <c r="A468" i="3"/>
  <c r="B468" i="2" s="1"/>
  <c r="A259" i="3"/>
  <c r="B259" i="2" s="1"/>
  <c r="A334" i="3"/>
  <c r="B334" i="2" s="1"/>
  <c r="A370" i="3"/>
  <c r="B370" i="2" s="1"/>
  <c r="B15" i="2"/>
  <c r="B16" i="2"/>
  <c r="A17" i="3"/>
  <c r="B17" i="2" s="1"/>
  <c r="A14" i="3"/>
  <c r="B14" i="2" s="1"/>
  <c r="A121" i="3"/>
  <c r="B121" i="2" s="1"/>
  <c r="A502" i="3"/>
  <c r="B502" i="2" s="1"/>
  <c r="A488" i="3"/>
  <c r="B488" i="2" s="1"/>
  <c r="A490" i="3"/>
  <c r="B490" i="2" s="1"/>
  <c r="A425" i="3"/>
  <c r="B425" i="2" s="1"/>
  <c r="A246" i="3"/>
  <c r="B246" i="2" s="1"/>
  <c r="A126" i="3"/>
  <c r="B126" i="2" s="1"/>
  <c r="A114" i="3"/>
  <c r="B114" i="2" s="1"/>
  <c r="A93" i="3"/>
  <c r="B93" i="2" s="1"/>
  <c r="A91" i="3"/>
  <c r="B91" i="2" s="1"/>
  <c r="A74" i="3"/>
  <c r="B74" i="2" s="1"/>
  <c r="A125" i="3"/>
  <c r="B125" i="2" s="1"/>
  <c r="A95" i="3"/>
  <c r="B95" i="2" s="1"/>
  <c r="A532" i="3"/>
  <c r="B532" i="2" s="1"/>
  <c r="A301" i="3"/>
  <c r="B301" i="2" s="1"/>
  <c r="A309" i="3"/>
  <c r="B309" i="2" s="1"/>
  <c r="A261" i="3"/>
  <c r="B261" i="2" s="1"/>
  <c r="A57" i="3"/>
  <c r="B57" i="2" s="1"/>
  <c r="A441" i="3"/>
  <c r="B441" i="2" s="1"/>
  <c r="A357" i="3"/>
  <c r="B357" i="2" s="1"/>
  <c r="A250" i="3"/>
  <c r="B250" i="2" s="1"/>
  <c r="A50" i="3"/>
  <c r="B50" i="2" s="1"/>
  <c r="A199" i="3"/>
  <c r="B199" i="2" s="1"/>
  <c r="A30" i="3"/>
  <c r="B30" i="2" s="1"/>
  <c r="A152" i="3"/>
  <c r="B152" i="2" s="1"/>
  <c r="A419" i="3"/>
  <c r="B419" i="2" s="1"/>
  <c r="A400" i="3"/>
  <c r="B400" i="2" s="1"/>
  <c r="A402" i="3"/>
  <c r="B402" i="2" s="1"/>
  <c r="A413" i="3"/>
  <c r="B413" i="2" s="1"/>
  <c r="A392" i="3"/>
  <c r="B392" i="2" s="1"/>
  <c r="A372" i="3"/>
  <c r="B372" i="2" s="1"/>
  <c r="A208" i="3"/>
  <c r="B208" i="2" s="1"/>
  <c r="A198" i="3"/>
  <c r="B198" i="2" s="1"/>
  <c r="A54" i="3"/>
  <c r="B54" i="2" s="1"/>
  <c r="A164" i="3"/>
  <c r="B164" i="2" s="1"/>
  <c r="A169" i="3"/>
  <c r="B169" i="2" s="1"/>
  <c r="A64" i="3"/>
  <c r="B64" i="2" s="1"/>
  <c r="A227" i="3"/>
  <c r="B227" i="2" s="1"/>
  <c r="A222" i="3"/>
  <c r="B222" i="2" s="1"/>
  <c r="A265" i="3"/>
  <c r="B265" i="2" s="1"/>
  <c r="A289" i="3"/>
  <c r="B289" i="2" s="1"/>
  <c r="A210" i="3"/>
  <c r="B210" i="2" s="1"/>
  <c r="A182" i="3"/>
  <c r="B182" i="2" s="1"/>
  <c r="A236" i="3"/>
  <c r="B236" i="2" s="1"/>
  <c r="A216" i="3"/>
  <c r="B216" i="2" s="1"/>
  <c r="A46" i="3"/>
  <c r="B46" i="2" s="1"/>
  <c r="A203" i="3"/>
  <c r="B203" i="2" s="1"/>
  <c r="A320" i="3"/>
  <c r="B320" i="2" s="1"/>
  <c r="A300" i="3"/>
  <c r="B300" i="2" s="1"/>
  <c r="A274" i="3"/>
  <c r="B274" i="2" s="1"/>
  <c r="A219" i="3"/>
  <c r="B219" i="2" s="1"/>
  <c r="A218" i="3"/>
  <c r="B218" i="2" s="1"/>
  <c r="A330" i="3"/>
  <c r="B330" i="2" s="1"/>
  <c r="A328" i="3"/>
  <c r="B328" i="2" s="1"/>
  <c r="A321" i="3"/>
  <c r="B321" i="2" s="1"/>
  <c r="A253" i="3"/>
  <c r="B253" i="2" s="1"/>
  <c r="A237" i="3"/>
  <c r="B237" i="2" s="1"/>
  <c r="A109" i="3"/>
  <c r="B109" i="2" s="1"/>
  <c r="A408" i="3"/>
  <c r="B408" i="2" s="1"/>
  <c r="A397" i="3"/>
  <c r="B397" i="2" s="1"/>
  <c r="A401" i="3"/>
  <c r="B401" i="2" s="1"/>
  <c r="A273" i="3"/>
  <c r="B273" i="2" s="1"/>
  <c r="A254" i="3"/>
  <c r="B254" i="2" s="1"/>
  <c r="A97" i="3"/>
  <c r="B97" i="2" s="1"/>
  <c r="A353" i="3"/>
  <c r="B353" i="2" s="1"/>
  <c r="A278" i="3"/>
  <c r="B278" i="2" s="1"/>
  <c r="A67" i="3"/>
  <c r="B67" i="2" s="1"/>
  <c r="A453" i="3"/>
  <c r="B453" i="2" s="1"/>
  <c r="A452" i="3"/>
  <c r="B452" i="2" s="1"/>
  <c r="A285" i="3"/>
  <c r="B285" i="2" s="1"/>
  <c r="A506" i="3"/>
  <c r="B506" i="2" s="1"/>
  <c r="A501" i="3"/>
  <c r="B501" i="2" s="1"/>
  <c r="A494" i="3"/>
  <c r="B494" i="2" s="1"/>
  <c r="A352" i="3"/>
  <c r="B352" i="2" s="1"/>
  <c r="A133" i="3"/>
  <c r="B133" i="2" s="1"/>
  <c r="A360" i="3"/>
  <c r="B360" i="2" s="1"/>
  <c r="A228" i="3"/>
  <c r="B228" i="2" s="1"/>
  <c r="A183" i="3"/>
  <c r="B183" i="2" s="1"/>
  <c r="A88" i="3"/>
  <c r="B88" i="2" s="1"/>
  <c r="A564" i="3"/>
  <c r="B564" i="2" s="1"/>
  <c r="A326" i="3"/>
  <c r="B326" i="2" s="1"/>
  <c r="A399" i="3"/>
  <c r="B399" i="2" s="1"/>
  <c r="A319" i="3"/>
  <c r="B319" i="2" s="1"/>
  <c r="A75" i="3"/>
  <c r="B75" i="2" s="1"/>
  <c r="A84" i="3"/>
  <c r="B84" i="2" s="1"/>
  <c r="A155" i="3"/>
  <c r="B155" i="2" s="1"/>
  <c r="A387" i="3"/>
  <c r="B387" i="2" s="1"/>
  <c r="A430" i="3"/>
  <c r="B430" i="2" s="1"/>
  <c r="A422" i="3"/>
  <c r="B422" i="2" s="1"/>
  <c r="A428" i="3"/>
  <c r="B428" i="2" s="1"/>
  <c r="A420" i="3"/>
  <c r="B420" i="2" s="1"/>
  <c r="A212" i="3"/>
  <c r="B212" i="2" s="1"/>
  <c r="A270" i="3"/>
  <c r="B270" i="2" s="1"/>
  <c r="A310" i="3"/>
  <c r="B310" i="2" s="1"/>
  <c r="B19" i="2"/>
  <c r="B20" i="2"/>
  <c r="A21" i="3"/>
  <c r="B21" i="2" s="1"/>
  <c r="A18" i="3"/>
  <c r="B18" i="2" s="1"/>
  <c r="A107" i="3"/>
  <c r="B107" i="2" s="1"/>
  <c r="A364" i="3"/>
  <c r="B364" i="2" s="1"/>
  <c r="A345" i="3"/>
  <c r="B345" i="2" s="1"/>
  <c r="A349" i="3"/>
  <c r="B349" i="2" s="1"/>
  <c r="A267" i="3"/>
  <c r="B267" i="2" s="1"/>
  <c r="A175" i="3"/>
  <c r="B175" i="2" s="1"/>
  <c r="A117" i="3"/>
  <c r="B117" i="2" s="1"/>
  <c r="A108" i="3"/>
  <c r="B108" i="2" s="1"/>
  <c r="A92" i="3"/>
  <c r="B92" i="2" s="1"/>
  <c r="A96" i="3"/>
  <c r="B96" i="2" s="1"/>
  <c r="A79" i="3"/>
  <c r="B79" i="2" s="1"/>
  <c r="A111" i="3"/>
  <c r="B111" i="2" s="1"/>
  <c r="A100" i="3"/>
  <c r="B100" i="2" s="1"/>
  <c r="A403" i="3"/>
  <c r="B403" i="2" s="1"/>
  <c r="A195" i="3"/>
  <c r="B195" i="2" s="1"/>
  <c r="A217" i="3"/>
  <c r="B217" i="2" s="1"/>
  <c r="A197" i="3"/>
  <c r="B197" i="2" s="1"/>
  <c r="A58" i="3"/>
  <c r="B58" i="2" s="1"/>
  <c r="A338" i="3"/>
  <c r="B338" i="2" s="1"/>
  <c r="A255" i="3"/>
  <c r="B255" i="2" s="1"/>
  <c r="A189" i="3"/>
  <c r="B189" i="2" s="1"/>
  <c r="A51" i="3"/>
  <c r="B51" i="2" s="1"/>
  <c r="A161" i="3"/>
  <c r="B161" i="2" s="1"/>
  <c r="A31" i="3"/>
  <c r="B31" i="2" s="1"/>
  <c r="A132" i="3"/>
  <c r="B132" i="2" s="1"/>
  <c r="A305" i="3"/>
  <c r="B305" i="2" s="1"/>
  <c r="A290" i="3"/>
  <c r="B290" i="2" s="1"/>
  <c r="A292" i="3"/>
  <c r="B292" i="2" s="1"/>
  <c r="A297" i="3"/>
  <c r="B297" i="2" s="1"/>
  <c r="A283" i="3"/>
  <c r="B283" i="2" s="1"/>
  <c r="A263" i="3"/>
  <c r="B263" i="2" s="1"/>
  <c r="A170" i="3"/>
  <c r="B170" i="2" s="1"/>
  <c r="A162" i="3"/>
  <c r="B162" i="2" s="1"/>
  <c r="A55" i="3"/>
  <c r="B55" i="2" s="1"/>
  <c r="A140" i="3"/>
  <c r="B140" i="2" s="1"/>
  <c r="A145" i="3"/>
  <c r="B145" i="2" s="1"/>
  <c r="A65" i="3"/>
  <c r="B65" i="2" s="1"/>
  <c r="A177" i="3"/>
  <c r="B177" i="2" s="1"/>
  <c r="A176" i="3"/>
  <c r="B176" i="2" s="1"/>
  <c r="A165" i="3"/>
  <c r="B165" i="2" s="1"/>
  <c r="A179" i="3"/>
  <c r="B179" i="2" s="1"/>
  <c r="A149" i="3"/>
  <c r="B149" i="2" s="1"/>
  <c r="A136" i="3"/>
  <c r="B136" i="2" s="1"/>
  <c r="A160" i="3"/>
  <c r="B160" i="2" s="1"/>
  <c r="A150" i="3"/>
  <c r="B150" i="2" s="1"/>
  <c r="A52" i="3"/>
  <c r="B52" i="2" s="1"/>
  <c r="A148" i="3"/>
  <c r="B148" i="2" s="1"/>
  <c r="A186" i="3"/>
  <c r="B186" i="2" s="1"/>
  <c r="A181" i="3"/>
  <c r="B181" i="2" s="1"/>
  <c r="A172" i="3"/>
  <c r="B172" i="2" s="1"/>
  <c r="A154" i="3"/>
  <c r="B154" i="2" s="1"/>
  <c r="A171" i="3"/>
  <c r="B171" i="2" s="1"/>
  <c r="A230" i="3"/>
  <c r="B230" i="2" s="1"/>
  <c r="A229" i="3"/>
  <c r="B229" i="2" s="1"/>
  <c r="A224" i="3"/>
  <c r="B224" i="2" s="1"/>
  <c r="A193" i="3"/>
  <c r="B193" i="2" s="1"/>
  <c r="A184" i="3"/>
  <c r="B184" i="2" s="1"/>
  <c r="A110" i="3"/>
  <c r="B110" i="2" s="1"/>
  <c r="A174" i="3"/>
  <c r="B174" i="2" s="1"/>
  <c r="A167" i="3"/>
  <c r="B167" i="2" s="1"/>
  <c r="A166" i="3"/>
  <c r="B166" i="2" s="1"/>
  <c r="A139" i="3"/>
  <c r="B139" i="2" s="1"/>
  <c r="A134" i="3"/>
  <c r="B134" i="2" s="1"/>
  <c r="A99" i="3"/>
  <c r="B99" i="2" s="1"/>
  <c r="A156" i="3"/>
  <c r="B156" i="2" s="1"/>
  <c r="A142" i="3"/>
  <c r="B142" i="2" s="1"/>
  <c r="A68" i="3"/>
  <c r="B68" i="2" s="1"/>
  <c r="A306" i="3"/>
  <c r="B306" i="2" s="1"/>
  <c r="A304" i="3"/>
  <c r="B304" i="2" s="1"/>
  <c r="A180" i="3"/>
  <c r="B180" i="2" s="1"/>
  <c r="A388" i="3"/>
  <c r="B388" i="2" s="1"/>
  <c r="A385" i="3"/>
  <c r="B385" i="2" s="1"/>
  <c r="A382" i="3"/>
  <c r="B382" i="2" s="1"/>
  <c r="A242" i="3"/>
  <c r="B242" i="2" s="1"/>
  <c r="A220" i="3"/>
  <c r="B220" i="2" s="1"/>
  <c r="A238" i="3"/>
  <c r="B238" i="2" s="1"/>
  <c r="A157" i="3"/>
  <c r="B157" i="2" s="1"/>
  <c r="A138" i="3"/>
  <c r="B138" i="2" s="1"/>
  <c r="A87" i="3"/>
  <c r="B87" i="2" s="1"/>
  <c r="A451" i="3"/>
  <c r="B451" i="2" s="1"/>
  <c r="A194" i="3"/>
  <c r="B194" i="2" s="1"/>
  <c r="A245" i="3"/>
  <c r="B245" i="2" s="1"/>
  <c r="A191" i="3"/>
  <c r="B191" i="2" s="1"/>
  <c r="A78" i="3"/>
  <c r="B78" i="2" s="1"/>
  <c r="A85" i="3"/>
  <c r="B85" i="2" s="1"/>
  <c r="A137" i="3"/>
  <c r="B137" i="2" s="1"/>
  <c r="A268" i="3"/>
  <c r="B268" i="2" s="1"/>
  <c r="A279" i="3"/>
  <c r="B279" i="2" s="1"/>
  <c r="A272" i="3"/>
  <c r="B272" i="2" s="1"/>
  <c r="A269" i="3"/>
  <c r="B269" i="2" s="1"/>
  <c r="A258" i="3"/>
  <c r="B258" i="2" s="1"/>
  <c r="A158" i="3"/>
  <c r="B158" i="2" s="1"/>
  <c r="A178" i="3"/>
  <c r="B178" i="2" s="1"/>
  <c r="A190" i="3"/>
  <c r="B190" i="2" s="1"/>
  <c r="B23" i="2"/>
  <c r="B24" i="2"/>
  <c r="A25" i="3"/>
  <c r="B25" i="2" s="1"/>
  <c r="A22" i="3"/>
  <c r="B22" i="2" s="1"/>
  <c r="A101" i="3"/>
  <c r="B101" i="2" s="1"/>
  <c r="A251" i="3"/>
  <c r="B251" i="2" s="1"/>
  <c r="A235" i="3"/>
  <c r="B235" i="2" s="1"/>
  <c r="A239" i="3"/>
  <c r="B239" i="2" s="1"/>
  <c r="A188" i="3"/>
  <c r="B188" i="2" s="1"/>
  <c r="A144" i="3"/>
  <c r="B144" i="2" s="1"/>
  <c r="A112" i="3"/>
  <c r="B112" i="2" s="1"/>
  <c r="A104" i="3"/>
  <c r="B104" i="2" s="1"/>
  <c r="A105" i="3"/>
  <c r="B105" i="2" s="1"/>
  <c r="A98" i="3"/>
  <c r="B98" i="2" s="1"/>
  <c r="A77" i="3"/>
  <c r="B77" i="2" s="1"/>
  <c r="A102" i="3"/>
  <c r="B102" i="2" s="1"/>
  <c r="A106" i="3"/>
  <c r="B106" i="2" s="1"/>
  <c r="A286" i="3"/>
  <c r="B286" i="2" s="1"/>
  <c r="A159" i="3"/>
  <c r="B159" i="2" s="1"/>
  <c r="L504" i="3"/>
  <c r="A504" i="3"/>
  <c r="B504" i="2" s="1"/>
  <c r="C590" i="1" l="1"/>
  <c r="C593" i="1"/>
  <c r="C591" i="1"/>
  <c r="C593" i="2"/>
  <c r="C595" i="1"/>
  <c r="C592" i="2"/>
  <c r="C594" i="1"/>
  <c r="C594" i="2"/>
  <c r="C591" i="2"/>
  <c r="C592" i="1"/>
  <c r="C595" i="2"/>
  <c r="C590" i="2"/>
  <c r="C12" i="2"/>
  <c r="C28" i="2"/>
  <c r="C175" i="2"/>
  <c r="C455" i="2"/>
  <c r="C380" i="2"/>
  <c r="C407" i="2"/>
  <c r="C179" i="2"/>
  <c r="C441" i="2"/>
  <c r="C71" i="2"/>
  <c r="C298" i="2"/>
  <c r="C510" i="2"/>
  <c r="C127" i="2"/>
  <c r="C570" i="2"/>
  <c r="C286" i="2"/>
  <c r="C251" i="2"/>
  <c r="C279" i="2"/>
  <c r="C238" i="2"/>
  <c r="C99" i="2"/>
  <c r="C171" i="2"/>
  <c r="C165" i="2"/>
  <c r="C292" i="2"/>
  <c r="C217" i="2"/>
  <c r="C349" i="2"/>
  <c r="C428" i="2"/>
  <c r="C183" i="2"/>
  <c r="C278" i="2"/>
  <c r="C328" i="2"/>
  <c r="C210" i="2"/>
  <c r="C392" i="2"/>
  <c r="C57" i="2"/>
  <c r="C246" i="2"/>
  <c r="C259" i="2"/>
  <c r="C581" i="2"/>
  <c r="C497" i="2"/>
  <c r="C391" i="2"/>
  <c r="C247" i="2"/>
  <c r="C342" i="2"/>
  <c r="C498" i="2"/>
  <c r="C116" i="2"/>
  <c r="C436" i="2"/>
  <c r="C509" i="2"/>
  <c r="C438" i="2"/>
  <c r="C262" i="2"/>
  <c r="C36" i="2"/>
  <c r="C43" i="2"/>
  <c r="C37" i="2"/>
  <c r="C90" i="2"/>
  <c r="C4" i="2"/>
  <c r="C60" i="2"/>
  <c r="C585" i="2"/>
  <c r="C507" i="2"/>
  <c r="C433" i="2"/>
  <c r="C249" i="2"/>
  <c r="C26" i="2"/>
  <c r="C131" i="2"/>
  <c r="C5" i="2"/>
  <c r="C358" i="2"/>
  <c r="C484" i="2"/>
  <c r="C312" i="2"/>
  <c r="C340" i="2"/>
  <c r="C421" i="2"/>
  <c r="C573" i="2"/>
  <c r="C58" i="2"/>
  <c r="C236" i="2"/>
  <c r="C53" i="2"/>
  <c r="C489" i="2"/>
  <c r="C81" i="2"/>
  <c r="C230" i="2"/>
  <c r="C372" i="2"/>
  <c r="C11" i="2"/>
  <c r="C187" i="2"/>
  <c r="C418" i="2"/>
  <c r="C518" i="2"/>
  <c r="C417" i="2"/>
  <c r="C106" i="2"/>
  <c r="C101" i="2"/>
  <c r="C268" i="2"/>
  <c r="C220" i="2"/>
  <c r="C134" i="2"/>
  <c r="C154" i="2"/>
  <c r="C176" i="2"/>
  <c r="C290" i="2"/>
  <c r="C195" i="2"/>
  <c r="C345" i="2"/>
  <c r="C422" i="2"/>
  <c r="C228" i="2"/>
  <c r="C353" i="2"/>
  <c r="C330" i="2"/>
  <c r="C289" i="2"/>
  <c r="C413" i="2"/>
  <c r="C261" i="2"/>
  <c r="C425" i="2"/>
  <c r="C468" i="2"/>
  <c r="C86" i="2"/>
  <c r="C66" i="2"/>
  <c r="C460" i="2"/>
  <c r="C185" i="2"/>
  <c r="C519" i="2"/>
  <c r="C563" i="2"/>
  <c r="C130" i="2"/>
  <c r="C394" i="2"/>
  <c r="C456" i="2"/>
  <c r="C546" i="2"/>
  <c r="C356" i="2"/>
  <c r="C252" i="2"/>
  <c r="C288" i="2"/>
  <c r="C368" i="2"/>
  <c r="C69" i="2"/>
  <c r="C3" i="2"/>
  <c r="C492" i="2"/>
  <c r="C586" i="2"/>
  <c r="C514" i="2"/>
  <c r="C291" i="2"/>
  <c r="C234" i="2"/>
  <c r="C337" i="2"/>
  <c r="C205" i="2"/>
  <c r="C9" i="2"/>
  <c r="C341" i="2"/>
  <c r="C580" i="2"/>
  <c r="C457" i="2"/>
  <c r="C359" i="2"/>
  <c r="C47" i="2"/>
  <c r="C233" i="2"/>
  <c r="C142" i="2"/>
  <c r="C357" i="2"/>
  <c r="C303" i="2"/>
  <c r="C556" i="2"/>
  <c r="C297" i="2"/>
  <c r="C126" i="2"/>
  <c r="C311" i="2"/>
  <c r="C363" i="2"/>
  <c r="C163" i="2"/>
  <c r="C153" i="2"/>
  <c r="C102" i="2"/>
  <c r="C22" i="2"/>
  <c r="C137" i="2"/>
  <c r="C242" i="2"/>
  <c r="C139" i="2"/>
  <c r="C172" i="2"/>
  <c r="C177" i="2"/>
  <c r="C305" i="2"/>
  <c r="C403" i="2"/>
  <c r="C364" i="2"/>
  <c r="C430" i="2"/>
  <c r="C360" i="2"/>
  <c r="C97" i="2"/>
  <c r="C218" i="2"/>
  <c r="C265" i="2"/>
  <c r="C402" i="2"/>
  <c r="C309" i="2"/>
  <c r="C490" i="2"/>
  <c r="C480" i="2"/>
  <c r="C211" i="2"/>
  <c r="C281" i="2"/>
  <c r="C466" i="2"/>
  <c r="C215" i="2"/>
  <c r="C533" i="2"/>
  <c r="C56" i="2"/>
  <c r="C323" i="2"/>
  <c r="C129" i="2"/>
  <c r="C587" i="2"/>
  <c r="C547" i="2"/>
  <c r="C369" i="2"/>
  <c r="C280" i="2"/>
  <c r="C315" i="2"/>
  <c r="C477" i="2"/>
  <c r="C120" i="2"/>
  <c r="C485" i="2"/>
  <c r="C554" i="2"/>
  <c r="C487" i="2"/>
  <c r="C293" i="2"/>
  <c r="C32" i="2"/>
  <c r="C41" i="2"/>
  <c r="C34" i="2"/>
  <c r="C94" i="2"/>
  <c r="C8" i="2"/>
  <c r="C59" i="2"/>
  <c r="C582" i="2"/>
  <c r="C454" i="2"/>
  <c r="C377" i="2"/>
  <c r="C287" i="2"/>
  <c r="C27" i="2"/>
  <c r="C149" i="2"/>
  <c r="C114" i="2"/>
  <c r="C61" i="2"/>
  <c r="C373" i="2"/>
  <c r="C317" i="2"/>
  <c r="C156" i="2"/>
  <c r="C182" i="2"/>
  <c r="C410" i="2"/>
  <c r="C214" i="2"/>
  <c r="C44" i="2"/>
  <c r="C266" i="2"/>
  <c r="C25" i="2"/>
  <c r="C382" i="2"/>
  <c r="C181" i="2"/>
  <c r="C65" i="2"/>
  <c r="C132" i="2"/>
  <c r="C100" i="2"/>
  <c r="C107" i="2"/>
  <c r="C387" i="2"/>
  <c r="C133" i="2"/>
  <c r="C254" i="2"/>
  <c r="C219" i="2"/>
  <c r="C222" i="2"/>
  <c r="C400" i="2"/>
  <c r="C301" i="2"/>
  <c r="C488" i="2"/>
  <c r="C474" i="2"/>
  <c r="C275" i="2"/>
  <c r="C355" i="2"/>
  <c r="C467" i="2"/>
  <c r="C299" i="2"/>
  <c r="C540" i="2"/>
  <c r="C424" i="2"/>
  <c r="C396" i="2"/>
  <c r="C522" i="2"/>
  <c r="C384" i="2"/>
  <c r="C73" i="2"/>
  <c r="C439" i="2"/>
  <c r="C201" i="2"/>
  <c r="C491" i="2"/>
  <c r="C548" i="2"/>
  <c r="C135" i="2"/>
  <c r="C446" i="2"/>
  <c r="C505" i="2"/>
  <c r="C575" i="2"/>
  <c r="C386" i="2"/>
  <c r="C316" i="2"/>
  <c r="C325" i="2"/>
  <c r="C411" i="2"/>
  <c r="C62" i="2"/>
  <c r="C7" i="2"/>
  <c r="C482" i="2"/>
  <c r="C583" i="2"/>
  <c r="C458" i="2"/>
  <c r="C243" i="2"/>
  <c r="C271" i="2"/>
  <c r="C381" i="2"/>
  <c r="C229" i="2"/>
  <c r="C253" i="2"/>
  <c r="C45" i="2"/>
  <c r="C223" i="2"/>
  <c r="C539" i="2"/>
  <c r="C159" i="2"/>
  <c r="C197" i="2"/>
  <c r="C383" i="2"/>
  <c r="C578" i="2"/>
  <c r="C6" i="2"/>
  <c r="C295" i="2"/>
  <c r="C77" i="2"/>
  <c r="C85" i="2"/>
  <c r="C166" i="2"/>
  <c r="C98" i="2"/>
  <c r="C24" i="2"/>
  <c r="C78" i="2"/>
  <c r="C385" i="2"/>
  <c r="C167" i="2"/>
  <c r="C186" i="2"/>
  <c r="C145" i="2"/>
  <c r="C31" i="2"/>
  <c r="C111" i="2"/>
  <c r="C18" i="2"/>
  <c r="C155" i="2"/>
  <c r="C352" i="2"/>
  <c r="C273" i="2"/>
  <c r="C274" i="2"/>
  <c r="C227" i="2"/>
  <c r="C419" i="2"/>
  <c r="C532" i="2"/>
  <c r="C502" i="2"/>
  <c r="C481" i="2"/>
  <c r="C423" i="2"/>
  <c r="C103" i="2"/>
  <c r="C351" i="2"/>
  <c r="C277" i="2"/>
  <c r="C537" i="2"/>
  <c r="C461" i="2"/>
  <c r="C470" i="2"/>
  <c r="C526" i="2"/>
  <c r="C390" i="2"/>
  <c r="C213" i="2"/>
  <c r="C445" i="2"/>
  <c r="C232" i="2"/>
  <c r="C516" i="2"/>
  <c r="C40" i="2"/>
  <c r="C375" i="2"/>
  <c r="C122" i="2"/>
  <c r="C589" i="2"/>
  <c r="C576" i="2"/>
  <c r="C406" i="2"/>
  <c r="C348" i="2"/>
  <c r="C350" i="2"/>
  <c r="C503" i="2"/>
  <c r="C128" i="2"/>
  <c r="C464" i="2"/>
  <c r="C534" i="2"/>
  <c r="C471" i="2"/>
  <c r="C333" i="2"/>
  <c r="C33" i="2"/>
  <c r="C42" i="2"/>
  <c r="C35" i="2"/>
  <c r="C269" i="2"/>
  <c r="C564" i="2"/>
  <c r="C344" i="2"/>
  <c r="C577" i="2"/>
  <c r="C395" i="2"/>
  <c r="C571" i="2"/>
  <c r="C420" i="2"/>
  <c r="C496" i="2"/>
  <c r="C449" i="2"/>
  <c r="C206" i="2"/>
  <c r="C23" i="2"/>
  <c r="C388" i="2"/>
  <c r="C148" i="2"/>
  <c r="C161" i="2"/>
  <c r="C79" i="2"/>
  <c r="C21" i="2"/>
  <c r="C84" i="2"/>
  <c r="C494" i="2"/>
  <c r="C401" i="2"/>
  <c r="C300" i="2"/>
  <c r="C64" i="2"/>
  <c r="C152" i="2"/>
  <c r="C95" i="2"/>
  <c r="C121" i="2"/>
  <c r="C447" i="2"/>
  <c r="C146" i="2"/>
  <c r="C257" i="2"/>
  <c r="C225" i="2"/>
  <c r="C362" i="2"/>
  <c r="C536" i="2"/>
  <c r="C248" i="2"/>
  <c r="C463" i="2"/>
  <c r="C523" i="2"/>
  <c r="C412" i="2"/>
  <c r="C264" i="2"/>
  <c r="C444" i="2"/>
  <c r="C336" i="2"/>
  <c r="C524" i="2"/>
  <c r="C389" i="2"/>
  <c r="C437" i="2"/>
  <c r="C559" i="2"/>
  <c r="C443" i="2"/>
  <c r="C72" i="2"/>
  <c r="C473" i="2"/>
  <c r="C241" i="2"/>
  <c r="C525" i="2"/>
  <c r="C567" i="2"/>
  <c r="C147" i="2"/>
  <c r="C431" i="2"/>
  <c r="C486" i="2"/>
  <c r="C568" i="2"/>
  <c r="C434" i="2"/>
  <c r="C260" i="2"/>
  <c r="C367" i="2"/>
  <c r="C448" i="2"/>
  <c r="C138" i="2"/>
  <c r="C453" i="2"/>
  <c r="C113" i="2"/>
  <c r="C365" i="2"/>
  <c r="C565" i="2"/>
  <c r="C272" i="2"/>
  <c r="C67" i="2"/>
  <c r="C221" i="2"/>
  <c r="C584" i="2"/>
  <c r="C105" i="2"/>
  <c r="C191" i="2"/>
  <c r="C174" i="2"/>
  <c r="C140" i="2"/>
  <c r="C104" i="2"/>
  <c r="C190" i="2"/>
  <c r="C245" i="2"/>
  <c r="C180" i="2"/>
  <c r="C110" i="2"/>
  <c r="C52" i="2"/>
  <c r="C55" i="2"/>
  <c r="C51" i="2"/>
  <c r="C96" i="2"/>
  <c r="C20" i="2"/>
  <c r="C75" i="2"/>
  <c r="C501" i="2"/>
  <c r="C397" i="2"/>
  <c r="C320" i="2"/>
  <c r="C169" i="2"/>
  <c r="C30" i="2"/>
  <c r="C125" i="2"/>
  <c r="C14" i="2"/>
  <c r="C168" i="2"/>
  <c r="C416" i="2"/>
  <c r="C276" i="2"/>
  <c r="C284" i="2"/>
  <c r="C366" i="2"/>
  <c r="C551" i="2"/>
  <c r="C517" i="2"/>
  <c r="C483" i="2"/>
  <c r="C527" i="2"/>
  <c r="C476" i="2"/>
  <c r="C80" i="2"/>
  <c r="C329" i="2"/>
  <c r="C307" i="2"/>
  <c r="C521" i="2"/>
  <c r="C435" i="2"/>
  <c r="C500" i="2"/>
  <c r="C561" i="2"/>
  <c r="C450" i="2"/>
  <c r="C405" i="2"/>
  <c r="C478" i="2"/>
  <c r="C296" i="2"/>
  <c r="C538" i="2"/>
  <c r="C38" i="2"/>
  <c r="C427" i="2"/>
  <c r="C124" i="2"/>
  <c r="C588" i="2"/>
  <c r="C569" i="2"/>
  <c r="C442" i="2"/>
  <c r="C294" i="2"/>
  <c r="C393" i="2"/>
  <c r="C535" i="2"/>
  <c r="C557" i="2"/>
  <c r="C235" i="2"/>
  <c r="C88" i="2"/>
  <c r="C334" i="2"/>
  <c r="C231" i="2"/>
  <c r="C112" i="2"/>
  <c r="C178" i="2"/>
  <c r="C194" i="2"/>
  <c r="C304" i="2"/>
  <c r="C184" i="2"/>
  <c r="C150" i="2"/>
  <c r="C162" i="2"/>
  <c r="C189" i="2"/>
  <c r="C92" i="2"/>
  <c r="C19" i="2"/>
  <c r="C319" i="2"/>
  <c r="C506" i="2"/>
  <c r="C408" i="2"/>
  <c r="C203" i="2"/>
  <c r="C164" i="2"/>
  <c r="C199" i="2"/>
  <c r="C74" i="2"/>
  <c r="C17" i="2"/>
  <c r="C82" i="2"/>
  <c r="C543" i="2"/>
  <c r="C404" i="2"/>
  <c r="C314" i="2"/>
  <c r="C63" i="2"/>
  <c r="C200" i="2"/>
  <c r="C141" i="2"/>
  <c r="C115" i="2"/>
  <c r="C499" i="2"/>
  <c r="C202" i="2"/>
  <c r="C196" i="2"/>
  <c r="C256" i="2"/>
  <c r="C335" i="2"/>
  <c r="C520" i="2"/>
  <c r="C282" i="2"/>
  <c r="C495" i="2"/>
  <c r="C560" i="2"/>
  <c r="C459" i="2"/>
  <c r="C469" i="2"/>
  <c r="C479" i="2"/>
  <c r="C409" i="2"/>
  <c r="C552" i="2"/>
  <c r="C429" i="2"/>
  <c r="C475" i="2"/>
  <c r="C545" i="2"/>
  <c r="C426" i="2"/>
  <c r="C70" i="2"/>
  <c r="C508" i="2"/>
  <c r="C207" i="2"/>
  <c r="C558" i="2"/>
  <c r="C579" i="2"/>
  <c r="C239" i="2"/>
  <c r="C212" i="2"/>
  <c r="C370" i="2"/>
  <c r="C49" i="2"/>
  <c r="C123" i="2"/>
  <c r="C376" i="2"/>
  <c r="C267" i="2"/>
  <c r="C378" i="2"/>
  <c r="C144" i="2"/>
  <c r="C451" i="2"/>
  <c r="C306" i="2"/>
  <c r="C193" i="2"/>
  <c r="C160" i="2"/>
  <c r="C170" i="2"/>
  <c r="C255" i="2"/>
  <c r="C108" i="2"/>
  <c r="C310" i="2"/>
  <c r="C399" i="2"/>
  <c r="C285" i="2"/>
  <c r="C109" i="2"/>
  <c r="C46" i="2"/>
  <c r="C54" i="2"/>
  <c r="C50" i="2"/>
  <c r="C91" i="2"/>
  <c r="C16" i="2"/>
  <c r="C83" i="2"/>
  <c r="C550" i="2"/>
  <c r="C398" i="2"/>
  <c r="C332" i="2"/>
  <c r="C240" i="2"/>
  <c r="C29" i="2"/>
  <c r="C118" i="2"/>
  <c r="C10" i="2"/>
  <c r="C322" i="2"/>
  <c r="C472" i="2"/>
  <c r="C204" i="2"/>
  <c r="C331" i="2"/>
  <c r="C343" i="2"/>
  <c r="C529" i="2"/>
  <c r="C541" i="2"/>
  <c r="C513" i="2"/>
  <c r="C562" i="2"/>
  <c r="C515" i="2"/>
  <c r="C76" i="2"/>
  <c r="C361" i="2"/>
  <c r="C374" i="2"/>
  <c r="C544" i="2"/>
  <c r="C465" i="2"/>
  <c r="C531" i="2"/>
  <c r="C555" i="2"/>
  <c r="C432" i="2"/>
  <c r="C339" i="2"/>
  <c r="C512" i="2"/>
  <c r="C244" i="2"/>
  <c r="C566" i="2"/>
  <c r="C39" i="2"/>
  <c r="C283" i="2"/>
  <c r="C208" i="2"/>
  <c r="C89" i="2"/>
  <c r="C493" i="2"/>
  <c r="C157" i="2"/>
  <c r="C321" i="2"/>
  <c r="C313" i="2"/>
  <c r="C158" i="2"/>
  <c r="C504" i="2"/>
  <c r="C188" i="2"/>
  <c r="C258" i="2"/>
  <c r="C87" i="2"/>
  <c r="C68" i="2"/>
  <c r="C224" i="2"/>
  <c r="C136" i="2"/>
  <c r="C263" i="2"/>
  <c r="C338" i="2"/>
  <c r="C117" i="2"/>
  <c r="C270" i="2"/>
  <c r="C326" i="2"/>
  <c r="C452" i="2"/>
  <c r="C237" i="2"/>
  <c r="C216" i="2"/>
  <c r="C198" i="2"/>
  <c r="C250" i="2"/>
  <c r="C93" i="2"/>
  <c r="C15" i="2"/>
  <c r="C379" i="2"/>
  <c r="C553" i="2"/>
  <c r="C414" i="2"/>
  <c r="C209" i="2"/>
  <c r="C226" i="2"/>
  <c r="C327" i="2"/>
  <c r="C173" i="2"/>
  <c r="C13" i="2"/>
  <c r="C302" i="2"/>
  <c r="C574" i="2"/>
  <c r="C308" i="2"/>
  <c r="C346" i="2"/>
  <c r="C48" i="2"/>
  <c r="C192" i="2"/>
  <c r="C151" i="2"/>
  <c r="C119" i="2"/>
  <c r="C530" i="2"/>
  <c r="C143" i="2"/>
  <c r="C354" i="2"/>
  <c r="C318" i="2"/>
  <c r="C371" i="2"/>
  <c r="C542" i="2"/>
  <c r="C324" i="2"/>
  <c r="C528" i="2"/>
  <c r="C549" i="2"/>
  <c r="C440" i="2"/>
  <c r="C415" i="2"/>
  <c r="C511" i="2"/>
  <c r="C347" i="2"/>
  <c r="C572" i="2"/>
  <c r="C462" i="2"/>
  <c r="B288" i="1"/>
  <c r="B587" i="1"/>
  <c r="B575" i="1"/>
  <c r="B563" i="1"/>
  <c r="B491" i="1"/>
  <c r="B359" i="1"/>
  <c r="B323" i="1"/>
  <c r="B287" i="1"/>
  <c r="B47" i="1"/>
  <c r="B480" i="1"/>
  <c r="B384" i="1"/>
  <c r="B468" i="1"/>
  <c r="B396" i="1"/>
  <c r="B432" i="1"/>
  <c r="B311" i="1"/>
  <c r="B264" i="1"/>
  <c r="B551" i="1"/>
  <c r="B527" i="1"/>
  <c r="B503" i="1"/>
  <c r="B419" i="1"/>
  <c r="B479" i="1"/>
  <c r="B131" i="1"/>
  <c r="B228" i="1"/>
  <c r="B216" i="1"/>
  <c r="B192" i="1"/>
  <c r="B180" i="1"/>
  <c r="B156" i="1"/>
  <c r="B144" i="1"/>
  <c r="B120" i="1"/>
  <c r="B72" i="1"/>
  <c r="B48" i="1"/>
  <c r="B24" i="1"/>
  <c r="B539" i="1"/>
  <c r="B275" i="1"/>
  <c r="B251" i="1"/>
  <c r="B215" i="1"/>
  <c r="B203" i="1"/>
  <c r="B143" i="1"/>
  <c r="B119" i="1"/>
  <c r="B107" i="1"/>
  <c r="B83" i="1"/>
  <c r="B11" i="1"/>
  <c r="B584" i="1"/>
  <c r="B572" i="1"/>
  <c r="B512" i="1"/>
  <c r="B500" i="1"/>
  <c r="B464" i="1"/>
  <c r="B452" i="1"/>
  <c r="B440" i="1"/>
  <c r="B428" i="1"/>
  <c r="B416" i="1"/>
  <c r="B392" i="1"/>
  <c r="B344" i="1"/>
  <c r="B320" i="1"/>
  <c r="B308" i="1"/>
  <c r="B296" i="1"/>
  <c r="B284" i="1"/>
  <c r="B260" i="1"/>
  <c r="B224" i="1"/>
  <c r="B164" i="1"/>
  <c r="B140" i="1"/>
  <c r="B128" i="1"/>
  <c r="B116" i="1"/>
  <c r="B104" i="1"/>
  <c r="B92" i="1"/>
  <c r="B80" i="1"/>
  <c r="B56" i="1"/>
  <c r="B20" i="1"/>
  <c r="B8" i="1"/>
  <c r="B521" i="1"/>
  <c r="B509" i="1"/>
  <c r="B497" i="1"/>
  <c r="B485" i="1"/>
  <c r="B461" i="1"/>
  <c r="B437" i="1"/>
  <c r="B413" i="1"/>
  <c r="B401" i="1"/>
  <c r="B377" i="1"/>
  <c r="B365" i="1"/>
  <c r="B317" i="1"/>
  <c r="B293" i="1"/>
  <c r="B233" i="1"/>
  <c r="B221" i="1"/>
  <c r="B185" i="1"/>
  <c r="B161" i="1"/>
  <c r="B137" i="1"/>
  <c r="B113" i="1"/>
  <c r="B17" i="1"/>
  <c r="B532" i="1"/>
  <c r="B520" i="1"/>
  <c r="B508" i="1"/>
  <c r="B496" i="1"/>
  <c r="B472" i="1"/>
  <c r="B460" i="1"/>
  <c r="B436" i="1"/>
  <c r="B424" i="1"/>
  <c r="B412" i="1"/>
  <c r="B376" i="1"/>
  <c r="B364" i="1"/>
  <c r="B352" i="1"/>
  <c r="B340" i="1"/>
  <c r="B328" i="1"/>
  <c r="B292" i="1"/>
  <c r="B268" i="1"/>
  <c r="B256" i="1"/>
  <c r="B244" i="1"/>
  <c r="B208" i="1"/>
  <c r="B136" i="1"/>
  <c r="B112" i="1"/>
  <c r="B100" i="1"/>
  <c r="B76" i="1"/>
  <c r="B52" i="1"/>
  <c r="B28" i="1"/>
  <c r="B567" i="1"/>
  <c r="B555" i="1"/>
  <c r="B543" i="1"/>
  <c r="B531" i="1"/>
  <c r="B519" i="1"/>
  <c r="B495" i="1"/>
  <c r="B471" i="1"/>
  <c r="B435" i="1"/>
  <c r="B387" i="1"/>
  <c r="B351" i="1"/>
  <c r="B327" i="1"/>
  <c r="B303" i="1"/>
  <c r="B279" i="1"/>
  <c r="B267" i="1"/>
  <c r="B255" i="1"/>
  <c r="B243" i="1"/>
  <c r="B231" i="1"/>
  <c r="B207" i="1"/>
  <c r="B171" i="1"/>
  <c r="B135" i="1"/>
  <c r="B123" i="1"/>
  <c r="B87" i="1"/>
  <c r="B75" i="1"/>
  <c r="B558" i="1"/>
  <c r="B498" i="1"/>
  <c r="B366" i="1"/>
  <c r="B354" i="1"/>
  <c r="B234" i="1"/>
  <c r="B210" i="1"/>
  <c r="B30" i="1"/>
  <c r="B6" i="1"/>
  <c r="B482" i="1"/>
  <c r="B458" i="1"/>
  <c r="B314" i="1"/>
  <c r="B302" i="1"/>
  <c r="B266" i="1"/>
  <c r="B194" i="1"/>
  <c r="B158" i="1"/>
  <c r="B110" i="1"/>
  <c r="B98" i="1"/>
  <c r="B86" i="1"/>
  <c r="B50" i="1"/>
  <c r="B38" i="1"/>
  <c r="B26" i="1"/>
  <c r="B535" i="1"/>
  <c r="B403" i="1"/>
  <c r="B331" i="1"/>
  <c r="B295" i="1"/>
  <c r="B259" i="1"/>
  <c r="B223" i="1"/>
  <c r="B187" i="1"/>
  <c r="B127" i="1"/>
  <c r="B115" i="1"/>
  <c r="B103" i="1"/>
  <c r="B19" i="1"/>
  <c r="B470" i="1"/>
  <c r="B446" i="1"/>
  <c r="B374" i="1"/>
  <c r="B565" i="1"/>
  <c r="B541" i="1"/>
  <c r="B409" i="1"/>
  <c r="B397" i="1"/>
  <c r="B361" i="1"/>
  <c r="B349" i="1"/>
  <c r="B325" i="1"/>
  <c r="B265" i="1"/>
  <c r="B253" i="1"/>
  <c r="B229" i="1"/>
  <c r="B205" i="1"/>
  <c r="B181" i="1"/>
  <c r="B133" i="1"/>
  <c r="B85" i="1"/>
  <c r="B73" i="1"/>
  <c r="B37" i="1"/>
  <c r="B410" i="1"/>
  <c r="B475" i="1"/>
  <c r="B427" i="1"/>
  <c r="B151" i="1"/>
  <c r="B546" i="1"/>
  <c r="B450" i="1"/>
  <c r="B402" i="1"/>
  <c r="B342" i="1"/>
  <c r="B270" i="1"/>
  <c r="B246" i="1"/>
  <c r="B186" i="1"/>
  <c r="B138" i="1"/>
  <c r="B583" i="1"/>
  <c r="B547" i="1"/>
  <c r="B379" i="1"/>
  <c r="B307" i="1"/>
  <c r="B235" i="1"/>
  <c r="B175" i="1"/>
  <c r="B139" i="1"/>
  <c r="B422" i="1"/>
  <c r="B538" i="1"/>
  <c r="B514" i="1"/>
  <c r="B478" i="1"/>
  <c r="B454" i="1"/>
  <c r="B358" i="1"/>
  <c r="B334" i="1"/>
  <c r="B298" i="1"/>
  <c r="B286" i="1"/>
  <c r="B274" i="1"/>
  <c r="B262" i="1"/>
  <c r="B250" i="1"/>
  <c r="B214" i="1"/>
  <c r="B190" i="1"/>
  <c r="B118" i="1"/>
  <c r="B94" i="1"/>
  <c r="B82" i="1"/>
  <c r="B34" i="1"/>
  <c r="B10" i="1"/>
  <c r="B489" i="1"/>
  <c r="B477" i="1"/>
  <c r="B441" i="1"/>
  <c r="B381" i="1"/>
  <c r="B369" i="1"/>
  <c r="B357" i="1"/>
  <c r="B345" i="1"/>
  <c r="B333" i="1"/>
  <c r="B225" i="1"/>
  <c r="B213" i="1"/>
  <c r="B201" i="1"/>
  <c r="B189" i="1"/>
  <c r="B57" i="1"/>
  <c r="B33" i="1"/>
  <c r="B21" i="1"/>
  <c r="B515" i="1"/>
  <c r="N462" i="3"/>
  <c r="N39" i="3"/>
  <c r="N579" i="3"/>
  <c r="N535" i="3"/>
  <c r="N448" i="3"/>
  <c r="N35" i="3"/>
  <c r="N381" i="3"/>
  <c r="N27" i="3"/>
  <c r="N233" i="3"/>
  <c r="N573" i="3"/>
  <c r="N570" i="3"/>
  <c r="N571" i="3"/>
  <c r="N572" i="3"/>
  <c r="N566" i="3"/>
  <c r="N558" i="3"/>
  <c r="N393" i="3"/>
  <c r="N367" i="3"/>
  <c r="N42" i="3"/>
  <c r="N271" i="3"/>
  <c r="N287" i="3"/>
  <c r="N47" i="3"/>
  <c r="N421" i="3"/>
  <c r="N417" i="3"/>
  <c r="N317" i="3"/>
  <c r="N347" i="3"/>
  <c r="N244" i="3"/>
  <c r="N207" i="3"/>
  <c r="N294" i="3"/>
  <c r="N260" i="3"/>
  <c r="N33" i="3"/>
  <c r="N243" i="3"/>
  <c r="N377" i="3"/>
  <c r="N359" i="3"/>
  <c r="N340" i="3"/>
  <c r="N266" i="3"/>
  <c r="N407" i="3"/>
  <c r="N511" i="3"/>
  <c r="N512" i="3"/>
  <c r="N508" i="3"/>
  <c r="N442" i="3"/>
  <c r="N434" i="3"/>
  <c r="N333" i="3"/>
  <c r="N458" i="3"/>
  <c r="N454" i="3"/>
  <c r="N457" i="3"/>
  <c r="N312" i="3"/>
  <c r="N295" i="3"/>
  <c r="N81" i="3"/>
  <c r="N415" i="3"/>
  <c r="N339" i="3"/>
  <c r="N70" i="3"/>
  <c r="N569" i="3"/>
  <c r="N568" i="3"/>
  <c r="N471" i="3"/>
  <c r="N583" i="3"/>
  <c r="N582" i="3"/>
  <c r="N580" i="3"/>
  <c r="N484" i="3"/>
  <c r="N153" i="3"/>
  <c r="N493" i="3"/>
  <c r="N440" i="3"/>
  <c r="N432" i="3"/>
  <c r="N426" i="3"/>
  <c r="N588" i="3"/>
  <c r="N486" i="3"/>
  <c r="N534" i="3"/>
  <c r="N482" i="3"/>
  <c r="N59" i="3"/>
  <c r="N341" i="3"/>
  <c r="N358" i="3"/>
  <c r="N518" i="3"/>
  <c r="N556" i="3"/>
  <c r="N549" i="3"/>
  <c r="N555" i="3"/>
  <c r="N545" i="3"/>
  <c r="N124" i="3"/>
  <c r="N431" i="3"/>
  <c r="N464" i="3"/>
  <c r="N9" i="3"/>
  <c r="N5" i="3"/>
  <c r="N127" i="3"/>
  <c r="N539" i="3"/>
  <c r="N528" i="3"/>
  <c r="N531" i="3"/>
  <c r="N475" i="3"/>
  <c r="N427" i="3"/>
  <c r="N147" i="3"/>
  <c r="N128" i="3"/>
  <c r="N62" i="3"/>
  <c r="N94" i="3"/>
  <c r="N205" i="3"/>
  <c r="N131" i="3"/>
  <c r="N163" i="3"/>
  <c r="N565" i="3"/>
  <c r="N324" i="3"/>
  <c r="N465" i="3"/>
  <c r="N429" i="3"/>
  <c r="N38" i="3"/>
  <c r="N567" i="3"/>
  <c r="N503" i="3"/>
  <c r="N411" i="3"/>
  <c r="N34" i="3"/>
  <c r="N337" i="3"/>
  <c r="N26" i="3"/>
  <c r="N206" i="3"/>
  <c r="N557" i="3"/>
  <c r="N542" i="3"/>
  <c r="N544" i="3"/>
  <c r="N552" i="3"/>
  <c r="N538" i="3"/>
  <c r="N525" i="3"/>
  <c r="N350" i="3"/>
  <c r="N325" i="3"/>
  <c r="N41" i="3"/>
  <c r="N234" i="3"/>
  <c r="N249" i="3"/>
  <c r="N44" i="3"/>
  <c r="N376" i="3"/>
  <c r="N371" i="3"/>
  <c r="N374" i="3"/>
  <c r="N409" i="3"/>
  <c r="N296" i="3"/>
  <c r="N241" i="3"/>
  <c r="N348" i="3"/>
  <c r="N316" i="3"/>
  <c r="N32" i="3"/>
  <c r="N291" i="3"/>
  <c r="N433" i="3"/>
  <c r="N418" i="3"/>
  <c r="N395" i="3"/>
  <c r="N318" i="3"/>
  <c r="N361" i="3"/>
  <c r="N479" i="3"/>
  <c r="N478" i="3"/>
  <c r="N473" i="3"/>
  <c r="N406" i="3"/>
  <c r="N386" i="3"/>
  <c r="N293" i="3"/>
  <c r="N514" i="3"/>
  <c r="N507" i="3"/>
  <c r="N510" i="3"/>
  <c r="N373" i="3"/>
  <c r="N354" i="3"/>
  <c r="N76" i="3"/>
  <c r="N469" i="3"/>
  <c r="N405" i="3"/>
  <c r="N72" i="3"/>
  <c r="N576" i="3"/>
  <c r="N575" i="3"/>
  <c r="N487" i="3"/>
  <c r="N586" i="3"/>
  <c r="N585" i="3"/>
  <c r="N584" i="3"/>
  <c r="N489" i="3"/>
  <c r="N143" i="3"/>
  <c r="N515" i="3"/>
  <c r="N459" i="3"/>
  <c r="N450" i="3"/>
  <c r="N443" i="3"/>
  <c r="N589" i="3"/>
  <c r="N505" i="3"/>
  <c r="N554" i="3"/>
  <c r="N492" i="3"/>
  <c r="N60" i="3"/>
  <c r="N363" i="3"/>
  <c r="N380" i="3"/>
  <c r="N530" i="3"/>
  <c r="N562" i="3"/>
  <c r="N560" i="3"/>
  <c r="N561" i="3"/>
  <c r="N559" i="3"/>
  <c r="N122" i="3"/>
  <c r="N446" i="3"/>
  <c r="N485" i="3"/>
  <c r="N6" i="3"/>
  <c r="N2" i="3"/>
  <c r="N119" i="3"/>
  <c r="N513" i="3"/>
  <c r="N495" i="3"/>
  <c r="N500" i="3"/>
  <c r="N437" i="3"/>
  <c r="N375" i="3"/>
  <c r="N135" i="3"/>
  <c r="N120" i="3"/>
  <c r="N69" i="3"/>
  <c r="N90" i="3"/>
  <c r="N187" i="3"/>
  <c r="N123" i="3"/>
  <c r="N151" i="3"/>
  <c r="N541" i="3"/>
  <c r="N282" i="3"/>
  <c r="N435" i="3"/>
  <c r="N389" i="3"/>
  <c r="N40" i="3"/>
  <c r="N548" i="3"/>
  <c r="N477" i="3"/>
  <c r="N368" i="3"/>
  <c r="N37" i="3"/>
  <c r="N298" i="3"/>
  <c r="N28" i="3"/>
  <c r="N192" i="3"/>
  <c r="N529" i="3"/>
  <c r="N520" i="3"/>
  <c r="N521" i="3"/>
  <c r="N524" i="3"/>
  <c r="N516" i="3"/>
  <c r="N491" i="3"/>
  <c r="N315" i="3"/>
  <c r="N288" i="3"/>
  <c r="N43" i="3"/>
  <c r="N214" i="3"/>
  <c r="N223" i="3"/>
  <c r="N48" i="3"/>
  <c r="N343" i="3"/>
  <c r="N335" i="3"/>
  <c r="N307" i="3"/>
  <c r="N336" i="3"/>
  <c r="N232" i="3"/>
  <c r="N201" i="3"/>
  <c r="N280" i="3"/>
  <c r="N252" i="3"/>
  <c r="N36" i="3"/>
  <c r="N231" i="3"/>
  <c r="N365" i="3"/>
  <c r="N346" i="3"/>
  <c r="N331" i="3"/>
  <c r="N256" i="3"/>
  <c r="N329" i="3"/>
  <c r="N444" i="3"/>
  <c r="N445" i="3"/>
  <c r="N439" i="3"/>
  <c r="N369" i="3"/>
  <c r="N356" i="3"/>
  <c r="N262" i="3"/>
  <c r="N311" i="3"/>
  <c r="N303" i="3"/>
  <c r="N308" i="3"/>
  <c r="N204" i="3"/>
  <c r="N196" i="3"/>
  <c r="N80" i="3"/>
  <c r="N264" i="3"/>
  <c r="N213" i="3"/>
  <c r="N73" i="3"/>
  <c r="N547" i="3"/>
  <c r="N546" i="3"/>
  <c r="N438" i="3"/>
  <c r="N578" i="3"/>
  <c r="N577" i="3"/>
  <c r="N574" i="3"/>
  <c r="N472" i="3"/>
  <c r="N202" i="3"/>
  <c r="N476" i="3"/>
  <c r="N412" i="3"/>
  <c r="N390" i="3"/>
  <c r="N384" i="3"/>
  <c r="N587" i="3"/>
  <c r="N456" i="3"/>
  <c r="N509" i="3"/>
  <c r="N449" i="3"/>
  <c r="N61" i="3"/>
  <c r="N302" i="3"/>
  <c r="N322" i="3"/>
  <c r="N499" i="3"/>
  <c r="N527" i="3"/>
  <c r="N523" i="3"/>
  <c r="N526" i="3"/>
  <c r="N522" i="3"/>
  <c r="N129" i="3"/>
  <c r="N394" i="3"/>
  <c r="N436" i="3"/>
  <c r="N13" i="3"/>
  <c r="N10" i="3"/>
  <c r="N115" i="3"/>
  <c r="N483" i="3"/>
  <c r="N463" i="3"/>
  <c r="N470" i="3"/>
  <c r="N396" i="3"/>
  <c r="N323" i="3"/>
  <c r="N130" i="3"/>
  <c r="N116" i="3"/>
  <c r="N71" i="3"/>
  <c r="N89" i="3"/>
  <c r="N173" i="3"/>
  <c r="N118" i="3"/>
  <c r="N141" i="3"/>
  <c r="N517" i="3"/>
  <c r="N248" i="3"/>
  <c r="N461" i="3"/>
  <c r="N424" i="3"/>
  <c r="N56" i="3"/>
  <c r="N563" i="3"/>
  <c r="N498" i="3"/>
  <c r="N410" i="3"/>
  <c r="N49" i="3"/>
  <c r="N327" i="3"/>
  <c r="N29" i="3"/>
  <c r="N200" i="3"/>
  <c r="N551" i="3"/>
  <c r="N536" i="3"/>
  <c r="N537" i="3"/>
  <c r="N540" i="3"/>
  <c r="N533" i="3"/>
  <c r="N519" i="3"/>
  <c r="N342" i="3"/>
  <c r="N313" i="3"/>
  <c r="N53" i="3"/>
  <c r="N226" i="3"/>
  <c r="N240" i="3"/>
  <c r="N63" i="3"/>
  <c r="N366" i="3"/>
  <c r="N362" i="3"/>
  <c r="N277" i="3"/>
  <c r="N299" i="3"/>
  <c r="N215" i="3"/>
  <c r="N185" i="3"/>
  <c r="N247" i="3"/>
  <c r="N221" i="3"/>
  <c r="N45" i="3"/>
  <c r="N209" i="3"/>
  <c r="N332" i="3"/>
  <c r="N314" i="3"/>
  <c r="N284" i="3"/>
  <c r="N225" i="3"/>
  <c r="N351" i="3"/>
  <c r="N467" i="3"/>
  <c r="N466" i="3"/>
  <c r="N460" i="3"/>
  <c r="N391" i="3"/>
  <c r="N378" i="3"/>
  <c r="N113" i="3"/>
  <c r="N414" i="3"/>
  <c r="N398" i="3"/>
  <c r="N404" i="3"/>
  <c r="N276" i="3"/>
  <c r="N257" i="3"/>
  <c r="N103" i="3"/>
  <c r="N355" i="3"/>
  <c r="N281" i="3"/>
  <c r="N66" i="3"/>
  <c r="N497" i="3"/>
  <c r="N496" i="3"/>
  <c r="N344" i="3"/>
  <c r="N553" i="3"/>
  <c r="N550" i="3"/>
  <c r="N543" i="3"/>
  <c r="N416" i="3"/>
  <c r="N146" i="3"/>
  <c r="N423" i="3"/>
  <c r="N275" i="3"/>
  <c r="N211" i="3"/>
  <c r="N86" i="3"/>
  <c r="N581" i="3"/>
  <c r="N383" i="3"/>
  <c r="N455" i="3"/>
  <c r="N379" i="3"/>
  <c r="N83" i="3"/>
  <c r="N82" i="3"/>
  <c r="N168" i="3"/>
  <c r="N447" i="3"/>
  <c r="N481" i="3"/>
  <c r="N474" i="3"/>
  <c r="N480" i="3"/>
  <c r="N468" i="3"/>
  <c r="N259" i="3"/>
  <c r="N334" i="3"/>
  <c r="N370" i="3"/>
  <c r="N14" i="3"/>
  <c r="N121" i="3"/>
  <c r="N502" i="3"/>
  <c r="N488" i="3"/>
  <c r="N490" i="3"/>
  <c r="N425" i="3"/>
  <c r="N246" i="3"/>
  <c r="N126" i="3"/>
  <c r="N114" i="3"/>
  <c r="N93" i="3"/>
  <c r="N91" i="3"/>
  <c r="N74" i="3"/>
  <c r="N125" i="3"/>
  <c r="N95" i="3"/>
  <c r="N532" i="3"/>
  <c r="N301" i="3"/>
  <c r="N309" i="3"/>
  <c r="N261" i="3"/>
  <c r="N57" i="3"/>
  <c r="N441" i="3"/>
  <c r="N357" i="3"/>
  <c r="N250" i="3"/>
  <c r="N50" i="3"/>
  <c r="N199" i="3"/>
  <c r="N30" i="3"/>
  <c r="N152" i="3"/>
  <c r="N419" i="3"/>
  <c r="N400" i="3"/>
  <c r="N402" i="3"/>
  <c r="N413" i="3"/>
  <c r="N392" i="3"/>
  <c r="N372" i="3"/>
  <c r="N208" i="3"/>
  <c r="N198" i="3"/>
  <c r="N54" i="3"/>
  <c r="N164" i="3"/>
  <c r="N169" i="3"/>
  <c r="N64" i="3"/>
  <c r="N227" i="3"/>
  <c r="N222" i="3"/>
  <c r="N265" i="3"/>
  <c r="N289" i="3"/>
  <c r="N210" i="3"/>
  <c r="N182" i="3"/>
  <c r="N236" i="3"/>
  <c r="N216" i="3"/>
  <c r="N46" i="3"/>
  <c r="N203" i="3"/>
  <c r="N320" i="3"/>
  <c r="N300" i="3"/>
  <c r="N274" i="3"/>
  <c r="N219" i="3"/>
  <c r="N218" i="3"/>
  <c r="N330" i="3"/>
  <c r="N328" i="3"/>
  <c r="N321" i="3"/>
  <c r="N253" i="3"/>
  <c r="N237" i="3"/>
  <c r="N109" i="3"/>
  <c r="N408" i="3"/>
  <c r="N397" i="3"/>
  <c r="N401" i="3"/>
  <c r="N273" i="3"/>
  <c r="N254" i="3"/>
  <c r="N97" i="3"/>
  <c r="N353" i="3"/>
  <c r="N278" i="3"/>
  <c r="N67" i="3"/>
  <c r="N453" i="3"/>
  <c r="N452" i="3"/>
  <c r="N285" i="3"/>
  <c r="N506" i="3"/>
  <c r="N501" i="3"/>
  <c r="N494" i="3"/>
  <c r="N352" i="3"/>
  <c r="N133" i="3"/>
  <c r="N360" i="3"/>
  <c r="N228" i="3"/>
  <c r="N183" i="3"/>
  <c r="N88" i="3"/>
  <c r="N564" i="3"/>
  <c r="N326" i="3"/>
  <c r="N399" i="3"/>
  <c r="N319" i="3"/>
  <c r="N75" i="3"/>
  <c r="N84" i="3"/>
  <c r="N155" i="3"/>
  <c r="N387" i="3"/>
  <c r="N430" i="3"/>
  <c r="N422" i="3"/>
  <c r="N428" i="3"/>
  <c r="N420" i="3"/>
  <c r="N212" i="3"/>
  <c r="N270" i="3"/>
  <c r="N310" i="3"/>
  <c r="N18" i="3"/>
  <c r="N107" i="3"/>
  <c r="N364" i="3"/>
  <c r="N345" i="3"/>
  <c r="N349" i="3"/>
  <c r="N267" i="3"/>
  <c r="N175" i="3"/>
  <c r="N117" i="3"/>
  <c r="N108" i="3"/>
  <c r="N92" i="3"/>
  <c r="N96" i="3"/>
  <c r="N79" i="3"/>
  <c r="N111" i="3"/>
  <c r="N100" i="3"/>
  <c r="N403" i="3"/>
  <c r="N195" i="3"/>
  <c r="N217" i="3"/>
  <c r="N197" i="3"/>
  <c r="N58" i="3"/>
  <c r="N338" i="3"/>
  <c r="N255" i="3"/>
  <c r="N189" i="3"/>
  <c r="N51" i="3"/>
  <c r="N161" i="3"/>
  <c r="N31" i="3"/>
  <c r="N132" i="3"/>
  <c r="N305" i="3"/>
  <c r="N290" i="3"/>
  <c r="N292" i="3"/>
  <c r="N297" i="3"/>
  <c r="N283" i="3"/>
  <c r="N263" i="3"/>
  <c r="N170" i="3"/>
  <c r="N162" i="3"/>
  <c r="N55" i="3"/>
  <c r="N140" i="3"/>
  <c r="N145" i="3"/>
  <c r="N65" i="3"/>
  <c r="N177" i="3"/>
  <c r="N176" i="3"/>
  <c r="N165" i="3"/>
  <c r="N179" i="3"/>
  <c r="N149" i="3"/>
  <c r="N136" i="3"/>
  <c r="N160" i="3"/>
  <c r="N150" i="3"/>
  <c r="N52" i="3"/>
  <c r="N148" i="3"/>
  <c r="N186" i="3"/>
  <c r="N181" i="3"/>
  <c r="N172" i="3"/>
  <c r="N154" i="3"/>
  <c r="N171" i="3"/>
  <c r="N230" i="3"/>
  <c r="N229" i="3"/>
  <c r="N224" i="3"/>
  <c r="N193" i="3"/>
  <c r="N184" i="3"/>
  <c r="N110" i="3"/>
  <c r="N174" i="3"/>
  <c r="N167" i="3"/>
  <c r="N166" i="3"/>
  <c r="N139" i="3"/>
  <c r="N134" i="3"/>
  <c r="N99" i="3"/>
  <c r="N156" i="3"/>
  <c r="N142" i="3"/>
  <c r="N68" i="3"/>
  <c r="N306" i="3"/>
  <c r="N304" i="3"/>
  <c r="N180" i="3"/>
  <c r="N388" i="3"/>
  <c r="N385" i="3"/>
  <c r="N382" i="3"/>
  <c r="N242" i="3"/>
  <c r="N220" i="3"/>
  <c r="N238" i="3"/>
  <c r="N157" i="3"/>
  <c r="N138" i="3"/>
  <c r="N87" i="3"/>
  <c r="N451" i="3"/>
  <c r="N194" i="3"/>
  <c r="N245" i="3"/>
  <c r="N191" i="3"/>
  <c r="N78" i="3"/>
  <c r="N85" i="3"/>
  <c r="N137" i="3"/>
  <c r="N268" i="3"/>
  <c r="N279" i="3"/>
  <c r="N272" i="3"/>
  <c r="N269" i="3"/>
  <c r="N258" i="3"/>
  <c r="N158" i="3"/>
  <c r="N178" i="3"/>
  <c r="N190" i="3"/>
  <c r="N22" i="3"/>
  <c r="N101" i="3"/>
  <c r="N251" i="3"/>
  <c r="N235" i="3"/>
  <c r="N239" i="3"/>
  <c r="N188" i="3"/>
  <c r="N144" i="3"/>
  <c r="N112" i="3"/>
  <c r="N104" i="3"/>
  <c r="N105" i="3"/>
  <c r="N98" i="3"/>
  <c r="N77" i="3"/>
  <c r="N102" i="3"/>
  <c r="N106" i="3"/>
  <c r="N286" i="3"/>
  <c r="N159" i="3"/>
  <c r="N504" i="3"/>
  <c r="M462" i="3"/>
  <c r="M39" i="3"/>
  <c r="M579" i="3"/>
  <c r="M535" i="3"/>
  <c r="M448" i="3"/>
  <c r="M35" i="3"/>
  <c r="M381" i="3"/>
  <c r="M27" i="3"/>
  <c r="M233" i="3"/>
  <c r="M573" i="3"/>
  <c r="M570" i="3"/>
  <c r="M571" i="3"/>
  <c r="M572" i="3"/>
  <c r="M566" i="3"/>
  <c r="M558" i="3"/>
  <c r="M393" i="3"/>
  <c r="M367" i="3"/>
  <c r="M42" i="3"/>
  <c r="M271" i="3"/>
  <c r="M287" i="3"/>
  <c r="M47" i="3"/>
  <c r="M421" i="3"/>
  <c r="M417" i="3"/>
  <c r="M317" i="3"/>
  <c r="M347" i="3"/>
  <c r="M244" i="3"/>
  <c r="M207" i="3"/>
  <c r="M294" i="3"/>
  <c r="M260" i="3"/>
  <c r="M33" i="3"/>
  <c r="M243" i="3"/>
  <c r="M377" i="3"/>
  <c r="M359" i="3"/>
  <c r="M340" i="3"/>
  <c r="M266" i="3"/>
  <c r="M407" i="3"/>
  <c r="M511" i="3"/>
  <c r="M512" i="3"/>
  <c r="M508" i="3"/>
  <c r="M442" i="3"/>
  <c r="M434" i="3"/>
  <c r="M333" i="3"/>
  <c r="M458" i="3"/>
  <c r="M454" i="3"/>
  <c r="M457" i="3"/>
  <c r="M312" i="3"/>
  <c r="M295" i="3"/>
  <c r="M81" i="3"/>
  <c r="M415" i="3"/>
  <c r="M339" i="3"/>
  <c r="M70" i="3"/>
  <c r="M569" i="3"/>
  <c r="M568" i="3"/>
  <c r="M471" i="3"/>
  <c r="M583" i="3"/>
  <c r="M582" i="3"/>
  <c r="M580" i="3"/>
  <c r="M484" i="3"/>
  <c r="M153" i="3"/>
  <c r="M493" i="3"/>
  <c r="M440" i="3"/>
  <c r="M432" i="3"/>
  <c r="M426" i="3"/>
  <c r="M588" i="3"/>
  <c r="M486" i="3"/>
  <c r="M534" i="3"/>
  <c r="M482" i="3"/>
  <c r="M59" i="3"/>
  <c r="M341" i="3"/>
  <c r="M358" i="3"/>
  <c r="M518" i="3"/>
  <c r="M556" i="3"/>
  <c r="M549" i="3"/>
  <c r="M555" i="3"/>
  <c r="M545" i="3"/>
  <c r="M124" i="3"/>
  <c r="M431" i="3"/>
  <c r="M464" i="3"/>
  <c r="M5" i="3"/>
  <c r="M127" i="3"/>
  <c r="M539" i="3"/>
  <c r="M528" i="3"/>
  <c r="M531" i="3"/>
  <c r="M475" i="3"/>
  <c r="M427" i="3"/>
  <c r="M147" i="3"/>
  <c r="M128" i="3"/>
  <c r="M62" i="3"/>
  <c r="M94" i="3"/>
  <c r="M205" i="3"/>
  <c r="M131" i="3"/>
  <c r="M163" i="3"/>
  <c r="M565" i="3"/>
  <c r="M324" i="3"/>
  <c r="M465" i="3"/>
  <c r="M429" i="3"/>
  <c r="M38" i="3"/>
  <c r="M567" i="3"/>
  <c r="M503" i="3"/>
  <c r="M411" i="3"/>
  <c r="M34" i="3"/>
  <c r="M337" i="3"/>
  <c r="M26" i="3"/>
  <c r="M206" i="3"/>
  <c r="M557" i="3"/>
  <c r="M542" i="3"/>
  <c r="M544" i="3"/>
  <c r="M552" i="3"/>
  <c r="M538" i="3"/>
  <c r="M525" i="3"/>
  <c r="M350" i="3"/>
  <c r="M325" i="3"/>
  <c r="M41" i="3"/>
  <c r="M234" i="3"/>
  <c r="M249" i="3"/>
  <c r="M44" i="3"/>
  <c r="M376" i="3"/>
  <c r="M371" i="3"/>
  <c r="M374" i="3"/>
  <c r="M409" i="3"/>
  <c r="M296" i="3"/>
  <c r="M241" i="3"/>
  <c r="M348" i="3"/>
  <c r="M316" i="3"/>
  <c r="M32" i="3"/>
  <c r="M291" i="3"/>
  <c r="M433" i="3"/>
  <c r="M418" i="3"/>
  <c r="M395" i="3"/>
  <c r="M318" i="3"/>
  <c r="M361" i="3"/>
  <c r="M479" i="3"/>
  <c r="M478" i="3"/>
  <c r="M473" i="3"/>
  <c r="M406" i="3"/>
  <c r="M386" i="3"/>
  <c r="M293" i="3"/>
  <c r="M514" i="3"/>
  <c r="M507" i="3"/>
  <c r="M510" i="3"/>
  <c r="M373" i="3"/>
  <c r="M354" i="3"/>
  <c r="M76" i="3"/>
  <c r="M469" i="3"/>
  <c r="M405" i="3"/>
  <c r="M72" i="3"/>
  <c r="M576" i="3"/>
  <c r="M575" i="3"/>
  <c r="M487" i="3"/>
  <c r="M586" i="3"/>
  <c r="M585" i="3"/>
  <c r="M584" i="3"/>
  <c r="M489" i="3"/>
  <c r="M143" i="3"/>
  <c r="M515" i="3"/>
  <c r="M459" i="3"/>
  <c r="M450" i="3"/>
  <c r="M443" i="3"/>
  <c r="M589" i="3"/>
  <c r="M505" i="3"/>
  <c r="M554" i="3"/>
  <c r="M492" i="3"/>
  <c r="M60" i="3"/>
  <c r="M363" i="3"/>
  <c r="M380" i="3"/>
  <c r="M530" i="3"/>
  <c r="M562" i="3"/>
  <c r="M560" i="3"/>
  <c r="M561" i="3"/>
  <c r="M559" i="3"/>
  <c r="M122" i="3"/>
  <c r="M446" i="3"/>
  <c r="M485" i="3"/>
  <c r="M6" i="3"/>
  <c r="M2" i="3"/>
  <c r="S2" i="3" s="1"/>
  <c r="M119" i="3"/>
  <c r="M513" i="3"/>
  <c r="M495" i="3"/>
  <c r="M500" i="3"/>
  <c r="M437" i="3"/>
  <c r="M375" i="3"/>
  <c r="M135" i="3"/>
  <c r="M120" i="3"/>
  <c r="M69" i="3"/>
  <c r="M90" i="3"/>
  <c r="M187" i="3"/>
  <c r="M123" i="3"/>
  <c r="M151" i="3"/>
  <c r="M541" i="3"/>
  <c r="M282" i="3"/>
  <c r="M435" i="3"/>
  <c r="M389" i="3"/>
  <c r="M40" i="3"/>
  <c r="M548" i="3"/>
  <c r="M477" i="3"/>
  <c r="M368" i="3"/>
  <c r="M37" i="3"/>
  <c r="M298" i="3"/>
  <c r="M28" i="3"/>
  <c r="M192" i="3"/>
  <c r="M529" i="3"/>
  <c r="M520" i="3"/>
  <c r="M521" i="3"/>
  <c r="M524" i="3"/>
  <c r="M516" i="3"/>
  <c r="M491" i="3"/>
  <c r="M315" i="3"/>
  <c r="M288" i="3"/>
  <c r="M43" i="3"/>
  <c r="M214" i="3"/>
  <c r="M223" i="3"/>
  <c r="M48" i="3"/>
  <c r="M343" i="3"/>
  <c r="M335" i="3"/>
  <c r="M307" i="3"/>
  <c r="M336" i="3"/>
  <c r="M232" i="3"/>
  <c r="M201" i="3"/>
  <c r="M280" i="3"/>
  <c r="M252" i="3"/>
  <c r="M36" i="3"/>
  <c r="M231" i="3"/>
  <c r="M365" i="3"/>
  <c r="M346" i="3"/>
  <c r="M331" i="3"/>
  <c r="M256" i="3"/>
  <c r="M329" i="3"/>
  <c r="M444" i="3"/>
  <c r="M445" i="3"/>
  <c r="M439" i="3"/>
  <c r="M369" i="3"/>
  <c r="M356" i="3"/>
  <c r="M262" i="3"/>
  <c r="M311" i="3"/>
  <c r="M303" i="3"/>
  <c r="M308" i="3"/>
  <c r="M204" i="3"/>
  <c r="M196" i="3"/>
  <c r="M80" i="3"/>
  <c r="M264" i="3"/>
  <c r="M213" i="3"/>
  <c r="M73" i="3"/>
  <c r="M547" i="3"/>
  <c r="M546" i="3"/>
  <c r="M438" i="3"/>
  <c r="M578" i="3"/>
  <c r="M577" i="3"/>
  <c r="M574" i="3"/>
  <c r="M472" i="3"/>
  <c r="M202" i="3"/>
  <c r="M476" i="3"/>
  <c r="M412" i="3"/>
  <c r="M390" i="3"/>
  <c r="M384" i="3"/>
  <c r="M587" i="3"/>
  <c r="M456" i="3"/>
  <c r="M509" i="3"/>
  <c r="M449" i="3"/>
  <c r="M61" i="3"/>
  <c r="M302" i="3"/>
  <c r="M322" i="3"/>
  <c r="M499" i="3"/>
  <c r="M527" i="3"/>
  <c r="M523" i="3"/>
  <c r="M526" i="3"/>
  <c r="M522" i="3"/>
  <c r="M129" i="3"/>
  <c r="M394" i="3"/>
  <c r="M436" i="3"/>
  <c r="M10" i="3"/>
  <c r="M115" i="3"/>
  <c r="M483" i="3"/>
  <c r="M463" i="3"/>
  <c r="M470" i="3"/>
  <c r="M396" i="3"/>
  <c r="M323" i="3"/>
  <c r="M130" i="3"/>
  <c r="M116" i="3"/>
  <c r="M71" i="3"/>
  <c r="M89" i="3"/>
  <c r="M173" i="3"/>
  <c r="M118" i="3"/>
  <c r="M141" i="3"/>
  <c r="M517" i="3"/>
  <c r="M248" i="3"/>
  <c r="M461" i="3"/>
  <c r="M424" i="3"/>
  <c r="M56" i="3"/>
  <c r="M563" i="3"/>
  <c r="M498" i="3"/>
  <c r="M410" i="3"/>
  <c r="M49" i="3"/>
  <c r="M327" i="3"/>
  <c r="M29" i="3"/>
  <c r="M200" i="3"/>
  <c r="M551" i="3"/>
  <c r="M536" i="3"/>
  <c r="M537" i="3"/>
  <c r="M540" i="3"/>
  <c r="M533" i="3"/>
  <c r="M519" i="3"/>
  <c r="M342" i="3"/>
  <c r="M313" i="3"/>
  <c r="M53" i="3"/>
  <c r="M226" i="3"/>
  <c r="M240" i="3"/>
  <c r="M63" i="3"/>
  <c r="M366" i="3"/>
  <c r="M362" i="3"/>
  <c r="M277" i="3"/>
  <c r="M299" i="3"/>
  <c r="M215" i="3"/>
  <c r="M185" i="3"/>
  <c r="M247" i="3"/>
  <c r="M221" i="3"/>
  <c r="M45" i="3"/>
  <c r="M209" i="3"/>
  <c r="M332" i="3"/>
  <c r="M314" i="3"/>
  <c r="M284" i="3"/>
  <c r="M225" i="3"/>
  <c r="M351" i="3"/>
  <c r="M467" i="3"/>
  <c r="M466" i="3"/>
  <c r="M460" i="3"/>
  <c r="M391" i="3"/>
  <c r="M378" i="3"/>
  <c r="M113" i="3"/>
  <c r="M414" i="3"/>
  <c r="M398" i="3"/>
  <c r="M404" i="3"/>
  <c r="M276" i="3"/>
  <c r="M257" i="3"/>
  <c r="M103" i="3"/>
  <c r="M355" i="3"/>
  <c r="M281" i="3"/>
  <c r="M66" i="3"/>
  <c r="M497" i="3"/>
  <c r="M496" i="3"/>
  <c r="M344" i="3"/>
  <c r="M553" i="3"/>
  <c r="M550" i="3"/>
  <c r="M543" i="3"/>
  <c r="M416" i="3"/>
  <c r="M146" i="3"/>
  <c r="M423" i="3"/>
  <c r="M275" i="3"/>
  <c r="M211" i="3"/>
  <c r="M86" i="3"/>
  <c r="M581" i="3"/>
  <c r="M383" i="3"/>
  <c r="M455" i="3"/>
  <c r="M379" i="3"/>
  <c r="M83" i="3"/>
  <c r="M82" i="3"/>
  <c r="M168" i="3"/>
  <c r="M447" i="3"/>
  <c r="M481" i="3"/>
  <c r="M474" i="3"/>
  <c r="M480" i="3"/>
  <c r="M468" i="3"/>
  <c r="M259" i="3"/>
  <c r="M334" i="3"/>
  <c r="M370" i="3"/>
  <c r="M14" i="3"/>
  <c r="M121" i="3"/>
  <c r="M502" i="3"/>
  <c r="M488" i="3"/>
  <c r="M490" i="3"/>
  <c r="M425" i="3"/>
  <c r="M246" i="3"/>
  <c r="M126" i="3"/>
  <c r="M114" i="3"/>
  <c r="M93" i="3"/>
  <c r="M91" i="3"/>
  <c r="M74" i="3"/>
  <c r="M125" i="3"/>
  <c r="M95" i="3"/>
  <c r="M532" i="3"/>
  <c r="M301" i="3"/>
  <c r="M309" i="3"/>
  <c r="M261" i="3"/>
  <c r="M57" i="3"/>
  <c r="M441" i="3"/>
  <c r="M357" i="3"/>
  <c r="M250" i="3"/>
  <c r="M50" i="3"/>
  <c r="M199" i="3"/>
  <c r="M30" i="3"/>
  <c r="M152" i="3"/>
  <c r="M419" i="3"/>
  <c r="M400" i="3"/>
  <c r="M402" i="3"/>
  <c r="M413" i="3"/>
  <c r="M392" i="3"/>
  <c r="M372" i="3"/>
  <c r="M208" i="3"/>
  <c r="M198" i="3"/>
  <c r="M54" i="3"/>
  <c r="M164" i="3"/>
  <c r="M169" i="3"/>
  <c r="M64" i="3"/>
  <c r="M227" i="3"/>
  <c r="M222" i="3"/>
  <c r="M265" i="3"/>
  <c r="M289" i="3"/>
  <c r="M210" i="3"/>
  <c r="M182" i="3"/>
  <c r="M236" i="3"/>
  <c r="M216" i="3"/>
  <c r="M46" i="3"/>
  <c r="M203" i="3"/>
  <c r="M320" i="3"/>
  <c r="M300" i="3"/>
  <c r="M274" i="3"/>
  <c r="M219" i="3"/>
  <c r="M218" i="3"/>
  <c r="M330" i="3"/>
  <c r="M328" i="3"/>
  <c r="M321" i="3"/>
  <c r="M253" i="3"/>
  <c r="M237" i="3"/>
  <c r="M109" i="3"/>
  <c r="M408" i="3"/>
  <c r="M397" i="3"/>
  <c r="M401" i="3"/>
  <c r="M273" i="3"/>
  <c r="M254" i="3"/>
  <c r="M97" i="3"/>
  <c r="M353" i="3"/>
  <c r="M278" i="3"/>
  <c r="M67" i="3"/>
  <c r="M453" i="3"/>
  <c r="M452" i="3"/>
  <c r="M285" i="3"/>
  <c r="M506" i="3"/>
  <c r="M501" i="3"/>
  <c r="M494" i="3"/>
  <c r="M352" i="3"/>
  <c r="M133" i="3"/>
  <c r="M360" i="3"/>
  <c r="M228" i="3"/>
  <c r="M183" i="3"/>
  <c r="M88" i="3"/>
  <c r="M564" i="3"/>
  <c r="M326" i="3"/>
  <c r="M399" i="3"/>
  <c r="M319" i="3"/>
  <c r="M75" i="3"/>
  <c r="M84" i="3"/>
  <c r="M155" i="3"/>
  <c r="M387" i="3"/>
  <c r="M430" i="3"/>
  <c r="M422" i="3"/>
  <c r="M428" i="3"/>
  <c r="M420" i="3"/>
  <c r="M212" i="3"/>
  <c r="M270" i="3"/>
  <c r="M310" i="3"/>
  <c r="M18" i="3"/>
  <c r="M107" i="3"/>
  <c r="M364" i="3"/>
  <c r="M345" i="3"/>
  <c r="M349" i="3"/>
  <c r="M267" i="3"/>
  <c r="M175" i="3"/>
  <c r="M117" i="3"/>
  <c r="M108" i="3"/>
  <c r="M92" i="3"/>
  <c r="M96" i="3"/>
  <c r="M79" i="3"/>
  <c r="M111" i="3"/>
  <c r="M100" i="3"/>
  <c r="M403" i="3"/>
  <c r="M195" i="3"/>
  <c r="M217" i="3"/>
  <c r="M197" i="3"/>
  <c r="M58" i="3"/>
  <c r="M338" i="3"/>
  <c r="M255" i="3"/>
  <c r="M189" i="3"/>
  <c r="M51" i="3"/>
  <c r="M161" i="3"/>
  <c r="M31" i="3"/>
  <c r="M132" i="3"/>
  <c r="M305" i="3"/>
  <c r="M290" i="3"/>
  <c r="M292" i="3"/>
  <c r="M297" i="3"/>
  <c r="M283" i="3"/>
  <c r="M263" i="3"/>
  <c r="M170" i="3"/>
  <c r="M162" i="3"/>
  <c r="M55" i="3"/>
  <c r="M140" i="3"/>
  <c r="M145" i="3"/>
  <c r="M65" i="3"/>
  <c r="M177" i="3"/>
  <c r="M176" i="3"/>
  <c r="M165" i="3"/>
  <c r="M179" i="3"/>
  <c r="M149" i="3"/>
  <c r="M136" i="3"/>
  <c r="M160" i="3"/>
  <c r="M150" i="3"/>
  <c r="M52" i="3"/>
  <c r="M148" i="3"/>
  <c r="M186" i="3"/>
  <c r="M181" i="3"/>
  <c r="M172" i="3"/>
  <c r="M154" i="3"/>
  <c r="M171" i="3"/>
  <c r="M230" i="3"/>
  <c r="M229" i="3"/>
  <c r="M224" i="3"/>
  <c r="M193" i="3"/>
  <c r="M184" i="3"/>
  <c r="M110" i="3"/>
  <c r="M174" i="3"/>
  <c r="M167" i="3"/>
  <c r="M166" i="3"/>
  <c r="M139" i="3"/>
  <c r="M134" i="3"/>
  <c r="M99" i="3"/>
  <c r="M156" i="3"/>
  <c r="M142" i="3"/>
  <c r="M68" i="3"/>
  <c r="M306" i="3"/>
  <c r="M304" i="3"/>
  <c r="M180" i="3"/>
  <c r="M388" i="3"/>
  <c r="M385" i="3"/>
  <c r="M382" i="3"/>
  <c r="M242" i="3"/>
  <c r="M220" i="3"/>
  <c r="M238" i="3"/>
  <c r="M157" i="3"/>
  <c r="M138" i="3"/>
  <c r="M87" i="3"/>
  <c r="M451" i="3"/>
  <c r="M194" i="3"/>
  <c r="M245" i="3"/>
  <c r="M191" i="3"/>
  <c r="M78" i="3"/>
  <c r="M85" i="3"/>
  <c r="M137" i="3"/>
  <c r="M268" i="3"/>
  <c r="M279" i="3"/>
  <c r="M272" i="3"/>
  <c r="M269" i="3"/>
  <c r="M258" i="3"/>
  <c r="M158" i="3"/>
  <c r="M178" i="3"/>
  <c r="M190" i="3"/>
  <c r="M22" i="3"/>
  <c r="M101" i="3"/>
  <c r="M251" i="3"/>
  <c r="M235" i="3"/>
  <c r="M239" i="3"/>
  <c r="M188" i="3"/>
  <c r="M144" i="3"/>
  <c r="M112" i="3"/>
  <c r="M104" i="3"/>
  <c r="M105" i="3"/>
  <c r="M98" i="3"/>
  <c r="M77" i="3"/>
  <c r="M102" i="3"/>
  <c r="M106" i="3"/>
  <c r="M286" i="3"/>
  <c r="M159" i="3"/>
  <c r="M504" i="3"/>
  <c r="C292" i="1" l="1"/>
  <c r="C340" i="1"/>
  <c r="C366" i="1"/>
  <c r="C436" i="1"/>
  <c r="C509" i="1"/>
  <c r="C37" i="1"/>
  <c r="C113" i="1"/>
  <c r="C295" i="1"/>
  <c r="C266" i="1"/>
  <c r="C256" i="1"/>
  <c r="C495" i="1"/>
  <c r="C267" i="1"/>
  <c r="C225" i="1"/>
  <c r="C402" i="1"/>
  <c r="C314" i="1"/>
  <c r="C115" i="1"/>
  <c r="C26" i="1"/>
  <c r="C131" i="1"/>
  <c r="C333" i="1"/>
  <c r="C33" i="1"/>
  <c r="C274" i="1"/>
  <c r="C139" i="1"/>
  <c r="C479" i="1"/>
  <c r="C396" i="1"/>
  <c r="C264" i="1"/>
  <c r="C412" i="1"/>
  <c r="C275" i="1"/>
  <c r="C279" i="1"/>
  <c r="C387" i="1"/>
  <c r="C284" i="1"/>
  <c r="C171" i="1"/>
  <c r="C349" i="1"/>
  <c r="C133" i="1"/>
  <c r="C228" i="1"/>
  <c r="C413" i="1"/>
  <c r="C103" i="1"/>
  <c r="C138" i="1"/>
  <c r="C80" i="1"/>
  <c r="C521" i="1"/>
  <c r="C461" i="1"/>
  <c r="C144" i="1"/>
  <c r="C351" i="1"/>
  <c r="C470" i="1"/>
  <c r="C520" i="1"/>
  <c r="C175" i="1"/>
  <c r="C156" i="1"/>
  <c r="C432" i="1"/>
  <c r="C512" i="1"/>
  <c r="C244" i="1"/>
  <c r="C472" i="1"/>
  <c r="C331" i="1"/>
  <c r="C515" i="1"/>
  <c r="C76" i="1"/>
  <c r="C374" i="1"/>
  <c r="C531" i="1"/>
  <c r="C440" i="1"/>
  <c r="C572" i="1"/>
  <c r="C164" i="1"/>
  <c r="C302" i="1"/>
  <c r="C308" i="1"/>
  <c r="C48" i="1"/>
  <c r="C151" i="1"/>
  <c r="C119" i="1"/>
  <c r="C143" i="1"/>
  <c r="C83" i="1"/>
  <c r="C118" i="1"/>
  <c r="C10" i="1"/>
  <c r="C379" i="1"/>
  <c r="C327" i="1"/>
  <c r="C358" i="1"/>
  <c r="C441" i="1"/>
  <c r="C259" i="1"/>
  <c r="C497" i="1"/>
  <c r="C342" i="1"/>
  <c r="C498" i="1"/>
  <c r="C116" i="1"/>
  <c r="C255" i="1"/>
  <c r="C127" i="1"/>
  <c r="C262" i="1"/>
  <c r="C181" i="1"/>
  <c r="C140" i="1"/>
  <c r="C235" i="1"/>
  <c r="C317" i="1"/>
  <c r="C365" i="1"/>
  <c r="C223" i="1"/>
  <c r="C28" i="1"/>
  <c r="C123" i="1"/>
  <c r="C489" i="1"/>
  <c r="C376" i="1"/>
  <c r="C565" i="1"/>
  <c r="C539" i="1"/>
  <c r="C344" i="1"/>
  <c r="C85" i="1"/>
  <c r="C251" i="1"/>
  <c r="C92" i="1"/>
  <c r="C189" i="1"/>
  <c r="C253" i="1"/>
  <c r="C208" i="1"/>
  <c r="C357" i="1"/>
  <c r="C496" i="1"/>
  <c r="C221" i="1"/>
  <c r="C410" i="1"/>
  <c r="C311" i="1"/>
  <c r="C231" i="1"/>
  <c r="C214" i="1"/>
  <c r="C298" i="1"/>
  <c r="C187" i="1"/>
  <c r="C6" i="1"/>
  <c r="C584" i="1"/>
  <c r="C546" i="1"/>
  <c r="C514" i="1"/>
  <c r="C234" i="1"/>
  <c r="C47" i="1"/>
  <c r="C190" i="1"/>
  <c r="C180" i="1"/>
  <c r="C110" i="1"/>
  <c r="C52" i="1"/>
  <c r="C98" i="1"/>
  <c r="C194" i="1"/>
  <c r="C158" i="1"/>
  <c r="C270" i="1"/>
  <c r="C452" i="1"/>
  <c r="C216" i="1"/>
  <c r="C250" i="1"/>
  <c r="C104" i="1"/>
  <c r="C87" i="1"/>
  <c r="C224" i="1"/>
  <c r="C136" i="1"/>
  <c r="C57" i="1"/>
  <c r="C328" i="1"/>
  <c r="C210" i="1"/>
  <c r="C246" i="1"/>
  <c r="C468" i="1"/>
  <c r="C86" i="1"/>
  <c r="C460" i="1"/>
  <c r="C185" i="1"/>
  <c r="C519" i="1"/>
  <c r="C563" i="1"/>
  <c r="C303" i="1"/>
  <c r="C437" i="1"/>
  <c r="C94" i="1"/>
  <c r="C377" i="1"/>
  <c r="C287" i="1"/>
  <c r="C491" i="1"/>
  <c r="C482" i="1"/>
  <c r="C307" i="1"/>
  <c r="C535" i="1"/>
  <c r="C508" i="1"/>
  <c r="C471" i="1"/>
  <c r="C478" i="1"/>
  <c r="C567" i="1"/>
  <c r="C260" i="1"/>
  <c r="C135" i="1"/>
  <c r="C325" i="1"/>
  <c r="C384" i="1"/>
  <c r="C243" i="1"/>
  <c r="C587" i="1"/>
  <c r="C435" i="1"/>
  <c r="C296" i="1"/>
  <c r="C207" i="1"/>
  <c r="C558" i="1"/>
  <c r="C293" i="1"/>
  <c r="C213" i="1"/>
  <c r="C73" i="1"/>
  <c r="C446" i="1"/>
  <c r="C72" i="1"/>
  <c r="C500" i="1"/>
  <c r="C538" i="1"/>
  <c r="C192" i="1"/>
  <c r="C354" i="1"/>
  <c r="B149" i="1"/>
  <c r="B581" i="1"/>
  <c r="B363" i="1"/>
  <c r="C82" i="1"/>
  <c r="B588" i="1"/>
  <c r="B449" i="1"/>
  <c r="B493" i="1"/>
  <c r="B559" i="1"/>
  <c r="B371" i="1"/>
  <c r="B61" i="1"/>
  <c r="B152" i="1"/>
  <c r="B420" i="1"/>
  <c r="B172" i="1"/>
  <c r="B372" i="1"/>
  <c r="C215" i="1"/>
  <c r="C186" i="1"/>
  <c r="B29" i="1"/>
  <c r="B155" i="1"/>
  <c r="B170" i="1"/>
  <c r="B438" i="1"/>
  <c r="B276" i="1"/>
  <c r="B173" i="1"/>
  <c r="B386" i="1"/>
  <c r="C386" i="1" s="1"/>
  <c r="B516" i="1"/>
  <c r="C516" i="1" s="1"/>
  <c r="C419" i="1"/>
  <c r="C401" i="1"/>
  <c r="B348" i="1"/>
  <c r="B99" i="1"/>
  <c r="C454" i="1"/>
  <c r="B252" i="1"/>
  <c r="C334" i="1"/>
  <c r="C364" i="1"/>
  <c r="C424" i="1"/>
  <c r="C422" i="1"/>
  <c r="C480" i="1"/>
  <c r="C34" i="1"/>
  <c r="C575" i="1"/>
  <c r="C320" i="1"/>
  <c r="C38" i="1"/>
  <c r="C50" i="1"/>
  <c r="B548" i="1"/>
  <c r="B524" i="1"/>
  <c r="B168" i="1"/>
  <c r="C485" i="1"/>
  <c r="C56" i="1"/>
  <c r="B383" i="1"/>
  <c r="B407" i="1"/>
  <c r="B431" i="1"/>
  <c r="B385" i="1"/>
  <c r="B332" i="1"/>
  <c r="B197" i="1"/>
  <c r="B504" i="1"/>
  <c r="B434" i="1"/>
  <c r="B64" i="1"/>
  <c r="B492" i="1"/>
  <c r="B574" i="1"/>
  <c r="B456" i="1"/>
  <c r="B324" i="1"/>
  <c r="B474" i="1"/>
  <c r="B88" i="1"/>
  <c r="B258" i="1"/>
  <c r="B564" i="1"/>
  <c r="B35" i="1"/>
  <c r="B534" i="1"/>
  <c r="B573" i="1"/>
  <c r="B356" i="1"/>
  <c r="B232" i="1"/>
  <c r="C232" i="1" s="1"/>
  <c r="B199" i="1"/>
  <c r="B77" i="1"/>
  <c r="B411" i="1"/>
  <c r="C100" i="1"/>
  <c r="C532" i="1"/>
  <c r="B540" i="1"/>
  <c r="C30" i="1"/>
  <c r="B576" i="1"/>
  <c r="C345" i="1"/>
  <c r="C403" i="1"/>
  <c r="C547" i="1"/>
  <c r="B499" i="1"/>
  <c r="C583" i="1"/>
  <c r="C75" i="1"/>
  <c r="B469" i="1"/>
  <c r="B467" i="1"/>
  <c r="C107" i="1"/>
  <c r="C352" i="1"/>
  <c r="C464" i="1"/>
  <c r="C551" i="1"/>
  <c r="C427" i="1"/>
  <c r="B312" i="1"/>
  <c r="C543" i="1"/>
  <c r="B457" i="1"/>
  <c r="C112" i="1"/>
  <c r="B375" i="1"/>
  <c r="B114" i="1"/>
  <c r="B281" i="1"/>
  <c r="B430" i="1"/>
  <c r="B240" i="1"/>
  <c r="B272" i="1"/>
  <c r="B142" i="1"/>
  <c r="B425" i="1"/>
  <c r="B283" i="1"/>
  <c r="B4" i="1"/>
  <c r="C4" i="1" s="1"/>
  <c r="B134" i="1"/>
  <c r="B560" i="1"/>
  <c r="B580" i="1"/>
  <c r="B39" i="1"/>
  <c r="B148" i="1"/>
  <c r="B569" i="1"/>
  <c r="B183" i="1"/>
  <c r="B326" i="1"/>
  <c r="B290" i="1"/>
  <c r="B126" i="1"/>
  <c r="B305" i="1"/>
  <c r="B404" i="1"/>
  <c r="B300" i="1"/>
  <c r="B22" i="1"/>
  <c r="B162" i="1"/>
  <c r="B280" i="1"/>
  <c r="B414" i="1"/>
  <c r="B355" i="1"/>
  <c r="B166" i="1"/>
  <c r="B347" i="1"/>
  <c r="B316" i="1"/>
  <c r="B462" i="1"/>
  <c r="B451" i="1"/>
  <c r="B310" i="1"/>
  <c r="B27" i="1"/>
  <c r="B95" i="1"/>
  <c r="B484" i="1"/>
  <c r="B582" i="1"/>
  <c r="B315" i="1"/>
  <c r="B63" i="1"/>
  <c r="B335" i="1"/>
  <c r="B568" i="1"/>
  <c r="B254" i="1"/>
  <c r="B552" i="1"/>
  <c r="B459" i="1"/>
  <c r="B91" i="1"/>
  <c r="B198" i="1"/>
  <c r="B439" i="1"/>
  <c r="B556" i="1"/>
  <c r="B545" i="1"/>
  <c r="B67" i="1"/>
  <c r="C67" i="1" s="1"/>
  <c r="B2" i="1"/>
  <c r="B15" i="1"/>
  <c r="C15" i="1" s="1"/>
  <c r="B239" i="1"/>
  <c r="B350" i="1"/>
  <c r="B160" i="1"/>
  <c r="B415" i="1"/>
  <c r="B562" i="1"/>
  <c r="B66" i="1"/>
  <c r="B159" i="1"/>
  <c r="B536" i="1"/>
  <c r="B445" i="1"/>
  <c r="B211" i="1"/>
  <c r="B124" i="1"/>
  <c r="B447" i="1"/>
  <c r="B248" i="1"/>
  <c r="B406" i="1"/>
  <c r="C406" i="1" s="1"/>
  <c r="B299" i="1"/>
  <c r="B589" i="1"/>
  <c r="B550" i="1"/>
  <c r="B36" i="1"/>
  <c r="B257" i="1"/>
  <c r="B13" i="1"/>
  <c r="C13" i="1" s="1"/>
  <c r="B301" i="1"/>
  <c r="B336" i="1"/>
  <c r="B330" i="1"/>
  <c r="B157" i="1"/>
  <c r="B518" i="1"/>
  <c r="B481" i="1"/>
  <c r="B49" i="1"/>
  <c r="B146" i="1"/>
  <c r="B337" i="1"/>
  <c r="B390" i="1"/>
  <c r="B408" i="1"/>
  <c r="B227" i="1"/>
  <c r="B45" i="1"/>
  <c r="B388" i="1"/>
  <c r="B389" i="1"/>
  <c r="B147" i="1"/>
  <c r="B380" i="1"/>
  <c r="B367" i="1"/>
  <c r="B55" i="1"/>
  <c r="B242" i="1"/>
  <c r="B533" i="1"/>
  <c r="B291" i="1"/>
  <c r="C11" i="1"/>
  <c r="B245" i="1"/>
  <c r="B236" i="1"/>
  <c r="B399" i="1"/>
  <c r="B220" i="1"/>
  <c r="B322" i="1"/>
  <c r="B93" i="1"/>
  <c r="B206" i="1"/>
  <c r="B238" i="1"/>
  <c r="B423" i="1"/>
  <c r="B18" i="1"/>
  <c r="B59" i="1"/>
  <c r="B294" i="1"/>
  <c r="B282" i="1"/>
  <c r="B421" i="1"/>
  <c r="B31" i="1"/>
  <c r="B89" i="1"/>
  <c r="B368" i="1"/>
  <c r="B382" i="1"/>
  <c r="B43" i="1"/>
  <c r="B12" i="1"/>
  <c r="C12" i="1" s="1"/>
  <c r="B230" i="1"/>
  <c r="B526" i="1"/>
  <c r="B277" i="1"/>
  <c r="B132" i="1"/>
  <c r="B191" i="1"/>
  <c r="B522" i="1"/>
  <c r="B200" i="1"/>
  <c r="B65" i="1"/>
  <c r="B70" i="1"/>
  <c r="B353" i="1"/>
  <c r="B23" i="1"/>
  <c r="B111" i="1"/>
  <c r="B488" i="1"/>
  <c r="B109" i="1"/>
  <c r="B443" i="1"/>
  <c r="B7" i="1"/>
  <c r="C7" i="1" s="1"/>
  <c r="B455" i="1"/>
  <c r="B523" i="1"/>
  <c r="B209" i="1"/>
  <c r="B502" i="1"/>
  <c r="B145" i="1"/>
  <c r="B141" i="1"/>
  <c r="B528" i="1"/>
  <c r="B62" i="1"/>
  <c r="B196" i="1"/>
  <c r="B473" i="1"/>
  <c r="B176" i="1"/>
  <c r="B517" i="1"/>
  <c r="B285" i="1"/>
  <c r="B46" i="1"/>
  <c r="B79" i="1"/>
  <c r="B486" i="1"/>
  <c r="C486" i="1" s="1"/>
  <c r="B429" i="1"/>
  <c r="B373" i="1"/>
  <c r="B41" i="1"/>
  <c r="B511" i="1"/>
  <c r="B174" i="1"/>
  <c r="B154" i="1"/>
  <c r="B318" i="1"/>
  <c r="B360" i="1"/>
  <c r="B362" i="1"/>
  <c r="B32" i="1"/>
  <c r="B329" i="1"/>
  <c r="B494" i="1"/>
  <c r="B444" i="1"/>
  <c r="B182" i="1"/>
  <c r="B167" i="1"/>
  <c r="B554" i="1"/>
  <c r="B395" i="1"/>
  <c r="B108" i="1"/>
  <c r="B177" i="1"/>
  <c r="B309" i="1"/>
  <c r="B179" i="1"/>
  <c r="B393" i="1"/>
  <c r="B465" i="1"/>
  <c r="B105" i="1"/>
  <c r="B537" i="1"/>
  <c r="B506" i="1"/>
  <c r="B153" i="1"/>
  <c r="C153" i="1" s="1"/>
  <c r="B321" i="1"/>
  <c r="B405" i="1"/>
  <c r="B417" i="1"/>
  <c r="B525" i="1"/>
  <c r="C525" i="1" s="1"/>
  <c r="B165" i="1"/>
  <c r="B249" i="1"/>
  <c r="B561" i="1"/>
  <c r="B102" i="1"/>
  <c r="B297" i="1"/>
  <c r="B578" i="1"/>
  <c r="B69" i="1"/>
  <c r="B261" i="1"/>
  <c r="B501" i="1"/>
  <c r="B273" i="1"/>
  <c r="B71" i="1"/>
  <c r="B463" i="1"/>
  <c r="B237" i="1"/>
  <c r="B453" i="1"/>
  <c r="B9" i="1"/>
  <c r="C9" i="1" s="1"/>
  <c r="B513" i="1"/>
  <c r="B117" i="1"/>
  <c r="B163" i="1"/>
  <c r="B585" i="1"/>
  <c r="B81" i="1"/>
  <c r="B125" i="1"/>
  <c r="B106" i="1"/>
  <c r="B184" i="1"/>
  <c r="B278" i="1"/>
  <c r="B195" i="1"/>
  <c r="B378" i="1"/>
  <c r="B217" i="1"/>
  <c r="B51" i="1"/>
  <c r="B400" i="1"/>
  <c r="B130" i="1"/>
  <c r="B370" i="1"/>
  <c r="B577" i="1"/>
  <c r="B247" i="1"/>
  <c r="B212" i="1"/>
  <c r="B433" i="1"/>
  <c r="B339" i="1"/>
  <c r="B341" i="1"/>
  <c r="B222" i="1"/>
  <c r="B394" i="1"/>
  <c r="B487" i="1"/>
  <c r="B178" i="1"/>
  <c r="B263" i="1"/>
  <c r="B40" i="1"/>
  <c r="B483" i="1"/>
  <c r="B271" i="1"/>
  <c r="B289" i="1"/>
  <c r="B557" i="1"/>
  <c r="B202" i="1"/>
  <c r="B566" i="1"/>
  <c r="B338" i="1"/>
  <c r="B466" i="1"/>
  <c r="B544" i="1"/>
  <c r="B505" i="1"/>
  <c r="B542" i="1"/>
  <c r="B68" i="1"/>
  <c r="B510" i="1"/>
  <c r="B391" i="1"/>
  <c r="B122" i="1"/>
  <c r="B53" i="1"/>
  <c r="B193" i="1"/>
  <c r="B529" i="1"/>
  <c r="B319" i="1"/>
  <c r="B25" i="1"/>
  <c r="C25" i="1" s="1"/>
  <c r="B5" i="1"/>
  <c r="B58" i="1"/>
  <c r="B97" i="1"/>
  <c r="B343" i="1"/>
  <c r="B74" i="1"/>
  <c r="B241" i="1"/>
  <c r="B3" i="1"/>
  <c r="C3" i="1" s="1"/>
  <c r="B530" i="1"/>
  <c r="B169" i="1"/>
  <c r="B579" i="1"/>
  <c r="B570" i="1"/>
  <c r="B346" i="1"/>
  <c r="B426" i="1"/>
  <c r="B313" i="1"/>
  <c r="B218" i="1"/>
  <c r="B507" i="1"/>
  <c r="B490" i="1"/>
  <c r="B571" i="1"/>
  <c r="B398" i="1"/>
  <c r="B219" i="1"/>
  <c r="B549" i="1"/>
  <c r="B306" i="1"/>
  <c r="B226" i="1"/>
  <c r="B448" i="1"/>
  <c r="B476" i="1"/>
  <c r="B442" i="1"/>
  <c r="B16" i="1"/>
  <c r="C16" i="1" s="1"/>
  <c r="B101" i="1"/>
  <c r="B129" i="1"/>
  <c r="C129" i="1" s="1"/>
  <c r="B304" i="1"/>
  <c r="B553" i="1"/>
  <c r="B121" i="1"/>
  <c r="B586" i="1"/>
  <c r="B44" i="1"/>
  <c r="B188" i="1"/>
  <c r="C20" i="1"/>
  <c r="B14" i="1"/>
  <c r="C14" i="1" s="1"/>
  <c r="B418" i="1"/>
  <c r="C450" i="1"/>
  <c r="B204" i="1"/>
  <c r="B269" i="1"/>
  <c r="B150" i="1"/>
  <c r="C24" i="1"/>
  <c r="B42" i="1"/>
  <c r="B60" i="1"/>
  <c r="C8" i="1"/>
  <c r="C369" i="1"/>
  <c r="B54" i="1"/>
  <c r="C128" i="1"/>
  <c r="C381" i="1"/>
  <c r="B78" i="1"/>
  <c r="B90" i="1"/>
  <c r="B84" i="1"/>
  <c r="B96" i="1"/>
  <c r="C201" i="1"/>
  <c r="C17" i="1"/>
  <c r="C19" i="1"/>
  <c r="C21" i="1"/>
  <c r="L462" i="3"/>
  <c r="L39" i="3"/>
  <c r="L579" i="3"/>
  <c r="L535" i="3"/>
  <c r="L448" i="3"/>
  <c r="L35" i="3"/>
  <c r="L381" i="3"/>
  <c r="L27" i="3"/>
  <c r="L233" i="3"/>
  <c r="L573" i="3"/>
  <c r="L570" i="3"/>
  <c r="L571" i="3"/>
  <c r="L572" i="3"/>
  <c r="L566" i="3"/>
  <c r="L558" i="3"/>
  <c r="L393" i="3"/>
  <c r="L367" i="3"/>
  <c r="L42" i="3"/>
  <c r="L271" i="3"/>
  <c r="L287" i="3"/>
  <c r="L47" i="3"/>
  <c r="L421" i="3"/>
  <c r="L417" i="3"/>
  <c r="L317" i="3"/>
  <c r="L347" i="3"/>
  <c r="L244" i="3"/>
  <c r="L207" i="3"/>
  <c r="L294" i="3"/>
  <c r="L260" i="3"/>
  <c r="L33" i="3"/>
  <c r="L243" i="3"/>
  <c r="L377" i="3"/>
  <c r="L359" i="3"/>
  <c r="L340" i="3"/>
  <c r="L266" i="3"/>
  <c r="L407" i="3"/>
  <c r="L511" i="3"/>
  <c r="L512" i="3"/>
  <c r="L508" i="3"/>
  <c r="L442" i="3"/>
  <c r="L434" i="3"/>
  <c r="L333" i="3"/>
  <c r="L458" i="3"/>
  <c r="L454" i="3"/>
  <c r="L457" i="3"/>
  <c r="L312" i="3"/>
  <c r="L295" i="3"/>
  <c r="L81" i="3"/>
  <c r="L415" i="3"/>
  <c r="L339" i="3"/>
  <c r="L70" i="3"/>
  <c r="L569" i="3"/>
  <c r="L568" i="3"/>
  <c r="L471" i="3"/>
  <c r="L583" i="3"/>
  <c r="L582" i="3"/>
  <c r="L580" i="3"/>
  <c r="L484" i="3"/>
  <c r="L153" i="3"/>
  <c r="L493" i="3"/>
  <c r="L440" i="3"/>
  <c r="L432" i="3"/>
  <c r="L426" i="3"/>
  <c r="L588" i="3"/>
  <c r="L486" i="3"/>
  <c r="L534" i="3"/>
  <c r="L482" i="3"/>
  <c r="L59" i="3"/>
  <c r="L341" i="3"/>
  <c r="L358" i="3"/>
  <c r="L518" i="3"/>
  <c r="L556" i="3"/>
  <c r="L549" i="3"/>
  <c r="L555" i="3"/>
  <c r="L545" i="3"/>
  <c r="L124" i="3"/>
  <c r="L431" i="3"/>
  <c r="L464" i="3"/>
  <c r="L9" i="3"/>
  <c r="L5" i="3"/>
  <c r="L127" i="3"/>
  <c r="L539" i="3"/>
  <c r="L528" i="3"/>
  <c r="L531" i="3"/>
  <c r="L475" i="3"/>
  <c r="L427" i="3"/>
  <c r="L147" i="3"/>
  <c r="L128" i="3"/>
  <c r="L62" i="3"/>
  <c r="L94" i="3"/>
  <c r="L205" i="3"/>
  <c r="L131" i="3"/>
  <c r="L163" i="3"/>
  <c r="L565" i="3"/>
  <c r="L324" i="3"/>
  <c r="L465" i="3"/>
  <c r="L429" i="3"/>
  <c r="L38" i="3"/>
  <c r="L567" i="3"/>
  <c r="L503" i="3"/>
  <c r="L411" i="3"/>
  <c r="L34" i="3"/>
  <c r="L337" i="3"/>
  <c r="L26" i="3"/>
  <c r="L206" i="3"/>
  <c r="L557" i="3"/>
  <c r="L542" i="3"/>
  <c r="L544" i="3"/>
  <c r="L552" i="3"/>
  <c r="L538" i="3"/>
  <c r="L525" i="3"/>
  <c r="L350" i="3"/>
  <c r="L325" i="3"/>
  <c r="L41" i="3"/>
  <c r="L234" i="3"/>
  <c r="L249" i="3"/>
  <c r="L44" i="3"/>
  <c r="L376" i="3"/>
  <c r="L371" i="3"/>
  <c r="L374" i="3"/>
  <c r="L409" i="3"/>
  <c r="L296" i="3"/>
  <c r="L241" i="3"/>
  <c r="L348" i="3"/>
  <c r="L316" i="3"/>
  <c r="L32" i="3"/>
  <c r="L291" i="3"/>
  <c r="L433" i="3"/>
  <c r="L418" i="3"/>
  <c r="L395" i="3"/>
  <c r="L318" i="3"/>
  <c r="L361" i="3"/>
  <c r="L479" i="3"/>
  <c r="L478" i="3"/>
  <c r="L473" i="3"/>
  <c r="L406" i="3"/>
  <c r="L386" i="3"/>
  <c r="L293" i="3"/>
  <c r="L514" i="3"/>
  <c r="L507" i="3"/>
  <c r="L510" i="3"/>
  <c r="L373" i="3"/>
  <c r="L354" i="3"/>
  <c r="L76" i="3"/>
  <c r="L469" i="3"/>
  <c r="L405" i="3"/>
  <c r="L72" i="3"/>
  <c r="L576" i="3"/>
  <c r="L575" i="3"/>
  <c r="L487" i="3"/>
  <c r="L586" i="3"/>
  <c r="L585" i="3"/>
  <c r="L584" i="3"/>
  <c r="L489" i="3"/>
  <c r="L143" i="3"/>
  <c r="L515" i="3"/>
  <c r="L459" i="3"/>
  <c r="L450" i="3"/>
  <c r="L443" i="3"/>
  <c r="L589" i="3"/>
  <c r="L505" i="3"/>
  <c r="L554" i="3"/>
  <c r="L492" i="3"/>
  <c r="L60" i="3"/>
  <c r="L363" i="3"/>
  <c r="L380" i="3"/>
  <c r="L530" i="3"/>
  <c r="L562" i="3"/>
  <c r="L560" i="3"/>
  <c r="L561" i="3"/>
  <c r="L559" i="3"/>
  <c r="L122" i="3"/>
  <c r="L446" i="3"/>
  <c r="L485" i="3"/>
  <c r="L6" i="3"/>
  <c r="L2" i="3"/>
  <c r="L119" i="3"/>
  <c r="L513" i="3"/>
  <c r="L495" i="3"/>
  <c r="L500" i="3"/>
  <c r="L437" i="3"/>
  <c r="L375" i="3"/>
  <c r="L135" i="3"/>
  <c r="L120" i="3"/>
  <c r="L69" i="3"/>
  <c r="L90" i="3"/>
  <c r="L187" i="3"/>
  <c r="L123" i="3"/>
  <c r="L151" i="3"/>
  <c r="L541" i="3"/>
  <c r="L282" i="3"/>
  <c r="L435" i="3"/>
  <c r="L389" i="3"/>
  <c r="L40" i="3"/>
  <c r="L548" i="3"/>
  <c r="L477" i="3"/>
  <c r="L368" i="3"/>
  <c r="L37" i="3"/>
  <c r="L298" i="3"/>
  <c r="L28" i="3"/>
  <c r="L192" i="3"/>
  <c r="L529" i="3"/>
  <c r="L520" i="3"/>
  <c r="L521" i="3"/>
  <c r="L524" i="3"/>
  <c r="L516" i="3"/>
  <c r="L491" i="3"/>
  <c r="L315" i="3"/>
  <c r="L288" i="3"/>
  <c r="L43" i="3"/>
  <c r="L214" i="3"/>
  <c r="L223" i="3"/>
  <c r="L48" i="3"/>
  <c r="L343" i="3"/>
  <c r="L335" i="3"/>
  <c r="L307" i="3"/>
  <c r="L336" i="3"/>
  <c r="L232" i="3"/>
  <c r="L201" i="3"/>
  <c r="L280" i="3"/>
  <c r="L252" i="3"/>
  <c r="L36" i="3"/>
  <c r="L231" i="3"/>
  <c r="L365" i="3"/>
  <c r="L346" i="3"/>
  <c r="L331" i="3"/>
  <c r="L256" i="3"/>
  <c r="L329" i="3"/>
  <c r="L444" i="3"/>
  <c r="L445" i="3"/>
  <c r="L439" i="3"/>
  <c r="L369" i="3"/>
  <c r="L356" i="3"/>
  <c r="L262" i="3"/>
  <c r="L311" i="3"/>
  <c r="L303" i="3"/>
  <c r="L308" i="3"/>
  <c r="L204" i="3"/>
  <c r="L196" i="3"/>
  <c r="L80" i="3"/>
  <c r="L264" i="3"/>
  <c r="L213" i="3"/>
  <c r="L73" i="3"/>
  <c r="L547" i="3"/>
  <c r="L546" i="3"/>
  <c r="L438" i="3"/>
  <c r="L578" i="3"/>
  <c r="L577" i="3"/>
  <c r="L574" i="3"/>
  <c r="L472" i="3"/>
  <c r="L202" i="3"/>
  <c r="L476" i="3"/>
  <c r="L412" i="3"/>
  <c r="L390" i="3"/>
  <c r="L384" i="3"/>
  <c r="L587" i="3"/>
  <c r="L456" i="3"/>
  <c r="L509" i="3"/>
  <c r="L449" i="3"/>
  <c r="L61" i="3"/>
  <c r="L302" i="3"/>
  <c r="L322" i="3"/>
  <c r="L499" i="3"/>
  <c r="L527" i="3"/>
  <c r="L523" i="3"/>
  <c r="L526" i="3"/>
  <c r="L522" i="3"/>
  <c r="L129" i="3"/>
  <c r="L394" i="3"/>
  <c r="L436" i="3"/>
  <c r="L10" i="3"/>
  <c r="L115" i="3"/>
  <c r="L483" i="3"/>
  <c r="L463" i="3"/>
  <c r="L470" i="3"/>
  <c r="L396" i="3"/>
  <c r="L323" i="3"/>
  <c r="L130" i="3"/>
  <c r="L116" i="3"/>
  <c r="L71" i="3"/>
  <c r="L89" i="3"/>
  <c r="L173" i="3"/>
  <c r="L118" i="3"/>
  <c r="L141" i="3"/>
  <c r="L517" i="3"/>
  <c r="L248" i="3"/>
  <c r="L461" i="3"/>
  <c r="L424" i="3"/>
  <c r="L56" i="3"/>
  <c r="L563" i="3"/>
  <c r="L498" i="3"/>
  <c r="L410" i="3"/>
  <c r="L49" i="3"/>
  <c r="L327" i="3"/>
  <c r="L29" i="3"/>
  <c r="L200" i="3"/>
  <c r="L551" i="3"/>
  <c r="L536" i="3"/>
  <c r="L537" i="3"/>
  <c r="L540" i="3"/>
  <c r="L533" i="3"/>
  <c r="L519" i="3"/>
  <c r="L342" i="3"/>
  <c r="L313" i="3"/>
  <c r="L53" i="3"/>
  <c r="L226" i="3"/>
  <c r="L240" i="3"/>
  <c r="L63" i="3"/>
  <c r="L366" i="3"/>
  <c r="L362" i="3"/>
  <c r="L277" i="3"/>
  <c r="L299" i="3"/>
  <c r="L215" i="3"/>
  <c r="L185" i="3"/>
  <c r="L247" i="3"/>
  <c r="L221" i="3"/>
  <c r="L45" i="3"/>
  <c r="L209" i="3"/>
  <c r="L332" i="3"/>
  <c r="L314" i="3"/>
  <c r="L284" i="3"/>
  <c r="L225" i="3"/>
  <c r="L351" i="3"/>
  <c r="L467" i="3"/>
  <c r="L466" i="3"/>
  <c r="L460" i="3"/>
  <c r="L391" i="3"/>
  <c r="L378" i="3"/>
  <c r="L113" i="3"/>
  <c r="L414" i="3"/>
  <c r="L398" i="3"/>
  <c r="L404" i="3"/>
  <c r="L276" i="3"/>
  <c r="L257" i="3"/>
  <c r="L103" i="3"/>
  <c r="L355" i="3"/>
  <c r="L281" i="3"/>
  <c r="L66" i="3"/>
  <c r="L497" i="3"/>
  <c r="L496" i="3"/>
  <c r="L344" i="3"/>
  <c r="L553" i="3"/>
  <c r="L550" i="3"/>
  <c r="L543" i="3"/>
  <c r="L416" i="3"/>
  <c r="L146" i="3"/>
  <c r="L423" i="3"/>
  <c r="L275" i="3"/>
  <c r="L211" i="3"/>
  <c r="L86" i="3"/>
  <c r="L581" i="3"/>
  <c r="L383" i="3"/>
  <c r="L455" i="3"/>
  <c r="L379" i="3"/>
  <c r="L83" i="3"/>
  <c r="L82" i="3"/>
  <c r="L168" i="3"/>
  <c r="L447" i="3"/>
  <c r="L481" i="3"/>
  <c r="L474" i="3"/>
  <c r="L480" i="3"/>
  <c r="L468" i="3"/>
  <c r="L259" i="3"/>
  <c r="L334" i="3"/>
  <c r="L370" i="3"/>
  <c r="L14" i="3"/>
  <c r="L121" i="3"/>
  <c r="L502" i="3"/>
  <c r="L488" i="3"/>
  <c r="L490" i="3"/>
  <c r="L425" i="3"/>
  <c r="L246" i="3"/>
  <c r="L126" i="3"/>
  <c r="L114" i="3"/>
  <c r="L93" i="3"/>
  <c r="L91" i="3"/>
  <c r="L74" i="3"/>
  <c r="L125" i="3"/>
  <c r="L95" i="3"/>
  <c r="L532" i="3"/>
  <c r="L301" i="3"/>
  <c r="L309" i="3"/>
  <c r="L261" i="3"/>
  <c r="L57" i="3"/>
  <c r="L441" i="3"/>
  <c r="L357" i="3"/>
  <c r="L250" i="3"/>
  <c r="L50" i="3"/>
  <c r="L199" i="3"/>
  <c r="L30" i="3"/>
  <c r="L152" i="3"/>
  <c r="L419" i="3"/>
  <c r="L400" i="3"/>
  <c r="L402" i="3"/>
  <c r="L413" i="3"/>
  <c r="L392" i="3"/>
  <c r="L372" i="3"/>
  <c r="L208" i="3"/>
  <c r="L198" i="3"/>
  <c r="L54" i="3"/>
  <c r="L164" i="3"/>
  <c r="L169" i="3"/>
  <c r="L64" i="3"/>
  <c r="L227" i="3"/>
  <c r="L222" i="3"/>
  <c r="L265" i="3"/>
  <c r="L289" i="3"/>
  <c r="L210" i="3"/>
  <c r="L182" i="3"/>
  <c r="L236" i="3"/>
  <c r="L216" i="3"/>
  <c r="L46" i="3"/>
  <c r="L203" i="3"/>
  <c r="L320" i="3"/>
  <c r="L300" i="3"/>
  <c r="L274" i="3"/>
  <c r="L219" i="3"/>
  <c r="L218" i="3"/>
  <c r="L330" i="3"/>
  <c r="L328" i="3"/>
  <c r="L321" i="3"/>
  <c r="L253" i="3"/>
  <c r="L237" i="3"/>
  <c r="L109" i="3"/>
  <c r="L408" i="3"/>
  <c r="L397" i="3"/>
  <c r="L401" i="3"/>
  <c r="L273" i="3"/>
  <c r="L254" i="3"/>
  <c r="L97" i="3"/>
  <c r="L353" i="3"/>
  <c r="L278" i="3"/>
  <c r="L67" i="3"/>
  <c r="L453" i="3"/>
  <c r="L452" i="3"/>
  <c r="L285" i="3"/>
  <c r="L506" i="3"/>
  <c r="L501" i="3"/>
  <c r="L494" i="3"/>
  <c r="L352" i="3"/>
  <c r="L133" i="3"/>
  <c r="L360" i="3"/>
  <c r="L228" i="3"/>
  <c r="L183" i="3"/>
  <c r="L88" i="3"/>
  <c r="L564" i="3"/>
  <c r="L326" i="3"/>
  <c r="L399" i="3"/>
  <c r="L319" i="3"/>
  <c r="L75" i="3"/>
  <c r="L84" i="3"/>
  <c r="L155" i="3"/>
  <c r="L387" i="3"/>
  <c r="L430" i="3"/>
  <c r="L422" i="3"/>
  <c r="L428" i="3"/>
  <c r="L420" i="3"/>
  <c r="L212" i="3"/>
  <c r="L270" i="3"/>
  <c r="L310" i="3"/>
  <c r="L18" i="3"/>
  <c r="L107" i="3"/>
  <c r="L364" i="3"/>
  <c r="L345" i="3"/>
  <c r="L349" i="3"/>
  <c r="L267" i="3"/>
  <c r="L175" i="3"/>
  <c r="L117" i="3"/>
  <c r="L108" i="3"/>
  <c r="L92" i="3"/>
  <c r="L96" i="3"/>
  <c r="L79" i="3"/>
  <c r="L111" i="3"/>
  <c r="L100" i="3"/>
  <c r="L403" i="3"/>
  <c r="L195" i="3"/>
  <c r="L217" i="3"/>
  <c r="L197" i="3"/>
  <c r="L58" i="3"/>
  <c r="L338" i="3"/>
  <c r="L255" i="3"/>
  <c r="L189" i="3"/>
  <c r="L51" i="3"/>
  <c r="L161" i="3"/>
  <c r="L31" i="3"/>
  <c r="L132" i="3"/>
  <c r="L305" i="3"/>
  <c r="L290" i="3"/>
  <c r="L292" i="3"/>
  <c r="L297" i="3"/>
  <c r="L283" i="3"/>
  <c r="L263" i="3"/>
  <c r="L170" i="3"/>
  <c r="L162" i="3"/>
  <c r="L55" i="3"/>
  <c r="L140" i="3"/>
  <c r="L145" i="3"/>
  <c r="L65" i="3"/>
  <c r="L177" i="3"/>
  <c r="L176" i="3"/>
  <c r="L165" i="3"/>
  <c r="L179" i="3"/>
  <c r="L149" i="3"/>
  <c r="L136" i="3"/>
  <c r="L160" i="3"/>
  <c r="L150" i="3"/>
  <c r="L52" i="3"/>
  <c r="L148" i="3"/>
  <c r="L186" i="3"/>
  <c r="L181" i="3"/>
  <c r="L172" i="3"/>
  <c r="L154" i="3"/>
  <c r="L171" i="3"/>
  <c r="L230" i="3"/>
  <c r="L229" i="3"/>
  <c r="L224" i="3"/>
  <c r="L193" i="3"/>
  <c r="L184" i="3"/>
  <c r="L110" i="3"/>
  <c r="L174" i="3"/>
  <c r="L167" i="3"/>
  <c r="L166" i="3"/>
  <c r="L139" i="3"/>
  <c r="L134" i="3"/>
  <c r="L99" i="3"/>
  <c r="L156" i="3"/>
  <c r="L142" i="3"/>
  <c r="L68" i="3"/>
  <c r="L306" i="3"/>
  <c r="L304" i="3"/>
  <c r="L180" i="3"/>
  <c r="L388" i="3"/>
  <c r="L385" i="3"/>
  <c r="L382" i="3"/>
  <c r="L242" i="3"/>
  <c r="L220" i="3"/>
  <c r="L238" i="3"/>
  <c r="L157" i="3"/>
  <c r="L138" i="3"/>
  <c r="L87" i="3"/>
  <c r="L451" i="3"/>
  <c r="L194" i="3"/>
  <c r="L245" i="3"/>
  <c r="L191" i="3"/>
  <c r="L78" i="3"/>
  <c r="L85" i="3"/>
  <c r="L137" i="3"/>
  <c r="L268" i="3"/>
  <c r="L279" i="3"/>
  <c r="L272" i="3"/>
  <c r="L269" i="3"/>
  <c r="L258" i="3"/>
  <c r="L158" i="3"/>
  <c r="L178" i="3"/>
  <c r="L190" i="3"/>
  <c r="L22" i="3"/>
  <c r="L101" i="3"/>
  <c r="L251" i="3"/>
  <c r="L235" i="3"/>
  <c r="L239" i="3"/>
  <c r="L188" i="3"/>
  <c r="L144" i="3"/>
  <c r="L112" i="3"/>
  <c r="L104" i="3"/>
  <c r="L105" i="3"/>
  <c r="L98" i="3"/>
  <c r="L77" i="3"/>
  <c r="L102" i="3"/>
  <c r="L106" i="3"/>
  <c r="L286" i="3"/>
  <c r="L159" i="3"/>
  <c r="C483" i="1" l="1"/>
  <c r="C35" i="1"/>
  <c r="C433" i="1"/>
  <c r="C5" i="1"/>
  <c r="C42" i="1"/>
  <c r="C524" i="1"/>
  <c r="C252" i="1"/>
  <c r="C272" i="1"/>
  <c r="C488" i="1"/>
  <c r="C356" i="1"/>
  <c r="C71" i="1"/>
  <c r="C218" i="1"/>
  <c r="C148" i="1"/>
  <c r="C363" i="1"/>
  <c r="C420" i="1"/>
  <c r="C18" i="1"/>
  <c r="C394" i="1"/>
  <c r="C566" i="1"/>
  <c r="C484" i="1"/>
  <c r="C368" i="1"/>
  <c r="C49" i="1"/>
  <c r="C438" i="1"/>
  <c r="C571" i="1"/>
  <c r="C102" i="1"/>
  <c r="C2" i="1"/>
  <c r="C114" i="1"/>
  <c r="C22" i="1"/>
  <c r="C493" i="1"/>
  <c r="C61" i="1"/>
  <c r="C44" i="1"/>
  <c r="C463" i="1"/>
  <c r="C528" i="1"/>
  <c r="C202" i="1"/>
  <c r="C313" i="1"/>
  <c r="C165" i="1"/>
  <c r="C282" i="1"/>
  <c r="C570" i="1"/>
  <c r="C559" i="1"/>
  <c r="C569" i="1"/>
  <c r="C196" i="1"/>
  <c r="C322" i="1"/>
  <c r="C585" i="1"/>
  <c r="C398" i="1"/>
  <c r="C370" i="1"/>
  <c r="C170" i="1"/>
  <c r="C588" i="1"/>
  <c r="C371" i="1"/>
  <c r="C154" i="1"/>
  <c r="C40" i="1"/>
  <c r="C39" i="1"/>
  <c r="C526" i="1"/>
  <c r="C429" i="1"/>
  <c r="C312" i="1"/>
  <c r="C550" i="1"/>
  <c r="C390" i="1"/>
  <c r="C182" i="1"/>
  <c r="C324" i="1"/>
  <c r="C330" i="1"/>
  <c r="C249" i="1"/>
  <c r="C465" i="1"/>
  <c r="C476" i="1"/>
  <c r="C518" i="1"/>
  <c r="C204" i="1"/>
  <c r="C117" i="1"/>
  <c r="C166" i="1"/>
  <c r="C560" i="1"/>
  <c r="C149" i="1"/>
  <c r="C248" i="1"/>
  <c r="C462" i="1"/>
  <c r="C74" i="1"/>
  <c r="C263" i="1"/>
  <c r="C145" i="1"/>
  <c r="C155" i="1"/>
  <c r="C172" i="1"/>
  <c r="C152" i="1"/>
  <c r="C549" i="1"/>
  <c r="C179" i="1"/>
  <c r="C271" i="1"/>
  <c r="C63" i="1"/>
  <c r="C564" i="1"/>
  <c r="C273" i="1"/>
  <c r="C336" i="1"/>
  <c r="C77" i="1"/>
  <c r="C226" i="1"/>
  <c r="C380" i="1"/>
  <c r="C581" i="1"/>
  <c r="C545" i="1"/>
  <c r="C217" i="1"/>
  <c r="C111" i="1"/>
  <c r="C562" i="1"/>
  <c r="C162" i="1"/>
  <c r="C447" i="1"/>
  <c r="C219" i="1"/>
  <c r="C533" i="1"/>
  <c r="C197" i="1"/>
  <c r="C53" i="1"/>
  <c r="C474" i="1"/>
  <c r="C319" i="1"/>
  <c r="C297" i="1"/>
  <c r="C506" i="1"/>
  <c r="C310" i="1"/>
  <c r="C326" i="1"/>
  <c r="C160" i="1"/>
  <c r="C404" i="1"/>
  <c r="C289" i="1"/>
  <c r="C372" i="1"/>
  <c r="C261" i="1"/>
  <c r="C58" i="1"/>
  <c r="C388" i="1"/>
  <c r="C425" i="1"/>
  <c r="C31" i="1"/>
  <c r="C169" i="1"/>
  <c r="C242" i="1"/>
  <c r="C353" i="1"/>
  <c r="C276" i="1"/>
  <c r="C423" i="1"/>
  <c r="C285" i="1"/>
  <c r="C574" i="1"/>
  <c r="C580" i="1"/>
  <c r="C481" i="1"/>
  <c r="C348" i="1"/>
  <c r="C29" i="1"/>
  <c r="C109" i="1"/>
  <c r="C99" i="1"/>
  <c r="C378" i="1"/>
  <c r="C198" i="1"/>
  <c r="C124" i="1"/>
  <c r="C78" i="1"/>
  <c r="C510" i="1"/>
  <c r="C329" i="1"/>
  <c r="C346" i="1"/>
  <c r="C106" i="1"/>
  <c r="C455" i="1"/>
  <c r="C304" i="1"/>
  <c r="C548" i="1"/>
  <c r="C507" i="1"/>
  <c r="C523" i="1"/>
  <c r="C64" i="1"/>
  <c r="C191" i="1"/>
  <c r="C79" i="1"/>
  <c r="C90" i="1"/>
  <c r="C142" i="1"/>
  <c r="C211" i="1"/>
  <c r="C305" i="1"/>
  <c r="C582" i="1"/>
  <c r="C199" i="1"/>
  <c r="C362" i="1"/>
  <c r="C132" i="1"/>
  <c r="C459" i="1"/>
  <c r="C93" i="1"/>
  <c r="C405" i="1"/>
  <c r="C299" i="1"/>
  <c r="C554" i="1"/>
  <c r="C343" i="1"/>
  <c r="C400" i="1"/>
  <c r="C391" i="1"/>
  <c r="C414" i="1"/>
  <c r="C283" i="1"/>
  <c r="C457" i="1"/>
  <c r="C278" i="1"/>
  <c r="C444" i="1"/>
  <c r="C537" i="1"/>
  <c r="C193" i="1"/>
  <c r="C281" i="1"/>
  <c r="C553" i="1"/>
  <c r="C230" i="1"/>
  <c r="C240" i="1"/>
  <c r="C552" i="1"/>
  <c r="C301" i="1"/>
  <c r="C542" i="1"/>
  <c r="C540" i="1"/>
  <c r="C504" i="1"/>
  <c r="C69" i="1"/>
  <c r="C411" i="1"/>
  <c r="C579" i="1"/>
  <c r="C321" i="1"/>
  <c r="C32" i="1"/>
  <c r="C62" i="1"/>
  <c r="C65" i="1"/>
  <c r="C306" i="1"/>
  <c r="C332" i="1"/>
  <c r="C439" i="1"/>
  <c r="C456" i="1"/>
  <c r="C97" i="1"/>
  <c r="C27" i="1"/>
  <c r="C502" i="1"/>
  <c r="C415" i="1"/>
  <c r="C130" i="1"/>
  <c r="C469" i="1"/>
  <c r="C220" i="1"/>
  <c r="C341" i="1"/>
  <c r="C318" i="1"/>
  <c r="C487" i="1"/>
  <c r="C389" i="1"/>
  <c r="C309" i="1"/>
  <c r="C51" i="1"/>
  <c r="C176" i="1"/>
  <c r="C68" i="1"/>
  <c r="C41" i="1"/>
  <c r="C291" i="1"/>
  <c r="C347" i="1"/>
  <c r="C88" i="1"/>
  <c r="C254" i="1"/>
  <c r="C431" i="1"/>
  <c r="C568" i="1"/>
  <c r="C134" i="1"/>
  <c r="C421" i="1"/>
  <c r="C247" i="1"/>
  <c r="C108" i="1"/>
  <c r="C59" i="1"/>
  <c r="C499" i="1"/>
  <c r="C530" i="1"/>
  <c r="C237" i="1"/>
  <c r="C373" i="1"/>
  <c r="C505" i="1"/>
  <c r="C167" i="1"/>
  <c r="C227" i="1"/>
  <c r="C335" i="1"/>
  <c r="C544" i="1"/>
  <c r="C200" i="1"/>
  <c r="C55" i="1"/>
  <c r="C556" i="1"/>
  <c r="C195" i="1"/>
  <c r="C434" i="1"/>
  <c r="C339" i="1"/>
  <c r="C91" i="1"/>
  <c r="C350" i="1"/>
  <c r="C448" i="1"/>
  <c r="C177" i="1"/>
  <c r="C209" i="1"/>
  <c r="C212" i="1"/>
  <c r="C126" i="1"/>
  <c r="C445" i="1"/>
  <c r="C534" i="1"/>
  <c r="C141" i="1"/>
  <c r="C239" i="1"/>
  <c r="C163" i="1"/>
  <c r="C46" i="1"/>
  <c r="C337" i="1"/>
  <c r="C576" i="1"/>
  <c r="C490" i="1"/>
  <c r="C45" i="1"/>
  <c r="C89" i="1"/>
  <c r="C222" i="1"/>
  <c r="C360" i="1"/>
  <c r="C399" i="1"/>
  <c r="C408" i="1"/>
  <c r="C241" i="1"/>
  <c r="C393" i="1"/>
  <c r="C36" i="1"/>
  <c r="C184" i="1"/>
  <c r="C385" i="1"/>
  <c r="C257" i="1"/>
  <c r="C492" i="1"/>
  <c r="C258" i="1"/>
  <c r="C382" i="1"/>
  <c r="C451" i="1"/>
  <c r="C54" i="1"/>
  <c r="C443" i="1"/>
  <c r="C43" i="1"/>
  <c r="C96" i="1"/>
  <c r="C178" i="1"/>
  <c r="C122" i="1"/>
  <c r="C95" i="1"/>
  <c r="C125" i="1"/>
  <c r="C494" i="1"/>
  <c r="C426" i="1"/>
  <c r="C174" i="1"/>
  <c r="C70" i="1"/>
  <c r="C81" i="1"/>
  <c r="C467" i="1"/>
  <c r="C188" i="1"/>
  <c r="C101" i="1"/>
  <c r="C522" i="1"/>
  <c r="C367" i="1"/>
  <c r="C294" i="1"/>
  <c r="C529" i="1"/>
  <c r="C417" i="1"/>
  <c r="C578" i="1"/>
  <c r="C375" i="1"/>
  <c r="C355" i="1"/>
  <c r="C66" i="1"/>
  <c r="C466" i="1"/>
  <c r="C442" i="1"/>
  <c r="C338" i="1"/>
  <c r="C238" i="1"/>
  <c r="C236" i="1"/>
  <c r="C245" i="1"/>
  <c r="C557" i="1"/>
  <c r="C23" i="1"/>
  <c r="C105" i="1"/>
  <c r="C286" i="1"/>
  <c r="C229" i="1"/>
  <c r="C137" i="1"/>
  <c r="C233" i="1"/>
  <c r="C407" i="1"/>
  <c r="C168" i="1"/>
  <c r="C183" i="1"/>
  <c r="C268" i="1"/>
  <c r="C280" i="1"/>
  <c r="C392" i="1"/>
  <c r="C269" i="1"/>
  <c r="C555" i="1"/>
  <c r="C513" i="1"/>
  <c r="C300" i="1"/>
  <c r="C430" i="1"/>
  <c r="C383" i="1"/>
  <c r="C409" i="1"/>
  <c r="C577" i="1"/>
  <c r="C589" i="1"/>
  <c r="C323" i="1"/>
  <c r="C397" i="1"/>
  <c r="C416" i="1"/>
  <c r="C359" i="1"/>
  <c r="C449" i="1"/>
  <c r="C503" i="1"/>
  <c r="C453" i="1"/>
  <c r="C458" i="1"/>
  <c r="C205" i="1"/>
  <c r="C361" i="1"/>
  <c r="C517" i="1"/>
  <c r="C586" i="1"/>
  <c r="C288" i="1"/>
  <c r="C541" i="1"/>
  <c r="C206" i="1"/>
  <c r="C265" i="1"/>
  <c r="C203" i="1"/>
  <c r="C121" i="1"/>
  <c r="C277" i="1"/>
  <c r="C147" i="1"/>
  <c r="C473" i="1"/>
  <c r="C475" i="1"/>
  <c r="C159" i="1"/>
  <c r="C418" i="1"/>
  <c r="C536" i="1"/>
  <c r="C511" i="1"/>
  <c r="C157" i="1"/>
  <c r="C561" i="1"/>
  <c r="C161" i="1"/>
  <c r="C173" i="1"/>
  <c r="C316" i="1"/>
  <c r="C477" i="1"/>
  <c r="C573" i="1"/>
  <c r="C428" i="1"/>
  <c r="C315" i="1"/>
  <c r="C120" i="1"/>
  <c r="C146" i="1"/>
  <c r="C290" i="1"/>
  <c r="C395" i="1"/>
  <c r="C150" i="1"/>
  <c r="C60" i="1"/>
  <c r="C84" i="1"/>
  <c r="C527" i="1"/>
  <c r="C501" i="1"/>
</calcChain>
</file>

<file path=xl/sharedStrings.xml><?xml version="1.0" encoding="utf-8"?>
<sst xmlns="http://schemas.openxmlformats.org/spreadsheetml/2006/main" count="12030" uniqueCount="2414">
  <si>
    <t>regions</t>
  </si>
  <si>
    <t>growthrate_seed</t>
  </si>
  <si>
    <t>growthrate_seed_units</t>
  </si>
  <si>
    <t>growthrate_seed_notes</t>
  </si>
  <si>
    <t>tech</t>
  </si>
  <si>
    <t>TO</t>
  </si>
  <si>
    <t>RESBDGAPAOldCDY______HIGELC_23</t>
  </si>
  <si>
    <t>RESBDGAPAOldCDY______ESRELC_23</t>
  </si>
  <si>
    <t>RESBDGAPAOldCDY______STDELC_23</t>
  </si>
  <si>
    <t>RESBDGAPAOldRAG______HIGELC_23</t>
  </si>
  <si>
    <t>RESBDGAPAOldRAG______STDELC_23</t>
  </si>
  <si>
    <t>RESBDGAPAOldCWA___FRHIGELC_23</t>
  </si>
  <si>
    <t>RESBDGAPAOldCWA___FRESRELC_23</t>
  </si>
  <si>
    <t>RESBDGAPAOldCWA___FRSTDELC_23</t>
  </si>
  <si>
    <t>RESBDGAPAOldCWA___TPHIGELC_23</t>
  </si>
  <si>
    <t>RESBDGAPAOldCWA___TPESRELC_23</t>
  </si>
  <si>
    <t>RESBDGAPAOldCWA___TPSTDELC_23</t>
  </si>
  <si>
    <t>RESBDGAPAOldDWA______HIGELC_23</t>
  </si>
  <si>
    <t>RESBDGAPAOldDWA______ESRELC_23</t>
  </si>
  <si>
    <t>RESBDGAPAOldDWA______STDELC_23</t>
  </si>
  <si>
    <t>RESBDGAPAOldLIFLC___HIGELC_23</t>
  </si>
  <si>
    <t>RESBDGAPAOldLIFLC___ESRELC_23</t>
  </si>
  <si>
    <t>RESBDGAPAOldLIFLC___STDELC_23</t>
  </si>
  <si>
    <t>RESBDGAPAOldLIFLUT5HIGELC_23</t>
  </si>
  <si>
    <t>RESBDGAPAOldLIFLUT8HIGELC_23</t>
  </si>
  <si>
    <t>RESBDGAPAOldLIFLUT12STDELC_23</t>
  </si>
  <si>
    <t>RESBDGAPAOldLIFLUT5STDELC_23</t>
  </si>
  <si>
    <t>RESBDGAPAOldLIFLUT8STDELC_23</t>
  </si>
  <si>
    <t>RESBDGAPAOldLIHAL60WSTDELC_23</t>
  </si>
  <si>
    <t>RESBDGAPAOldLIINC60WSTDELC_23</t>
  </si>
  <si>
    <t>RESBDGAPAOldLILED___ESRELC_23</t>
  </si>
  <si>
    <t>RESBDGAPAOldLILED___STDELC_23</t>
  </si>
  <si>
    <t>RESBDGAPAOldSCCE___HIGELC_23</t>
  </si>
  <si>
    <t>RESBDGAPAOldSCCE___ESRELC_23</t>
  </si>
  <si>
    <t>RESBDGAPAOldSCCE___STDELC_23</t>
  </si>
  <si>
    <t>RESBDGAPAOldSCWA___HIGELC_23</t>
  </si>
  <si>
    <t>RESBDGAPAOldSCWA___ESRELC_23</t>
  </si>
  <si>
    <t>RESBDGAPAOldSCWA___STDELC_23</t>
  </si>
  <si>
    <t>RESBDGAPAOldSCWD___HIGELC_23</t>
  </si>
  <si>
    <t>RESBDGAPAOldSCWD___ESRELC_23</t>
  </si>
  <si>
    <t>RESBDGAPAOldSCWD___STDELC_23</t>
  </si>
  <si>
    <t>RESBDGAPAOldSHSTV___HIGBMA_23</t>
  </si>
  <si>
    <t>RESBDGAPAOldSHSTV___STDBMA_23</t>
  </si>
  <si>
    <t>RESBDGAPAOldSHFUR___STDELC_23</t>
  </si>
  <si>
    <t>RESBDGAPAOldSHPLT500WSTDELC_23</t>
  </si>
  <si>
    <t>RESBDGAPAOldSHPLT1000WSTDELC_23</t>
  </si>
  <si>
    <t>RESBDGAPAOldSHPLT1500WSTDELC_23</t>
  </si>
  <si>
    <t>RESBDGAPAOldSHBOI___STDHH2_23</t>
  </si>
  <si>
    <t>RESBDGAPAOldSHFUR___STDKER_23</t>
  </si>
  <si>
    <t>RESBDGAPAOldSHFUR___HIGLFO_23</t>
  </si>
  <si>
    <t>RESBDGAPAOldSHFUR___STDLFO_23</t>
  </si>
  <si>
    <t>RESBDGAPAOldSHPST___HIGBWP_23</t>
  </si>
  <si>
    <t>RESBDGAPAOldSHPST___STDBWP_23</t>
  </si>
  <si>
    <t>RESBDGAPAOldSHFIR___HIGPRO_23</t>
  </si>
  <si>
    <t>RESBDGAPAOldSHFIR___STDPRO_23</t>
  </si>
  <si>
    <t>RESBDGAPAOldSHFUR___HIGPRO_23</t>
  </si>
  <si>
    <t>RESBDGAPAOldSHFUR___ESRPRO_23</t>
  </si>
  <si>
    <t>RESBDGAPAOldSHFUR___STDPRO_23</t>
  </si>
  <si>
    <t>RESBDGAPAOldSHZTM___STDETHOS_23</t>
  </si>
  <si>
    <t>RESBDGAPAOldSHZTM___MEDETHOS_23</t>
  </si>
  <si>
    <t>RESBDGAPAOldSHZTM___HIGETHOS_23</t>
  </si>
  <si>
    <t>RESBDGAPAOldSHZPT___STDETHOS_23</t>
  </si>
  <si>
    <t>RESBDGAPAOldWHSYS___STDBMA_23</t>
  </si>
  <si>
    <t>RESBDGAPAOldWHHEP___HIGELC_23</t>
  </si>
  <si>
    <t>RESBDGAPAOldWHHEP___ESRELC_23</t>
  </si>
  <si>
    <t>RESBDGAPAOldWHHEP___STDELC_23</t>
  </si>
  <si>
    <t>RESBDGAPAOldWHWTK___HIGELC_23</t>
  </si>
  <si>
    <t>RESBDGAPAOldWHWTK___STDELC_23</t>
  </si>
  <si>
    <t>RESBDGAPAOldWHSYS___STDKER_23</t>
  </si>
  <si>
    <t>RESBDGAPAOldWHSYS___STDLFO_23</t>
  </si>
  <si>
    <t>RESBDGAPAOldWHSYS___STDBWP_23</t>
  </si>
  <si>
    <t>RESBDGAPAOldWHSYS___STDPRO_23</t>
  </si>
  <si>
    <t>RESBDGAPAOldCDY______STDELC_16</t>
  </si>
  <si>
    <t>RESBDGAPAOldAPLOTH___STDELC_16</t>
  </si>
  <si>
    <t>RESBDGAPAOldCWA______STDELC_16</t>
  </si>
  <si>
    <t>RESBDGAPAOldDWA______STDELC_16</t>
  </si>
  <si>
    <t>RESBDGAPAOldFRZ______STDELC_16</t>
  </si>
  <si>
    <t>RESBDGAPAOldREF______STDELC_16</t>
  </si>
  <si>
    <t>RESBDGAPAOldLILED___HIGELC_16</t>
  </si>
  <si>
    <t>RESBDGAPAOldLIFLC___STDELC_16</t>
  </si>
  <si>
    <t>RESBDGAPAOldLIFLU___STDELC_16</t>
  </si>
  <si>
    <t>RESBDGAPAOldLIHAL___STDELC_16</t>
  </si>
  <si>
    <t>RESBDGAPAOldLIINC___STDELC_16</t>
  </si>
  <si>
    <t>RESBDGAPAOldLILED___STDELC_16</t>
  </si>
  <si>
    <t>RESBDGAPAOldSCCE___STDELC_16</t>
  </si>
  <si>
    <t>RESBDGAPAOldSCRO___STDELC_16</t>
  </si>
  <si>
    <t>RESBDGAPAOldSHFUR___STDBMA_16</t>
  </si>
  <si>
    <t>RESBDGAPAOldSHHEP___STDELC_16</t>
  </si>
  <si>
    <t>RESBDGAPAOldSHPLT___STDELC_16</t>
  </si>
  <si>
    <t>RESBDGAPAOldSHFUR___STDKER_16</t>
  </si>
  <si>
    <t>RESBDGAPAOldSHFUR___STDLFO_16</t>
  </si>
  <si>
    <t>RESBDGAPAOldSHFUR___STDBWP_16</t>
  </si>
  <si>
    <t>RESBDGAPAOldSHFUR___STDPRO_16</t>
  </si>
  <si>
    <t>RESBDGAPAOldWH______STDBMA_16</t>
  </si>
  <si>
    <t>RESBDGAPAOldWH______STDELC_16</t>
  </si>
  <si>
    <t>RESBDGAPAOldWH______STDKER_16</t>
  </si>
  <si>
    <t>RESBDGAPAOldWH______STDLFO_16</t>
  </si>
  <si>
    <t>RESBDGAPAOldWH______STDBWP_16</t>
  </si>
  <si>
    <t>RESBDGAPAOldWH______STDPRO_16</t>
  </si>
  <si>
    <t>RESBDGAPAOldRAG______STDELC_16</t>
  </si>
  <si>
    <t>RESBDGAPANewCDY______HIGELC_23</t>
  </si>
  <si>
    <t>RESBDGAPANewCDY______ESRELC_23</t>
  </si>
  <si>
    <t>RESBDGAPANewCDY______STDELC_23</t>
  </si>
  <si>
    <t>RESBDGAPANewRAG______HIGELC_23</t>
  </si>
  <si>
    <t>RESBDGAPANewRAG______STDELC_23</t>
  </si>
  <si>
    <t>RESBDGAPANewCWA___FRHIGELC_23</t>
  </si>
  <si>
    <t>RESBDGAPANewCWA___FRESRELC_23</t>
  </si>
  <si>
    <t>RESBDGAPANewCWA___FRSTDELC_23</t>
  </si>
  <si>
    <t>RESBDGAPANewCWA___TPHIGELC_23</t>
  </si>
  <si>
    <t>RESBDGAPANewCWA___TPESRELC_23</t>
  </si>
  <si>
    <t>RESBDGAPANewCWA___TPSTDELC_23</t>
  </si>
  <si>
    <t>RESBDGAPANewDWA______HIGELC_23</t>
  </si>
  <si>
    <t>RESBDGAPANewDWA______ESRELC_23</t>
  </si>
  <si>
    <t>RESBDGAPANewDWA______STDELC_23</t>
  </si>
  <si>
    <t>RESBDGAPANewLIFLC___HIGELC_23</t>
  </si>
  <si>
    <t>RESBDGAPANewLIFLC___ESRELC_23</t>
  </si>
  <si>
    <t>RESBDGAPANewLIFLC___STDELC_23</t>
  </si>
  <si>
    <t>RESBDGAPANewLIFLUT5HIGELC_23</t>
  </si>
  <si>
    <t>RESBDGAPANewLIFLUT8HIGELC_23</t>
  </si>
  <si>
    <t>RESBDGAPANewLIFLUT12STDELC_23</t>
  </si>
  <si>
    <t>RESBDGAPANewLIFLUT5STDELC_23</t>
  </si>
  <si>
    <t>RESBDGAPANewLIFLUT8STDELC_23</t>
  </si>
  <si>
    <t>RESBDGAPANewLIHAL60WSTDELC_23</t>
  </si>
  <si>
    <t>RESBDGAPANewLIINC60WSTDELC_23</t>
  </si>
  <si>
    <t>RESBDGAPANewLILED___ESRELC_23</t>
  </si>
  <si>
    <t>RESBDGAPANewLILED___STDELC_23</t>
  </si>
  <si>
    <t>RESBDGAPANewSCCE___HIGELC_23</t>
  </si>
  <si>
    <t>RESBDGAPANewSCCE___ESRELC_23</t>
  </si>
  <si>
    <t>RESBDGAPANewSCCE___STDELC_23</t>
  </si>
  <si>
    <t>RESBDGAPANewSCWA___HIGELC_23</t>
  </si>
  <si>
    <t>RESBDGAPANewSCWA___ESRELC_23</t>
  </si>
  <si>
    <t>RESBDGAPANewSCWA___STDELC_23</t>
  </si>
  <si>
    <t>RESBDGAPANewSCWD___HIGELC_23</t>
  </si>
  <si>
    <t>RESBDGAPANewSCWD___ESRELC_23</t>
  </si>
  <si>
    <t>RESBDGAPANewSCWD___STDELC_23</t>
  </si>
  <si>
    <t>RESBDGAPANewSHSTV___HIGBMA_23</t>
  </si>
  <si>
    <t>RESBDGAPANewSHSTV___STDBMA_23</t>
  </si>
  <si>
    <t>RESBDGAPANewSHFUR___STDELC_23</t>
  </si>
  <si>
    <t>RESBDGAPANewSHPLT500WSTDELC_23</t>
  </si>
  <si>
    <t>RESBDGAPANewSHPLT1000WSTDELC_23</t>
  </si>
  <si>
    <t>RESBDGAPANewSHPLT1500WSTDELC_23</t>
  </si>
  <si>
    <t>RESBDGAPANewSHBOI___STDHH2_23</t>
  </si>
  <si>
    <t>RESBDGAPANewSHFUR___STDKER_23</t>
  </si>
  <si>
    <t>RESBDGAPANewSHFUR___HIGLFO_23</t>
  </si>
  <si>
    <t>RESBDGAPANewSHFUR___STDLFO_23</t>
  </si>
  <si>
    <t>RESBDGAPANewSHPST___HIGBWP_23</t>
  </si>
  <si>
    <t>RESBDGAPANewSHPST___STDBWP_23</t>
  </si>
  <si>
    <t>RESBDGAPANewSHFIR___HIGPRO_23</t>
  </si>
  <si>
    <t>RESBDGAPANewSHFIR___STDPRO_23</t>
  </si>
  <si>
    <t>RESBDGAPANewSHFUR___HIGPRO_23</t>
  </si>
  <si>
    <t>RESBDGAPANewSHFUR___ESRPRO_23</t>
  </si>
  <si>
    <t>RESBDGAPANewSHFUR___STDPRO_23</t>
  </si>
  <si>
    <t>RESBDGAPANewSHZTM___STDETHOS_23</t>
  </si>
  <si>
    <t>RESBDGAPANewSHZTM___MEDETHOS_23</t>
  </si>
  <si>
    <t>RESBDGAPANewSHZTM___HIGETHOS_23</t>
  </si>
  <si>
    <t>RESBDGAPANewSHZPT___STDETHOS_23</t>
  </si>
  <si>
    <t>RESBDGAPANewWHSYS___STDBMA_23</t>
  </si>
  <si>
    <t>RESBDGAPANewWHHEP___HIGELC_23</t>
  </si>
  <si>
    <t>RESBDGAPANewWHHEP___ESRELC_23</t>
  </si>
  <si>
    <t>RESBDGAPANewWHHEP___STDELC_23</t>
  </si>
  <si>
    <t>RESBDGAPANewWHWTK___HIGELC_23</t>
  </si>
  <si>
    <t>RESBDGAPANewWHWTK___STDELC_23</t>
  </si>
  <si>
    <t>RESBDGAPANewWHSYS___STDKER_23</t>
  </si>
  <si>
    <t>RESBDGAPANewWHSYS___STDLFO_23</t>
  </si>
  <si>
    <t>RESBDGAPANewWHSYS___STDBWP_23</t>
  </si>
  <si>
    <t>RESBDGAPANewWHSYS___STDPRO_23</t>
  </si>
  <si>
    <t>RESBDGAPANewCDY______STDELC_16</t>
  </si>
  <si>
    <t>RESBDGAPANewAPLOTH___STDELC_16</t>
  </si>
  <si>
    <t>RESBDGAPANewCWA______STDELC_16</t>
  </si>
  <si>
    <t>RESBDGAPANewDWA______STDELC_16</t>
  </si>
  <si>
    <t>RESBDGAPANewFRZ______STDELC_16</t>
  </si>
  <si>
    <t>RESBDGAPANewREF______STDELC_16</t>
  </si>
  <si>
    <t>RESBDGAPANewLILED___HIGELC_16</t>
  </si>
  <si>
    <t>RESBDGAPANewLIFLC___STDELC_16</t>
  </si>
  <si>
    <t>RESBDGAPANewLIFLU___STDELC_16</t>
  </si>
  <si>
    <t>RESBDGAPANewLIHAL___STDELC_16</t>
  </si>
  <si>
    <t>RESBDGAPANewLIINC___STDELC_16</t>
  </si>
  <si>
    <t>RESBDGAPANewLILED___STDELC_16</t>
  </si>
  <si>
    <t>RESBDGAPANewSCCE___STDELC_16</t>
  </si>
  <si>
    <t>RESBDGAPANewSCRO___STDELC_16</t>
  </si>
  <si>
    <t>RESBDGAPANewSHFUR___STDBMA_16</t>
  </si>
  <si>
    <t>RESBDGAPANewSHHEP___STDELC_16</t>
  </si>
  <si>
    <t>RESBDGAPANewSHPLT___STDELC_16</t>
  </si>
  <si>
    <t>RESBDGAPANewSHFUR___STDKER_16</t>
  </si>
  <si>
    <t>RESBDGAPANewSHFUR___STDLFO_16</t>
  </si>
  <si>
    <t>RESBDGAPANewSHFUR___STDBWP_16</t>
  </si>
  <si>
    <t>RESBDGAPANewSHFUR___STDPRO_16</t>
  </si>
  <si>
    <t>RESBDGAPANewWH______STDBMA_16</t>
  </si>
  <si>
    <t>RESBDGAPANewWH______STDELC_16</t>
  </si>
  <si>
    <t>RESBDGAPANewWH______STDKER_16</t>
  </si>
  <si>
    <t>RESBDGAPANewWH______STDLFO_16</t>
  </si>
  <si>
    <t>RESBDGAPANewWH______STDBWP_16</t>
  </si>
  <si>
    <t>RESBDGAPANewWH______STDPRO_16</t>
  </si>
  <si>
    <t>RESBDGAPANewRAG______STDELC_16</t>
  </si>
  <si>
    <t>RESBDGSDEOldCDY______HIGELC_23</t>
  </si>
  <si>
    <t>RESBDGSDEOldCDY______ESRELC_23</t>
  </si>
  <si>
    <t>RESBDGSDEOldCDY______STDELC_23</t>
  </si>
  <si>
    <t>RESBDGSDEOldRAG______HIGELC_23</t>
  </si>
  <si>
    <t>RESBDGSDEOldRAG______STDELC_23</t>
  </si>
  <si>
    <t>RESBDGSDEOldCWA___FRHIGELC_23</t>
  </si>
  <si>
    <t>RESBDGSDEOldCWA___FRESRELC_23</t>
  </si>
  <si>
    <t>RESBDGSDEOldCWA___FRSTDELC_23</t>
  </si>
  <si>
    <t>RESBDGSDEOldCWA___TPHIGELC_23</t>
  </si>
  <si>
    <t>RESBDGSDEOldCWA___TPESRELC_23</t>
  </si>
  <si>
    <t>RESBDGSDEOldCWA___TPSTDELC_23</t>
  </si>
  <si>
    <t>RESBDGSDEOldDWA______HIGELC_23</t>
  </si>
  <si>
    <t>RESBDGSDEOldDWA______ESRELC_23</t>
  </si>
  <si>
    <t>RESBDGSDEOldDWA______STDELC_23</t>
  </si>
  <si>
    <t>RESBDGSDEOldLIFLC___HIGELC_23</t>
  </si>
  <si>
    <t>RESBDGSDEOldLIFLC___ESRELC_23</t>
  </si>
  <si>
    <t>RESBDGSDEOldLIFLC___STDELC_23</t>
  </si>
  <si>
    <t>RESBDGSDEOldLIFLUT5HIGELC_23</t>
  </si>
  <si>
    <t>RESBDGSDEOldLIFLUT8HIGELC_23</t>
  </si>
  <si>
    <t>RESBDGSDEOldLIFLUT12STDELC_23</t>
  </si>
  <si>
    <t>RESBDGSDEOldLIFLUT5STDELC_23</t>
  </si>
  <si>
    <t>RESBDGSDEOldLIFLUT8STDELC_23</t>
  </si>
  <si>
    <t>RESBDGSDEOldLIHAL60WSTDELC_23</t>
  </si>
  <si>
    <t>RESBDGSDEOldLIINC60WSTDELC_23</t>
  </si>
  <si>
    <t>RESBDGSDEOldLILED___ESRELC_23</t>
  </si>
  <si>
    <t>RESBDGSDEOldLILED___STDELC_23</t>
  </si>
  <si>
    <t>RESBDGSDEOldSCCE___HIGELC_23</t>
  </si>
  <si>
    <t>RESBDGSDEOldSCCE___ESRELC_23</t>
  </si>
  <si>
    <t>RESBDGSDEOldSCCE___STDELC_23</t>
  </si>
  <si>
    <t>RESBDGSDEOldSCWA___HIGELC_23</t>
  </si>
  <si>
    <t>RESBDGSDEOldSCWA___ESRELC_23</t>
  </si>
  <si>
    <t>RESBDGSDEOldSCWA___STDELC_23</t>
  </si>
  <si>
    <t>RESBDGSDEOldSCWD___HIGELC_23</t>
  </si>
  <si>
    <t>RESBDGSDEOldSCWD___ESRELC_23</t>
  </si>
  <si>
    <t>RESBDGSDEOldSCWD___STDELC_23</t>
  </si>
  <si>
    <t>RESBDGSDEOldSHSTV___HIGBMA_23</t>
  </si>
  <si>
    <t>RESBDGSDEOldSHSTV___STDBMA_23</t>
  </si>
  <si>
    <t>RESBDGSDEOldSHFUR___STDELC_23</t>
  </si>
  <si>
    <t>RESBDGSDEOldSHPLT500WSTDELC_23</t>
  </si>
  <si>
    <t>RESBDGSDEOldSHPLT1000WSTDELC_23</t>
  </si>
  <si>
    <t>RESBDGSDEOldSHPLT1500WSTDELC_23</t>
  </si>
  <si>
    <t>RESBDGSDEOldSHBOI___STDHH2_23</t>
  </si>
  <si>
    <t>RESBDGSDEOldSHFUR___STDKER_23</t>
  </si>
  <si>
    <t>RESBDGSDEOldSHFUR___HIGLFO_23</t>
  </si>
  <si>
    <t>RESBDGSDEOldSHFUR___STDLFO_23</t>
  </si>
  <si>
    <t>RESBDGSDEOldSHPST___HIGBWP_23</t>
  </si>
  <si>
    <t>RESBDGSDEOldSHPST___STDBWP_23</t>
  </si>
  <si>
    <t>RESBDGSDEOldSHFIR___HIGPRO_23</t>
  </si>
  <si>
    <t>RESBDGSDEOldSHFIR___STDPRO_23</t>
  </si>
  <si>
    <t>RESBDGSDEOldSHFUR___HIGPRO_23</t>
  </si>
  <si>
    <t>RESBDGSDEOldSHFUR___ESRPRO_23</t>
  </si>
  <si>
    <t>RESBDGSDEOldSHFUR___STDPRO_23</t>
  </si>
  <si>
    <t>RESBDGSDEOldSHZTM___STDETHOS_23</t>
  </si>
  <si>
    <t>RESBDGSDEOldSHZTM___MEDETHOS_23</t>
  </si>
  <si>
    <t>RESBDGSDEOldSHZTM___HIGETHOS_23</t>
  </si>
  <si>
    <t>RESBDGSDEOldSHZPT___STDETHOS_23</t>
  </si>
  <si>
    <t>RESBDGSDEOldWHSYS___STDBMA_23</t>
  </si>
  <si>
    <t>RESBDGSDEOldWHHEP___HIGELC_23</t>
  </si>
  <si>
    <t>RESBDGSDEOldWHHEP___ESRELC_23</t>
  </si>
  <si>
    <t>RESBDGSDEOldWHHEP___STDELC_23</t>
  </si>
  <si>
    <t>RESBDGSDEOldWHWTK___HIGELC_23</t>
  </si>
  <si>
    <t>RESBDGSDEOldWHWTK___STDELC_23</t>
  </si>
  <si>
    <t>RESBDGSDEOldWHSYS___STDKER_23</t>
  </si>
  <si>
    <t>RESBDGSDEOldWHSYS___STDLFO_23</t>
  </si>
  <si>
    <t>RESBDGSDEOldWHSYS___STDBWP_23</t>
  </si>
  <si>
    <t>RESBDGSDEOldWHSYS___STDPRO_23</t>
  </si>
  <si>
    <t>RESBDGSDEOldCDY______STDELC_16</t>
  </si>
  <si>
    <t>RESBDGSDEOldAPLOTH___STDELC_16</t>
  </si>
  <si>
    <t>RESBDGSDEOldCWA______STDELC_16</t>
  </si>
  <si>
    <t>RESBDGSDEOldDWA______STDELC_16</t>
  </si>
  <si>
    <t>RESBDGSDEOldFRZ______STDELC_16</t>
  </si>
  <si>
    <t>RESBDGSDEOldREF______STDELC_16</t>
  </si>
  <si>
    <t>RESBDGSDEOldLILED___HIGELC_16</t>
  </si>
  <si>
    <t>RESBDGSDEOldLIFLC___STDELC_16</t>
  </si>
  <si>
    <t>RESBDGSDEOldLIFLU___STDELC_16</t>
  </si>
  <si>
    <t>RESBDGSDEOldLIHAL___STDELC_16</t>
  </si>
  <si>
    <t>RESBDGSDEOldLIINC___STDELC_16</t>
  </si>
  <si>
    <t>RESBDGSDEOldLILED___STDELC_16</t>
  </si>
  <si>
    <t>RESBDGSDEOldSCCE___STDELC_16</t>
  </si>
  <si>
    <t>RESBDGSDEOldSCRO___STDELC_16</t>
  </si>
  <si>
    <t>RESBDGSDEOldSHFUR___STDBMA_16</t>
  </si>
  <si>
    <t>RESBDGSDEOldSHHEP___STDELC_16</t>
  </si>
  <si>
    <t>RESBDGSDEOldSHPLT___STDELC_16</t>
  </si>
  <si>
    <t>RESBDGSDEOldSHFUR___STDKER_16</t>
  </si>
  <si>
    <t>RESBDGSDEOldSHFUR___STDLFO_16</t>
  </si>
  <si>
    <t>RESBDGSDEOldSHFUR___STDBWP_16</t>
  </si>
  <si>
    <t>RESBDGSDEOldSHFUR___STDPRO_16</t>
  </si>
  <si>
    <t>RESBDGSDEOldWH______STDBMA_16</t>
  </si>
  <si>
    <t>RESBDGSDEOldWH______STDELC_16</t>
  </si>
  <si>
    <t>RESBDGSDEOldWH______STDKER_16</t>
  </si>
  <si>
    <t>RESBDGSDEOldWH______STDLFO_16</t>
  </si>
  <si>
    <t>RESBDGSDEOldWH______STDBWP_16</t>
  </si>
  <si>
    <t>RESBDGSDEOldWH______STDPRO_16</t>
  </si>
  <si>
    <t>RESBDGSDEOldRAG______STDELC_16</t>
  </si>
  <si>
    <t>RESBDGSDENewCDY______HIGELC_23</t>
  </si>
  <si>
    <t>RESBDGSDENewCDY______ESRELC_23</t>
  </si>
  <si>
    <t>RESBDGSDENewCDY______STDELC_23</t>
  </si>
  <si>
    <t>RESBDGSDENewRAG______HIGELC_23</t>
  </si>
  <si>
    <t>RESBDGSDENewRAG______STDELC_23</t>
  </si>
  <si>
    <t>RESBDGSDENewCWA___FRHIGELC_23</t>
  </si>
  <si>
    <t>RESBDGSDENewCWA___FRESRELC_23</t>
  </si>
  <si>
    <t>RESBDGSDENewCWA___FRSTDELC_23</t>
  </si>
  <si>
    <t>RESBDGSDENewCWA___TPHIGELC_23</t>
  </si>
  <si>
    <t>RESBDGSDENewCWA___TPESRELC_23</t>
  </si>
  <si>
    <t>RESBDGSDENewCWA___TPSTDELC_23</t>
  </si>
  <si>
    <t>RESBDGSDENewDWA______HIGELC_23</t>
  </si>
  <si>
    <t>RESBDGSDENewDWA______ESRELC_23</t>
  </si>
  <si>
    <t>RESBDGSDENewDWA______STDELC_23</t>
  </si>
  <si>
    <t>RESBDGSDENewLIFLC___HIGELC_23</t>
  </si>
  <si>
    <t>RESBDGSDENewLIFLC___ESRELC_23</t>
  </si>
  <si>
    <t>RESBDGSDENewLIFLC___STDELC_23</t>
  </si>
  <si>
    <t>RESBDGSDENewLIFLUT5HIGELC_23</t>
  </si>
  <si>
    <t>RESBDGSDENewLIFLUT8HIGELC_23</t>
  </si>
  <si>
    <t>RESBDGSDENewLIFLUT12STDELC_23</t>
  </si>
  <si>
    <t>RESBDGSDENewLIFLUT5STDELC_23</t>
  </si>
  <si>
    <t>RESBDGSDENewLIFLUT8STDELC_23</t>
  </si>
  <si>
    <t>RESBDGSDENewLIHAL60WSTDELC_23</t>
  </si>
  <si>
    <t>RESBDGSDENewLIINC60WSTDELC_23</t>
  </si>
  <si>
    <t>RESBDGSDENewLILED___ESRELC_23</t>
  </si>
  <si>
    <t>RESBDGSDENewLILED___STDELC_23</t>
  </si>
  <si>
    <t>RESBDGSDENewSCCE___HIGELC_23</t>
  </si>
  <si>
    <t>RESBDGSDENewSCCE___ESRELC_23</t>
  </si>
  <si>
    <t>RESBDGSDENewSCCE___STDELC_23</t>
  </si>
  <si>
    <t>RESBDGSDENewSCWA___HIGELC_23</t>
  </si>
  <si>
    <t>RESBDGSDENewSCWA___ESRELC_23</t>
  </si>
  <si>
    <t>RESBDGSDENewSCWA___STDELC_23</t>
  </si>
  <si>
    <t>RESBDGSDENewSCWD___HIGELC_23</t>
  </si>
  <si>
    <t>RESBDGSDENewSCWD___ESRELC_23</t>
  </si>
  <si>
    <t>RESBDGSDENewSCWD___STDELC_23</t>
  </si>
  <si>
    <t>RESBDGSDENewSHSTV___HIGBMA_23</t>
  </si>
  <si>
    <t>RESBDGSDENewSHSTV___STDBMA_23</t>
  </si>
  <si>
    <t>RESBDGSDENewSHFUR___STDELC_23</t>
  </si>
  <si>
    <t>RESBDGSDENewSHPLT500WSTDELC_23</t>
  </si>
  <si>
    <t>RESBDGSDENewSHPLT1000WSTDELC_23</t>
  </si>
  <si>
    <t>RESBDGSDENewSHPLT1500WSTDELC_23</t>
  </si>
  <si>
    <t>RESBDGSDENewSHBOI___STDHH2_23</t>
  </si>
  <si>
    <t>RESBDGSDENewSHFUR___STDKER_23</t>
  </si>
  <si>
    <t>RESBDGSDENewSHFUR___HIGLFO_23</t>
  </si>
  <si>
    <t>RESBDGSDENewSHFUR___STDLFO_23</t>
  </si>
  <si>
    <t>RESBDGSDENewSHPST___HIGBWP_23</t>
  </si>
  <si>
    <t>RESBDGSDENewSHPST___STDBWP_23</t>
  </si>
  <si>
    <t>RESBDGSDENewSHFIR___HIGPRO_23</t>
  </si>
  <si>
    <t>RESBDGSDENewSHFIR___STDPRO_23</t>
  </si>
  <si>
    <t>RESBDGSDENewSHFUR___HIGPRO_23</t>
  </si>
  <si>
    <t>RESBDGSDENewSHFUR___ESRPRO_23</t>
  </si>
  <si>
    <t>RESBDGSDENewSHFUR___STDPRO_23</t>
  </si>
  <si>
    <t>RESBDGSDENewSHZTM___STDETHOS_23</t>
  </si>
  <si>
    <t>RESBDGSDENewSHZTM___MEDETHOS_23</t>
  </si>
  <si>
    <t>RESBDGSDENewSHZTM___HIGETHOS_23</t>
  </si>
  <si>
    <t>RESBDGSDENewSHZPT___STDETHOS_23</t>
  </si>
  <si>
    <t>RESBDGSDENewWHSYS___STDBMA_23</t>
  </si>
  <si>
    <t>RESBDGSDENewWHHEP___HIGELC_23</t>
  </si>
  <si>
    <t>RESBDGSDENewWHHEP___ESRELC_23</t>
  </si>
  <si>
    <t>RESBDGSDENewWHHEP___STDELC_23</t>
  </si>
  <si>
    <t>RESBDGSDENewWHWTK___HIGELC_23</t>
  </si>
  <si>
    <t>RESBDGSDENewWHWTK___STDELC_23</t>
  </si>
  <si>
    <t>RESBDGSDENewWHSYS___STDKER_23</t>
  </si>
  <si>
    <t>RESBDGSDENewWHSYS___STDLFO_23</t>
  </si>
  <si>
    <t>RESBDGSDENewWHSYS___STDBWP_23</t>
  </si>
  <si>
    <t>RESBDGSDENewWHSYS___STDPRO_23</t>
  </si>
  <si>
    <t>RESBDGSDENewCDY______STDELC_16</t>
  </si>
  <si>
    <t>RESBDGSDENewAPLOTH___STDELC_16</t>
  </si>
  <si>
    <t>RESBDGSDENewCWA______STDELC_16</t>
  </si>
  <si>
    <t>RESBDGSDENewDWA______STDELC_16</t>
  </si>
  <si>
    <t>RESBDGSDENewFRZ______STDELC_16</t>
  </si>
  <si>
    <t>RESBDGSDENewREF______STDELC_16</t>
  </si>
  <si>
    <t>RESBDGSDENewLILED___HIGELC_16</t>
  </si>
  <si>
    <t>RESBDGSDENewLIFLC___STDELC_16</t>
  </si>
  <si>
    <t>RESBDGSDENewLIFLU___STDELC_16</t>
  </si>
  <si>
    <t>RESBDGSDENewLIHAL___STDELC_16</t>
  </si>
  <si>
    <t>RESBDGSDENewLIINC___STDELC_16</t>
  </si>
  <si>
    <t>RESBDGSDENewLILED___STDELC_16</t>
  </si>
  <si>
    <t>RESBDGSDENewSCCE___STDELC_16</t>
  </si>
  <si>
    <t>RESBDGSDENewSCRO___STDELC_16</t>
  </si>
  <si>
    <t>RESBDGSDENewSHFUR___STDBMA_16</t>
  </si>
  <si>
    <t>RESBDGSDENewSHHEP___STDELC_16</t>
  </si>
  <si>
    <t>RESBDGSDENewSHPLT___STDELC_16</t>
  </si>
  <si>
    <t>RESBDGSDENewSHFUR___STDKER_16</t>
  </si>
  <si>
    <t>RESBDGSDENewSHFUR___STDLFO_16</t>
  </si>
  <si>
    <t>RESBDGSDENewSHFUR___STDBWP_16</t>
  </si>
  <si>
    <t>RESBDGSDENewSHFUR___STDPRO_16</t>
  </si>
  <si>
    <t>RESBDGSDENewWH______STDBMA_16</t>
  </si>
  <si>
    <t>RESBDGSDENewWH______STDELC_16</t>
  </si>
  <si>
    <t>RESBDGSDENewWH______STDKER_16</t>
  </si>
  <si>
    <t>RESBDGSDENewWH______STDLFO_16</t>
  </si>
  <si>
    <t>RESBDGSDENewWH______STDBWP_16</t>
  </si>
  <si>
    <t>RESBDGSDENewWH______STDPRO_16</t>
  </si>
  <si>
    <t>RESBDGSDENewRAG______STDELC_16</t>
  </si>
  <si>
    <t>RESBDGSATOldCDY______HIGELC_23</t>
  </si>
  <si>
    <t>RESBDGSATOldCDY______ESRELC_23</t>
  </si>
  <si>
    <t>RESBDGSATOldCDY______STDELC_23</t>
  </si>
  <si>
    <t>RESBDGSATOldRAG______HIGELC_23</t>
  </si>
  <si>
    <t>RESBDGSATOldRAG______STDELC_23</t>
  </si>
  <si>
    <t>RESBDGSATOldCWA___FRHIGELC_23</t>
  </si>
  <si>
    <t>RESBDGSATOldCWA___FRESRELC_23</t>
  </si>
  <si>
    <t>RESBDGSATOldCWA___FRSTDELC_23</t>
  </si>
  <si>
    <t>RESBDGSATOldCWA___TPHIGELC_23</t>
  </si>
  <si>
    <t>RESBDGSATOldCWA___TPESRELC_23</t>
  </si>
  <si>
    <t>RESBDGSATOldCWA___TPSTDELC_23</t>
  </si>
  <si>
    <t>RESBDGSATOldDWA______HIGELC_23</t>
  </si>
  <si>
    <t>RESBDGSATOldDWA______ESRELC_23</t>
  </si>
  <si>
    <t>RESBDGSATOldDWA______STDELC_23</t>
  </si>
  <si>
    <t>RESBDGSATOldLIFLC___HIGELC_23</t>
  </si>
  <si>
    <t>RESBDGSATOldLIFLC___ESRELC_23</t>
  </si>
  <si>
    <t>RESBDGSATOldLIFLC___STDELC_23</t>
  </si>
  <si>
    <t>RESBDGSATOldLIFLUT5HIGELC_23</t>
  </si>
  <si>
    <t>RESBDGSATOldLIFLUT8HIGELC_23</t>
  </si>
  <si>
    <t>RESBDGSATOldLIFLUT12STDELC_23</t>
  </si>
  <si>
    <t>RESBDGSATOldLIFLUT5STDELC_23</t>
  </si>
  <si>
    <t>RESBDGSATOldLIFLUT8STDELC_23</t>
  </si>
  <si>
    <t>RESBDGSATOldLIHAL60WSTDELC_23</t>
  </si>
  <si>
    <t>RESBDGSATOldLIINC60WSTDELC_23</t>
  </si>
  <si>
    <t>RESBDGSATOldLILED___ESRELC_23</t>
  </si>
  <si>
    <t>RESBDGSATOldLILED___STDELC_23</t>
  </si>
  <si>
    <t>RESBDGSATOldSCCE___HIGELC_23</t>
  </si>
  <si>
    <t>RESBDGSATOldSCCE___ESRELC_23</t>
  </si>
  <si>
    <t>RESBDGSATOldSCCE___STDELC_23</t>
  </si>
  <si>
    <t>RESBDGSATOldSCWA___HIGELC_23</t>
  </si>
  <si>
    <t>RESBDGSATOldSCWA___ESRELC_23</t>
  </si>
  <si>
    <t>RESBDGSATOldSCWA___STDELC_23</t>
  </si>
  <si>
    <t>RESBDGSATOldSCWD___HIGELC_23</t>
  </si>
  <si>
    <t>RESBDGSATOldSCWD___ESRELC_23</t>
  </si>
  <si>
    <t>RESBDGSATOldSCWD___STDELC_23</t>
  </si>
  <si>
    <t>RESBDGSATOldSHSTV___HIGBMA_23</t>
  </si>
  <si>
    <t>RESBDGSATOldSHSTV___STDBMA_23</t>
  </si>
  <si>
    <t>RESBDGSATOldSHFUR___STDELC_23</t>
  </si>
  <si>
    <t>RESBDGSATOldSHPLT500WSTDELC_23</t>
  </si>
  <si>
    <t>RESBDGSATOldSHPLT1000WSTDELC_23</t>
  </si>
  <si>
    <t>RESBDGSATOldSHPLT1500WSTDELC_23</t>
  </si>
  <si>
    <t>RESBDGSATOldSHBOI___STDHH2_23</t>
  </si>
  <si>
    <t>RESBDGSATOldSHFUR___STDKER_23</t>
  </si>
  <si>
    <t>RESBDGSATOldSHFUR___HIGLFO_23</t>
  </si>
  <si>
    <t>RESBDGSATOldSHFUR___STDLFO_23</t>
  </si>
  <si>
    <t>RESBDGSATOldSHPST___HIGBWP_23</t>
  </si>
  <si>
    <t>RESBDGSATOldSHPST___STDBWP_23</t>
  </si>
  <si>
    <t>RESBDGSATOldSHFIR___HIGPRO_23</t>
  </si>
  <si>
    <t>RESBDGSATOldSHFIR___STDPRO_23</t>
  </si>
  <si>
    <t>RESBDGSATOldSHFUR___HIGPRO_23</t>
  </si>
  <si>
    <t>RESBDGSATOldSHFUR___ESRPRO_23</t>
  </si>
  <si>
    <t>RESBDGSATOldSHFUR___STDPRO_23</t>
  </si>
  <si>
    <t>RESBDGSATOldSHZTM___STDETHOS_23</t>
  </si>
  <si>
    <t>RESBDGSATOldSHZTM___MEDETHOS_23</t>
  </si>
  <si>
    <t>RESBDGSATOldSHZTM___HIGETHOS_23</t>
  </si>
  <si>
    <t>RESBDGSATOldSHZPT___STDETHOS_23</t>
  </si>
  <si>
    <t>RESBDGSATOldWHSYS___STDBMA_23</t>
  </si>
  <si>
    <t>RESBDGSATOldWHHEP___HIGELC_23</t>
  </si>
  <si>
    <t>RESBDGSATOldWHHEP___ESRELC_23</t>
  </si>
  <si>
    <t>RESBDGSATOldWHHEP___STDELC_23</t>
  </si>
  <si>
    <t>RESBDGSATOldWHWTK___HIGELC_23</t>
  </si>
  <si>
    <t>RESBDGSATOldWHWTK___STDELC_23</t>
  </si>
  <si>
    <t>RESBDGSATOldWHSYS___STDKER_23</t>
  </si>
  <si>
    <t>RESBDGSATOldWHSYS___STDLFO_23</t>
  </si>
  <si>
    <t>RESBDGSATOldWHSYS___STDBWP_23</t>
  </si>
  <si>
    <t>RESBDGSATOldWHSYS___STDPRO_23</t>
  </si>
  <si>
    <t>RESBDGSATOldCDY______STDELC_16</t>
  </si>
  <si>
    <t>RESBDGSATOldAPLOTH___STDELC_16</t>
  </si>
  <si>
    <t>RESBDGSATOldCWA______STDELC_16</t>
  </si>
  <si>
    <t>RESBDGSATOldDWA______STDELC_16</t>
  </si>
  <si>
    <t>RESBDGSATOldFRZ______STDELC_16</t>
  </si>
  <si>
    <t>RESBDGSATOldREF______STDELC_16</t>
  </si>
  <si>
    <t>RESBDGSATOldLILED___HIGELC_16</t>
  </si>
  <si>
    <t>RESBDGSATOldLIFLC___STDELC_16</t>
  </si>
  <si>
    <t>RESBDGSATOldLIFLU___STDELC_16</t>
  </si>
  <si>
    <t>RESBDGSATOldLIHAL___STDELC_16</t>
  </si>
  <si>
    <t>RESBDGSATOldLIINC___STDELC_16</t>
  </si>
  <si>
    <t>RESBDGSATOldLILED___STDELC_16</t>
  </si>
  <si>
    <t>RESBDGSATOldSCCE___STDELC_16</t>
  </si>
  <si>
    <t>RESBDGSATOldSCRO___STDELC_16</t>
  </si>
  <si>
    <t>RESBDGSATOldSHFUR___STDBMA_16</t>
  </si>
  <si>
    <t>RESBDGSATOldSHHEP___STDELC_16</t>
  </si>
  <si>
    <t>RESBDGSATOldSHPLT___STDELC_16</t>
  </si>
  <si>
    <t>RESBDGSATOldSHFUR___STDKER_16</t>
  </si>
  <si>
    <t>RESBDGSATOldSHFUR___STDLFO_16</t>
  </si>
  <si>
    <t>RESBDGSATOldSHFUR___STDBWP_16</t>
  </si>
  <si>
    <t>RESBDGSATOldSHFUR___STDPRO_16</t>
  </si>
  <si>
    <t>RESBDGSATOldWH______STDBMA_16</t>
  </si>
  <si>
    <t>RESBDGSATOldWH______STDELC_16</t>
  </si>
  <si>
    <t>RESBDGSATOldWH______STDKER_16</t>
  </si>
  <si>
    <t>RESBDGSATOldWH______STDLFO_16</t>
  </si>
  <si>
    <t>RESBDGSATOldWH______STDBWP_16</t>
  </si>
  <si>
    <t>RESBDGSATOldWH______STDPRO_16</t>
  </si>
  <si>
    <t>RESBDGSATOldRAG______STDELC_16</t>
  </si>
  <si>
    <t>RESBDGSATNewCDY______HIGELC_23</t>
  </si>
  <si>
    <t>RESBDGSATNewCDY______ESRELC_23</t>
  </si>
  <si>
    <t>RESBDGSATNewCDY______STDELC_23</t>
  </si>
  <si>
    <t>RESBDGSATNewRAG______HIGELC_23</t>
  </si>
  <si>
    <t>RESBDGSATNewRAG______STDELC_23</t>
  </si>
  <si>
    <t>RESBDGSATNewCWA___FRHIGELC_23</t>
  </si>
  <si>
    <t>RESBDGSATNewCWA___FRESRELC_23</t>
  </si>
  <si>
    <t>RESBDGSATNewCWA___FRSTDELC_23</t>
  </si>
  <si>
    <t>RESBDGSATNewCWA___TPHIGELC_23</t>
  </si>
  <si>
    <t>RESBDGSATNewCWA___TPESRELC_23</t>
  </si>
  <si>
    <t>RESBDGSATNewCWA___TPSTDELC_23</t>
  </si>
  <si>
    <t>RESBDGSATNewDWA______HIGELC_23</t>
  </si>
  <si>
    <t>RESBDGSATNewDWA______ESRELC_23</t>
  </si>
  <si>
    <t>RESBDGSATNewDWA______STDELC_23</t>
  </si>
  <si>
    <t>RESBDGSATNewLIFLC___HIGELC_23</t>
  </si>
  <si>
    <t>RESBDGSATNewLIFLC___ESRELC_23</t>
  </si>
  <si>
    <t>RESBDGSATNewLIFLC___STDELC_23</t>
  </si>
  <si>
    <t>RESBDGSATNewLIFLUT5HIGELC_23</t>
  </si>
  <si>
    <t>RESBDGSATNewLIFLUT8HIGELC_23</t>
  </si>
  <si>
    <t>RESBDGSATNewLIFLUT12STDELC_23</t>
  </si>
  <si>
    <t>RESBDGSATNewLIFLUT5STDELC_23</t>
  </si>
  <si>
    <t>RESBDGSATNewLIFLUT8STDELC_23</t>
  </si>
  <si>
    <t>RESBDGSATNewLIHAL60WSTDELC_23</t>
  </si>
  <si>
    <t>RESBDGSATNewLIINC60WSTDELC_23</t>
  </si>
  <si>
    <t>RESBDGSATNewLILED___ESRELC_23</t>
  </si>
  <si>
    <t>RESBDGSATNewLILED___STDELC_23</t>
  </si>
  <si>
    <t>RESBDGSATNewSCCE___HIGELC_23</t>
  </si>
  <si>
    <t>RESBDGSATNewSCCE___ESRELC_23</t>
  </si>
  <si>
    <t>RESBDGSATNewSCCE___STDELC_23</t>
  </si>
  <si>
    <t>RESBDGSATNewSCWA___HIGELC_23</t>
  </si>
  <si>
    <t>RESBDGSATNewSCWA___ESRELC_23</t>
  </si>
  <si>
    <t>RESBDGSATNewSCWA___STDELC_23</t>
  </si>
  <si>
    <t>RESBDGSATNewSCWD___HIGELC_23</t>
  </si>
  <si>
    <t>RESBDGSATNewSCWD___ESRELC_23</t>
  </si>
  <si>
    <t>RESBDGSATNewSCWD___STDELC_23</t>
  </si>
  <si>
    <t>RESBDGSATNewSHSTV___HIGBMA_23</t>
  </si>
  <si>
    <t>RESBDGSATNewSHSTV___STDBMA_23</t>
  </si>
  <si>
    <t>RESBDGSATNewSHFUR___STDELC_23</t>
  </si>
  <si>
    <t>RESBDGSATNewSHPLT500WSTDELC_23</t>
  </si>
  <si>
    <t>RESBDGSATNewSHPLT1000WSTDELC_23</t>
  </si>
  <si>
    <t>RESBDGSATNewSHPLT1500WSTDELC_23</t>
  </si>
  <si>
    <t>RESBDGSATNewSHBOI___STDHH2_23</t>
  </si>
  <si>
    <t>RESBDGSATNewSHFUR___STDKER_23</t>
  </si>
  <si>
    <t>RESBDGSATNewSHFUR___HIGLFO_23</t>
  </si>
  <si>
    <t>RESBDGSATNewSHFUR___STDLFO_23</t>
  </si>
  <si>
    <t>RESBDGSATNewSHPST___HIGBWP_23</t>
  </si>
  <si>
    <t>RESBDGSATNewSHPST___STDBWP_23</t>
  </si>
  <si>
    <t>RESBDGSATNewSHFIR___HIGPRO_23</t>
  </si>
  <si>
    <t>RESBDGSATNewSHFIR___STDPRO_23</t>
  </si>
  <si>
    <t>RESBDGSATNewSHFUR___HIGPRO_23</t>
  </si>
  <si>
    <t>RESBDGSATNewSHFUR___ESRPRO_23</t>
  </si>
  <si>
    <t>RESBDGSATNewSHFUR___STDPRO_23</t>
  </si>
  <si>
    <t>RESBDGSATNewSHZTM___STDETHOS_23</t>
  </si>
  <si>
    <t>RESBDGSATNewSHZTM___MEDETHOS_23</t>
  </si>
  <si>
    <t>RESBDGSATNewSHZTM___HIGETHOS_23</t>
  </si>
  <si>
    <t>RESBDGSATNewSHZPT___STDETHOS_23</t>
  </si>
  <si>
    <t>RESBDGSATNewWHSYS___STDBMA_23</t>
  </si>
  <si>
    <t>RESBDGSATNewWHHEP___HIGELC_23</t>
  </si>
  <si>
    <t>RESBDGSATNewWHHEP___ESRELC_23</t>
  </si>
  <si>
    <t>RESBDGSATNewWHHEP___STDELC_23</t>
  </si>
  <si>
    <t>RESBDGSATNewWHWTK___HIGELC_23</t>
  </si>
  <si>
    <t>RESBDGSATNewWHWTK___STDELC_23</t>
  </si>
  <si>
    <t>RESBDGSATNewWHSYS___STDKER_23</t>
  </si>
  <si>
    <t>RESBDGSATNewWHSYS___STDLFO_23</t>
  </si>
  <si>
    <t>RESBDGSATNewWHSYS___STDBWP_23</t>
  </si>
  <si>
    <t>RESBDGSATNewWHSYS___STDPRO_23</t>
  </si>
  <si>
    <t>RESBDGSATNewCDY______STDELC_16</t>
  </si>
  <si>
    <t>RESBDGSATNewAPLOTH___STDELC_16</t>
  </si>
  <si>
    <t>RESBDGSATNewCWA______STDELC_16</t>
  </si>
  <si>
    <t>RESBDGSATNewDWA______STDELC_16</t>
  </si>
  <si>
    <t>RESBDGSATNewFRZ______STDELC_16</t>
  </si>
  <si>
    <t>RESBDGSATNewREF______STDELC_16</t>
  </si>
  <si>
    <t>RESBDGSATNewLILED___HIGELC_16</t>
  </si>
  <si>
    <t>RESBDGSATNewLIFLC___STDELC_16</t>
  </si>
  <si>
    <t>RESBDGSATNewLIFLU___STDELC_16</t>
  </si>
  <si>
    <t>RESBDGSATNewLIHAL___STDELC_16</t>
  </si>
  <si>
    <t>RESBDGSATNewLIINC___STDELC_16</t>
  </si>
  <si>
    <t>RESBDGSATNewLILED___STDELC_16</t>
  </si>
  <si>
    <t>RESBDGSATNewSCCE___STDELC_16</t>
  </si>
  <si>
    <t>RESBDGSATNewSCRO___STDELC_16</t>
  </si>
  <si>
    <t>RESBDGSATNewSHFUR___STDBMA_16</t>
  </si>
  <si>
    <t>RESBDGSATNewSHHEP___STDELC_16</t>
  </si>
  <si>
    <t>RESBDGSATNewSHPLT___STDELC_16</t>
  </si>
  <si>
    <t>RESBDGSATNewSHFUR___STDKER_16</t>
  </si>
  <si>
    <t>RESBDGSATNewSHFUR___STDLFO_16</t>
  </si>
  <si>
    <t>RESBDGSATNewSHFUR___STDBWP_16</t>
  </si>
  <si>
    <t>RESBDGSATNewSHFUR___STDPRO_16</t>
  </si>
  <si>
    <t>RESBDGSATNewWH______STDBMA_16</t>
  </si>
  <si>
    <t>RESBDGSATNewWH______STDELC_16</t>
  </si>
  <si>
    <t>RESBDGSATNewWH______STDKER_16</t>
  </si>
  <si>
    <t>RESBDGSATNewWH______STDLFO_16</t>
  </si>
  <si>
    <t>RESBDGSATNewWH______STDBWP_16</t>
  </si>
  <si>
    <t>RESBDGSATNewWH______STDPRO_16</t>
  </si>
  <si>
    <t>RESBDGSATNewRAG______STDELC_16</t>
  </si>
  <si>
    <t>RESBDGAPAOldCWA___CBHIGELC_23</t>
  </si>
  <si>
    <t>RESBDGAPAOldCWA___CBESRELC_23</t>
  </si>
  <si>
    <t>RESBDGAPAOldCWA___CBSTDELC_23</t>
  </si>
  <si>
    <t>RESBDGAPAOldFRZ___CHHIGELC_23</t>
  </si>
  <si>
    <t>RESBDGAPAOldFRZ___CHESRELC_23</t>
  </si>
  <si>
    <t>RESBDGAPAOldFRZ___CHSTDELC_23</t>
  </si>
  <si>
    <t>RESBDGAPAOldFRZ___STGHIGELC_23</t>
  </si>
  <si>
    <t>RESBDGAPAOldFRZ___STGESRELC_23</t>
  </si>
  <si>
    <t>RESBDGAPAOldFRZ___STGSTDELC_23</t>
  </si>
  <si>
    <t>RESBDGAPAOldREF___FRDHIGELC_23</t>
  </si>
  <si>
    <t>RESBDGAPAOldREF___FRDESRELC_23</t>
  </si>
  <si>
    <t>RESBDGAPAOldREF___FRDSTDELC_23</t>
  </si>
  <si>
    <t>RESBDGAPAOldREF___FRTHIGELC_23</t>
  </si>
  <si>
    <t>RESBDGAPAOldREF___FRTESRELC_23</t>
  </si>
  <si>
    <t>RESBDGAPAOldREF___FRTSTDELC_23</t>
  </si>
  <si>
    <t>RESBDGAPANewCWA___CBHIGELC_23</t>
  </si>
  <si>
    <t>RESBDGAPANewCWA___CBESRELC_23</t>
  </si>
  <si>
    <t>RESBDGAPANewCWA___CBSTDELC_23</t>
  </si>
  <si>
    <t>RESBDGAPANewFRZ___CHHIGELC_23</t>
  </si>
  <si>
    <t>RESBDGAPANewFRZ___CHESRELC_23</t>
  </si>
  <si>
    <t>RESBDGAPANewFRZ___CHSTDELC_23</t>
  </si>
  <si>
    <t>RESBDGAPANewFRZ___STGHIGELC_23</t>
  </si>
  <si>
    <t>RESBDGAPANewFRZ___STGESRELC_23</t>
  </si>
  <si>
    <t>RESBDGAPANewFRZ___STGSTDELC_23</t>
  </si>
  <si>
    <t>RESBDGAPANewREF___FRDHIGELC_23</t>
  </si>
  <si>
    <t>RESBDGAPANewREF___FRDESRELC_23</t>
  </si>
  <si>
    <t>RESBDGAPANewREF___FRDSTDELC_23</t>
  </si>
  <si>
    <t>RESBDGAPANewREF___FRTHIGELC_23</t>
  </si>
  <si>
    <t>RESBDGAPANewREF___FRTESRELC_23</t>
  </si>
  <si>
    <t>RESBDGAPANewREF___FRTSTDELC_23</t>
  </si>
  <si>
    <t>RESBDGSDEOldCWA___CBHIGELC_23</t>
  </si>
  <si>
    <t>RESBDGSDEOldCWA___CBESRELC_23</t>
  </si>
  <si>
    <t>RESBDGSDEOldCWA___CBSTDELC_23</t>
  </si>
  <si>
    <t>RESBDGSDEOldFRZ___CHHIGELC_23</t>
  </si>
  <si>
    <t>RESBDGSDEOldFRZ___CHESRELC_23</t>
  </si>
  <si>
    <t>RESBDGSDEOldFRZ___CHSTDELC_23</t>
  </si>
  <si>
    <t>RESBDGSDEOldFRZ___STGHIGELC_23</t>
  </si>
  <si>
    <t>RESBDGSDEOldFRZ___STGESRELC_23</t>
  </si>
  <si>
    <t>RESBDGSDEOldFRZ___STGSTDELC_23</t>
  </si>
  <si>
    <t>RESBDGSDEOldREF___FRDHIGELC_23</t>
  </si>
  <si>
    <t>RESBDGSDEOldREF___FRDESRELC_23</t>
  </si>
  <si>
    <t>RESBDGSDEOldREF___FRDSTDELC_23</t>
  </si>
  <si>
    <t>RESBDGSDEOldREF___FRTHIGELC_23</t>
  </si>
  <si>
    <t>RESBDGSDEOldREF___FRTESRELC_23</t>
  </si>
  <si>
    <t>RESBDGSDEOldREF___FRTSTDELC_23</t>
  </si>
  <si>
    <t>RESBDGSDENewCWA___CBHIGELC_23</t>
  </si>
  <si>
    <t>RESBDGSDENewCWA___CBESRELC_23</t>
  </si>
  <si>
    <t>RESBDGSDENewCWA___CBSTDELC_23</t>
  </si>
  <si>
    <t>RESBDGSDENewFRZ___CHHIGELC_23</t>
  </si>
  <si>
    <t>RESBDGSDENewFRZ___CHESRELC_23</t>
  </si>
  <si>
    <t>RESBDGSDENewFRZ___CHSTDELC_23</t>
  </si>
  <si>
    <t>RESBDGSDENewFRZ___STGHIGELC_23</t>
  </si>
  <si>
    <t>RESBDGSDENewFRZ___STGESRELC_23</t>
  </si>
  <si>
    <t>RESBDGSDENewFRZ___STGSTDELC_23</t>
  </si>
  <si>
    <t>RESBDGSDENewREF___FRDHIGELC_23</t>
  </si>
  <si>
    <t>RESBDGSDENewREF___FRDESRELC_23</t>
  </si>
  <si>
    <t>RESBDGSDENewREF___FRDSTDELC_23</t>
  </si>
  <si>
    <t>RESBDGSDENewREF___FRTHIGELC_23</t>
  </si>
  <si>
    <t>RESBDGSDENewREF___FRTESRELC_23</t>
  </si>
  <si>
    <t>RESBDGSDENewREF___FRTSTDELC_23</t>
  </si>
  <si>
    <t>RESBDGSATOldCWA___CBHIGELC_23</t>
  </si>
  <si>
    <t>RESBDGSATOldCWA___CBESRELC_23</t>
  </si>
  <si>
    <t>RESBDGSATOldCWA___CBSTDELC_23</t>
  </si>
  <si>
    <t>RESBDGSATOldFRZ___CHHIGELC_23</t>
  </si>
  <si>
    <t>RESBDGSATOldFRZ___CHESRELC_23</t>
  </si>
  <si>
    <t>RESBDGSATOldFRZ___CHSTDELC_23</t>
  </si>
  <si>
    <t>RESBDGSATOldFRZ___STGHIGELC_23</t>
  </si>
  <si>
    <t>RESBDGSATOldFRZ___STGESRELC_23</t>
  </si>
  <si>
    <t>RESBDGSATOldFRZ___STGSTDELC_23</t>
  </si>
  <si>
    <t>RESBDGSATOldREF___FRDHIGELC_23</t>
  </si>
  <si>
    <t>RESBDGSATOldREF___FRDESRELC_23</t>
  </si>
  <si>
    <t>RESBDGSATOldREF___FRDSTDELC_23</t>
  </si>
  <si>
    <t>RESBDGSATOldREF___FRTHIGELC_23</t>
  </si>
  <si>
    <t>RESBDGSATOldREF___FRTESRELC_23</t>
  </si>
  <si>
    <t>RESBDGSATOldREF___FRTSTDELC_23</t>
  </si>
  <si>
    <t>RESBDGSATNewCWA___CBHIGELC_23</t>
  </si>
  <si>
    <t>RESBDGSATNewCWA___CBESRELC_23</t>
  </si>
  <si>
    <t>RESBDGSATNewCWA___CBSTDELC_23</t>
  </si>
  <si>
    <t>RESBDGSATNewFRZ___CHHIGELC_23</t>
  </si>
  <si>
    <t>RESBDGSATNewFRZ___CHESRELC_23</t>
  </si>
  <si>
    <t>RESBDGSATNewFRZ___CHSTDELC_23</t>
  </si>
  <si>
    <t>RESBDGSATNewFRZ___STGHIGELC_23</t>
  </si>
  <si>
    <t>RESBDGSATNewFRZ___STGESRELC_23</t>
  </si>
  <si>
    <t>RESBDGSATNewFRZ___STGSTDELC_23</t>
  </si>
  <si>
    <t>RESBDGSATNewREF___FRDHIGELC_23</t>
  </si>
  <si>
    <t>RESBDGSATNewREF___FRDESRELC_23</t>
  </si>
  <si>
    <t>RESBDGSATNewREF___FRDSTDELC_23</t>
  </si>
  <si>
    <t>RESBDGSATNewREF___FRTHIGELC_23</t>
  </si>
  <si>
    <t>RESBDGSATNewREF___FRTESRELC_23</t>
  </si>
  <si>
    <t>RESBDGSATNewREF___FRTSTDELC_23</t>
  </si>
  <si>
    <t>RESBDGAPAOldRAG______HIGNGA_23</t>
  </si>
  <si>
    <t>RESBDGAPAOldRAG______STDNGA_23</t>
  </si>
  <si>
    <t>RESBDGAPAOldSHFUR___HIGNGA_23</t>
  </si>
  <si>
    <t>RESBDGAPAOldSHFUR___ESRNGA_23</t>
  </si>
  <si>
    <t>RESBDGAPAOldSHFUR___STDNGA_23</t>
  </si>
  <si>
    <t>RESBDGAPAOldWHWTK___HIGNGA_23</t>
  </si>
  <si>
    <t>RESBDGAPAOldWHWTK___ESRNGA_23</t>
  </si>
  <si>
    <t>RESBDGAPAOldWHWTK___STDNGA_23</t>
  </si>
  <si>
    <t>RESBDGAPANewRAG______HIGNGA_23</t>
  </si>
  <si>
    <t>RESBDGAPANewRAG______STDNGA_23</t>
  </si>
  <si>
    <t>RESBDGAPANewSHFUR___HIGNGA_23</t>
  </si>
  <si>
    <t>RESBDGAPANewSHFUR___ESRNGA_23</t>
  </si>
  <si>
    <t>RESBDGAPANewSHFUR___STDNGA_23</t>
  </si>
  <si>
    <t>RESBDGAPANewWHWTK___HIGNGA_23</t>
  </si>
  <si>
    <t>RESBDGAPANewWHWTK___ESRNGA_23</t>
  </si>
  <si>
    <t>RESBDGAPANewWHWTK___STDNGA_23</t>
  </si>
  <si>
    <t>RESBDGSDEOldRAG______HIGNGA_23</t>
  </si>
  <si>
    <t>RESBDGSDEOldRAG______STDNGA_23</t>
  </si>
  <si>
    <t>RESBDGSDEOldSHFUR___HIGNGA_23</t>
  </si>
  <si>
    <t>RESBDGSDEOldSHFUR___ESRNGA_23</t>
  </si>
  <si>
    <t>RESBDGSDEOldSHFUR___STDNGA_23</t>
  </si>
  <si>
    <t>RESBDGSDEOldWHWTK___HIGNGA_23</t>
  </si>
  <si>
    <t>RESBDGSDEOldWHWTK___ESRNGA_23</t>
  </si>
  <si>
    <t>RESBDGSDEOldWHWTK___STDNGA_23</t>
  </si>
  <si>
    <t>RESBDGSDENewRAG______HIGNGA_23</t>
  </si>
  <si>
    <t>RESBDGSDENewRAG______STDNGA_23</t>
  </si>
  <si>
    <t>RESBDGSDENewSHFUR___HIGNGA_23</t>
  </si>
  <si>
    <t>RESBDGSDENewSHFUR___ESRNGA_23</t>
  </si>
  <si>
    <t>RESBDGSDENewSHFUR___STDNGA_23</t>
  </si>
  <si>
    <t>RESBDGSDENewWHWTK___HIGNGA_23</t>
  </si>
  <si>
    <t>RESBDGSDENewWHWTK___ESRNGA_23</t>
  </si>
  <si>
    <t>RESBDGSDENewWHWTK___STDNGA_23</t>
  </si>
  <si>
    <t>RESBDGSATOldRAG______HIGNGA_23</t>
  </si>
  <si>
    <t>RESBDGSATOldRAG______STDNGA_23</t>
  </si>
  <si>
    <t>RESBDGSATOldSHFUR___HIGNGA_23</t>
  </si>
  <si>
    <t>RESBDGSATOldSHFUR___ESRNGA_23</t>
  </si>
  <si>
    <t>RESBDGSATOldSHFUR___STDNGA_23</t>
  </si>
  <si>
    <t>RESBDGSATOldWHWTK___HIGNGA_23</t>
  </si>
  <si>
    <t>RESBDGSATOldWHWTK___ESRNGA_23</t>
  </si>
  <si>
    <t>RESBDGSATOldWHWTK___STDNGA_23</t>
  </si>
  <si>
    <t>RESBDGSATNewRAG______HIGNGA_23</t>
  </si>
  <si>
    <t>RESBDGSATNewRAG______STDNGA_23</t>
  </si>
  <si>
    <t>RESBDGSATNewSHFUR___HIGNGA_23</t>
  </si>
  <si>
    <t>RESBDGSATNewSHFUR___ESRNGA_23</t>
  </si>
  <si>
    <t>RESBDGSATNewSHFUR___STDNGA_23</t>
  </si>
  <si>
    <t>RESBDGSATNewWHWTK___HIGNGA_23</t>
  </si>
  <si>
    <t>RESBDGSATNewWHWTK___ESRNGA_23</t>
  </si>
  <si>
    <t>RESBDGSATNewWHWTK___STDNGA_23</t>
  </si>
  <si>
    <t>RESBDGAPAOldSHHEP___HIGELC_23</t>
  </si>
  <si>
    <t>RESBDGAPAOldSHHEP___ESRELC_23</t>
  </si>
  <si>
    <t>RESBDGAPAOldSHHEP___STDELC_23</t>
  </si>
  <si>
    <t>RESBDGAPAOldSHHEP___STDNGA_23</t>
  </si>
  <si>
    <t>RESBDGAPANewSHHEP___HIGELC_23</t>
  </si>
  <si>
    <t>RESBDGAPANewSHHEP___ESRELC_23</t>
  </si>
  <si>
    <t>RESBDGAPANewSHHEP___STDELC_23</t>
  </si>
  <si>
    <t>RESBDGAPANewSHHEP___STDNGA_23</t>
  </si>
  <si>
    <t>RESBDGSDEOldSHHEP___HIGELC_23</t>
  </si>
  <si>
    <t>RESBDGSDEOldSHHEP___ESRELC_23</t>
  </si>
  <si>
    <t>RESBDGSDEOldSHHEP___STDELC_23</t>
  </si>
  <si>
    <t>RESBDGSDEOldSHHEP___STDNGA_23</t>
  </si>
  <si>
    <t>RESBDGSDENewSHHEP___HIGELC_23</t>
  </si>
  <si>
    <t>RESBDGSDENewSHHEP___ESRELC_23</t>
  </si>
  <si>
    <t>RESBDGSDENewSHHEP___STDELC_23</t>
  </si>
  <si>
    <t>RESBDGSDENewSHHEP___STDNGA_23</t>
  </si>
  <si>
    <t>RESBDGSATOldSHHEP___HIGELC_23</t>
  </si>
  <si>
    <t>RESBDGSATOldSHHEP___ESRELC_23</t>
  </si>
  <si>
    <t>RESBDGSATOldSHHEP___STDELC_23</t>
  </si>
  <si>
    <t>RESBDGSATOldSHHEP___STDNGA_23</t>
  </si>
  <si>
    <t>RESBDGSATNewSHHEP___HIGELC_23</t>
  </si>
  <si>
    <t>RESBDGSATNewSHHEP___ESRELC_23</t>
  </si>
  <si>
    <t>RESBDGSATNewSHHEP___STDELC_23</t>
  </si>
  <si>
    <t>RESBDGSATNewSHHEP___STDNGA_23</t>
  </si>
  <si>
    <t>RESBDGAPAOldWHSTHBCKSTDELC_23</t>
  </si>
  <si>
    <t>RESBDGAPAOldWHSTHBCKSTDNGA_23</t>
  </si>
  <si>
    <t>RESBDGAPAOldSHFUR___HIGNGA_16</t>
  </si>
  <si>
    <t>RESBDGAPAOldSHFUR___MEDNGA_16</t>
  </si>
  <si>
    <t>RESBDGAPAOldWH______STDNGA_16</t>
  </si>
  <si>
    <t>RESBDGAPANewWHSTHBCKSTDELC_23</t>
  </si>
  <si>
    <t>RESBDGAPANewWHSTHBCKSTDNGA_23</t>
  </si>
  <si>
    <t>RESBDGAPANewSHFUR___HIGNGA_16</t>
  </si>
  <si>
    <t>RESBDGAPANewSHFUR___MEDNGA_16</t>
  </si>
  <si>
    <t>RESBDGAPANewWH______STDNGA_16</t>
  </si>
  <si>
    <t>RESBDGSDEOldWHSTHBCKSTDELC_23</t>
  </si>
  <si>
    <t>RESBDGSDEOldWHSTHBCKSTDNGA_23</t>
  </si>
  <si>
    <t>RESBDGSDEOldSHFUR___HIGNGA_16</t>
  </si>
  <si>
    <t>RESBDGSDEOldSHFUR___MEDNGA_16</t>
  </si>
  <si>
    <t>RESBDGSDEOldWH______STDNGA_16</t>
  </si>
  <si>
    <t>RESBDGSDENewWHSTHBCKSTDELC_23</t>
  </si>
  <si>
    <t>RESBDGSDENewWHSTHBCKSTDNGA_23</t>
  </si>
  <si>
    <t>RESBDGSDENewSHFUR___HIGNGA_16</t>
  </si>
  <si>
    <t>RESBDGSDENewSHFUR___MEDNGA_16</t>
  </si>
  <si>
    <t>RESBDGSDENewWH______STDNGA_16</t>
  </si>
  <si>
    <t>RESBDGSATOldWHSTHBCKSTDELC_23</t>
  </si>
  <si>
    <t>RESBDGSATOldWHSTHBCKSTDNGA_23</t>
  </si>
  <si>
    <t>RESBDGSATOldSHFUR___HIGNGA_16</t>
  </si>
  <si>
    <t>RESBDGSATOldSHFUR___MEDNGA_16</t>
  </si>
  <si>
    <t>RESBDGSATOldWH______STDNGA_16</t>
  </si>
  <si>
    <t>RESBDGSATNewWHSTHBCKSTDELC_23</t>
  </si>
  <si>
    <t>RESBDGSATNewWHSTHBCKSTDNGA_23</t>
  </si>
  <si>
    <t>RESBDGSATNewSHFUR___HIGNGA_16</t>
  </si>
  <si>
    <t>RESBDGSATNewSHFUR___MEDNGA_16</t>
  </si>
  <si>
    <t>RESBDGSATNewWH______STDNGA_16</t>
  </si>
  <si>
    <t>RESBDGAPAOldSHHEP___HIGGEO_23</t>
  </si>
  <si>
    <t>RESBDGAPAOldSHHEP___ESRGEO_23</t>
  </si>
  <si>
    <t>RESBDGAPAOldSHHEP___STDGEO_23</t>
  </si>
  <si>
    <t>RESBDGAPANewSHHEP___HIGGEO_23</t>
  </si>
  <si>
    <t>RESBDGAPANewSHHEP___ESRGEO_23</t>
  </si>
  <si>
    <t>RESBDGAPANewSHHEP___STDGEO_23</t>
  </si>
  <si>
    <t>RESBDGSDEOldSHHEP___HIGGEO_23</t>
  </si>
  <si>
    <t>RESBDGSDEOldSHHEP___ESRGEO_23</t>
  </si>
  <si>
    <t>RESBDGSDEOldSHHEP___STDGEO_23</t>
  </si>
  <si>
    <t>RESBDGSDENewSHHEP___HIGGEO_23</t>
  </si>
  <si>
    <t>RESBDGSDENewSHHEP___ESRGEO_23</t>
  </si>
  <si>
    <t>RESBDGSDENewSHHEP___STDGEO_23</t>
  </si>
  <si>
    <t>RESBDGSATOldSHHEP___HIGGEO_23</t>
  </si>
  <si>
    <t>RESBDGSATOldSHHEP___ESRGEO_23</t>
  </si>
  <si>
    <t>RESBDGSATOldSHHEP___STDGEO_23</t>
  </si>
  <si>
    <t>RESBDGSATNewSHHEP___HIGGEO_23</t>
  </si>
  <si>
    <t>RESBDGSATNewSHHEP___ESRGEO_23</t>
  </si>
  <si>
    <t>RESBDGSATNewSHHEP___STDGEO_23</t>
  </si>
  <si>
    <t>RESBDGAPAOldSHHEP___HIGGEO_23M</t>
  </si>
  <si>
    <t>RESBDGAPAOldSHHEP___ESRGEO_23M</t>
  </si>
  <si>
    <t>RESBDGAPAOldSHHEP___STDGEO_23M</t>
  </si>
  <si>
    <t>RESBDGAPANewSHHEP___HIGGEO_23M</t>
  </si>
  <si>
    <t>RESBDGAPANewSHHEP___ESRGEO_23M</t>
  </si>
  <si>
    <t>RESBDGAPANewSHHEP___STDGEO_23M</t>
  </si>
  <si>
    <t>RESBDGSDEOldSHHEP___HIGGEO_23M</t>
  </si>
  <si>
    <t>RESBDGSDEOldSHHEP___ESRGEO_23M</t>
  </si>
  <si>
    <t>RESBDGSDEOldSHHEP___STDGEO_23M</t>
  </si>
  <si>
    <t>RESBDGSDENewSHHEP___HIGGEO_23M</t>
  </si>
  <si>
    <t>RESBDGSDENewSHHEP___ESRGEO_23M</t>
  </si>
  <si>
    <t>RESBDGSDENewSHHEP___STDGEO_23M</t>
  </si>
  <si>
    <t>RESBDGSATOldSHHEP___HIGGEO_23M</t>
  </si>
  <si>
    <t>RESBDGSATOldSHHEP___ESRGEO_23M</t>
  </si>
  <si>
    <t>RESBDGSATOldSHHEP___STDGEO_23M</t>
  </si>
  <si>
    <t>RESBDGSATNewSHHEP___HIGGEO_23M</t>
  </si>
  <si>
    <t>RESBDGSATNewSHHEP___ESRGEO_23M</t>
  </si>
  <si>
    <t>RESBDGSATNewSHHEP___STDGEO_23M</t>
  </si>
  <si>
    <t>Owner</t>
  </si>
  <si>
    <t>Sector</t>
  </si>
  <si>
    <t>EndUse</t>
  </si>
  <si>
    <t>Type 1</t>
  </si>
  <si>
    <t>Type 2</t>
  </si>
  <si>
    <t>Efficiency</t>
  </si>
  <si>
    <t>Energy</t>
  </si>
  <si>
    <t>RES</t>
  </si>
  <si>
    <t>BDG</t>
  </si>
  <si>
    <t>CDY</t>
  </si>
  <si>
    <t>___</t>
  </si>
  <si>
    <t>HIG</t>
  </si>
  <si>
    <t>ELC</t>
  </si>
  <si>
    <t>ESR</t>
  </si>
  <si>
    <t>STD</t>
  </si>
  <si>
    <t>RAG</t>
  </si>
  <si>
    <t>NGA</t>
  </si>
  <si>
    <t>CWA</t>
  </si>
  <si>
    <t>CB</t>
  </si>
  <si>
    <t>FR</t>
  </si>
  <si>
    <t>TP</t>
  </si>
  <si>
    <t>DWA</t>
  </si>
  <si>
    <t>FRZ</t>
  </si>
  <si>
    <t>CH</t>
  </si>
  <si>
    <t>STG</t>
  </si>
  <si>
    <t>LI</t>
  </si>
  <si>
    <t>FLC</t>
  </si>
  <si>
    <t>FLU</t>
  </si>
  <si>
    <t>T5</t>
  </si>
  <si>
    <t>T8</t>
  </si>
  <si>
    <t>T12</t>
  </si>
  <si>
    <t>HAL</t>
  </si>
  <si>
    <t>60W</t>
  </si>
  <si>
    <t>INC</t>
  </si>
  <si>
    <t>LED</t>
  </si>
  <si>
    <t>REF</t>
  </si>
  <si>
    <t>FRD</t>
  </si>
  <si>
    <t>FRT</t>
  </si>
  <si>
    <t>SC</t>
  </si>
  <si>
    <t>CE</t>
  </si>
  <si>
    <t>WA</t>
  </si>
  <si>
    <t>WD</t>
  </si>
  <si>
    <t>SH</t>
  </si>
  <si>
    <t>STV</t>
  </si>
  <si>
    <t>BMA</t>
  </si>
  <si>
    <t>FUR</t>
  </si>
  <si>
    <t>HEP</t>
  </si>
  <si>
    <t>GEO</t>
  </si>
  <si>
    <t>PLT</t>
  </si>
  <si>
    <t>500W</t>
  </si>
  <si>
    <t>1000W</t>
  </si>
  <si>
    <t>1500W</t>
  </si>
  <si>
    <t>BOI</t>
  </si>
  <si>
    <t>HH2</t>
  </si>
  <si>
    <t>KER</t>
  </si>
  <si>
    <t>LFO</t>
  </si>
  <si>
    <t>PST</t>
  </si>
  <si>
    <t>BWP</t>
  </si>
  <si>
    <t>FIR</t>
  </si>
  <si>
    <t>PRO</t>
  </si>
  <si>
    <t>ZTM</t>
  </si>
  <si>
    <t>ETHOS</t>
  </si>
  <si>
    <t>MED</t>
  </si>
  <si>
    <t>ZPT</t>
  </si>
  <si>
    <t>WH</t>
  </si>
  <si>
    <t>SYS</t>
  </si>
  <si>
    <t>WTK</t>
  </si>
  <si>
    <t>STH</t>
  </si>
  <si>
    <t>BCK</t>
  </si>
  <si>
    <t>APL</t>
  </si>
  <si>
    <t>End Use demand 2016</t>
  </si>
  <si>
    <t>End Use demand 2050</t>
  </si>
  <si>
    <t>Bdg_type</t>
  </si>
  <si>
    <t>NewOld</t>
  </si>
  <si>
    <t>APA</t>
  </si>
  <si>
    <t>Old</t>
  </si>
  <si>
    <t>SDE</t>
  </si>
  <si>
    <t>SAT</t>
  </si>
  <si>
    <t>New</t>
  </si>
  <si>
    <t>Region</t>
  </si>
  <si>
    <t>Technology</t>
  </si>
  <si>
    <t>RESBDGAPA1960APL</t>
  </si>
  <si>
    <t>RESBDGAPA1960CDY</t>
  </si>
  <si>
    <t>RESBDGAPA1960CWA</t>
  </si>
  <si>
    <t>RESBDGAPA1960DWA</t>
  </si>
  <si>
    <t>RESBDGAPA1960FRZ</t>
  </si>
  <si>
    <t>RESBDGAPA1960LI</t>
  </si>
  <si>
    <t>RESBDGAPA1960RAG</t>
  </si>
  <si>
    <t>RESBDGAPA1960REF</t>
  </si>
  <si>
    <t>RESBDGAPA1960SC</t>
  </si>
  <si>
    <t>RESBDGAPA1960SH</t>
  </si>
  <si>
    <t>RESBDGAPA1960WH</t>
  </si>
  <si>
    <t>RESBDGAPA1977APL</t>
  </si>
  <si>
    <t>RESBDGAPA1977CDY</t>
  </si>
  <si>
    <t>RESBDGAPA1977CWA</t>
  </si>
  <si>
    <t>RESBDGAPA1977DWA</t>
  </si>
  <si>
    <t>RESBDGAPA1977FRZ</t>
  </si>
  <si>
    <t>RESBDGAPA1977LI</t>
  </si>
  <si>
    <t>RESBDGAPA1977RAG</t>
  </si>
  <si>
    <t>RESBDGAPA1977REF</t>
  </si>
  <si>
    <t>RESBDGAPA1977SC</t>
  </si>
  <si>
    <t>RESBDGAPA1977SH</t>
  </si>
  <si>
    <t>RESBDGAPA1977WH</t>
  </si>
  <si>
    <t>RESBDGAPA1983APL</t>
  </si>
  <si>
    <t>RESBDGAPA1983CDY</t>
  </si>
  <si>
    <t>RESBDGAPA1983CWA</t>
  </si>
  <si>
    <t>RESBDGAPA1983DWA</t>
  </si>
  <si>
    <t>RESBDGAPA1983FRZ</t>
  </si>
  <si>
    <t>RESBDGAPA1983LI</t>
  </si>
  <si>
    <t>RESBDGAPA1983RAG</t>
  </si>
  <si>
    <t>RESBDGAPA1983REF</t>
  </si>
  <si>
    <t>RESBDGAPA1983SC</t>
  </si>
  <si>
    <t>RESBDGAPA1983SH</t>
  </si>
  <si>
    <t>RESBDGAPA1983WH</t>
  </si>
  <si>
    <t>RESBDGAPA1995APL</t>
  </si>
  <si>
    <t>RESBDGAPA1995CDY</t>
  </si>
  <si>
    <t>RESBDGAPA1995CWA</t>
  </si>
  <si>
    <t>RESBDGAPA1995DWA</t>
  </si>
  <si>
    <t>RESBDGAPA1995FRZ</t>
  </si>
  <si>
    <t>RESBDGAPA1995LI</t>
  </si>
  <si>
    <t>RESBDGAPA1995RAG</t>
  </si>
  <si>
    <t>RESBDGAPA1995REF</t>
  </si>
  <si>
    <t>RESBDGAPA1995SC</t>
  </si>
  <si>
    <t>RESBDGAPA1995SH</t>
  </si>
  <si>
    <t>RESBDGAPA1995WH</t>
  </si>
  <si>
    <t>RESBDGAPA2000APL</t>
  </si>
  <si>
    <t>RESBDGAPA2000CDY</t>
  </si>
  <si>
    <t>RESBDGAPA2000CWA</t>
  </si>
  <si>
    <t>RESBDGAPA2000DWA</t>
  </si>
  <si>
    <t>RESBDGAPA2000FRZ</t>
  </si>
  <si>
    <t>RESBDGAPA2000LI</t>
  </si>
  <si>
    <t>RESBDGAPA2000RAG</t>
  </si>
  <si>
    <t>RESBDGAPA2000REF</t>
  </si>
  <si>
    <t>RESBDGAPA2000SC</t>
  </si>
  <si>
    <t>RESBDGAPA2000SH</t>
  </si>
  <si>
    <t>RESBDGAPA2000WH</t>
  </si>
  <si>
    <t>RESBDGAPA2005APL</t>
  </si>
  <si>
    <t>RESBDGAPA2005CDY</t>
  </si>
  <si>
    <t>RESBDGAPA2005CWA</t>
  </si>
  <si>
    <t>RESBDGAPA2005DWA</t>
  </si>
  <si>
    <t>RESBDGAPA2005FRZ</t>
  </si>
  <si>
    <t>RESBDGAPA2005LI</t>
  </si>
  <si>
    <t>RESBDGAPA2005RAG</t>
  </si>
  <si>
    <t>RESBDGAPA2005REF</t>
  </si>
  <si>
    <t>RESBDGAPA2005SC</t>
  </si>
  <si>
    <t>RESBDGAPA2005SH</t>
  </si>
  <si>
    <t>RESBDGAPA2005WH</t>
  </si>
  <si>
    <t>RESBDGAPA2010APL</t>
  </si>
  <si>
    <t>RESBDGAPA2010CDY</t>
  </si>
  <si>
    <t>RESBDGAPA2010CWA</t>
  </si>
  <si>
    <t>RESBDGAPA2010DWA</t>
  </si>
  <si>
    <t>RESBDGAPA2010FRZ</t>
  </si>
  <si>
    <t>RESBDGAPA2010LI</t>
  </si>
  <si>
    <t>RESBDGAPA2010RAG</t>
  </si>
  <si>
    <t>RESBDGAPA2010REF</t>
  </si>
  <si>
    <t>RESBDGAPA2010SC</t>
  </si>
  <si>
    <t>RESBDGAPA2010SH</t>
  </si>
  <si>
    <t>RESBDGAPA2010WH</t>
  </si>
  <si>
    <t>RESBDGAPA2015APL</t>
  </si>
  <si>
    <t>RESBDGAPA2015CDY</t>
  </si>
  <si>
    <t>RESBDGAPA2015CWA</t>
  </si>
  <si>
    <t>RESBDGAPA2015DWA</t>
  </si>
  <si>
    <t>RESBDGAPA2015FRZ</t>
  </si>
  <si>
    <t>RESBDGAPA2015LI</t>
  </si>
  <si>
    <t>RESBDGAPA2015RAG</t>
  </si>
  <si>
    <t>RESBDGAPA2015REF</t>
  </si>
  <si>
    <t>RESBDGAPA2015SC</t>
  </si>
  <si>
    <t>RESBDGAPA2015SH</t>
  </si>
  <si>
    <t>RESBDGAPA2015WH</t>
  </si>
  <si>
    <t>RESBDGAPA2020APL</t>
  </si>
  <si>
    <t>RESBDGAPA2020CDY</t>
  </si>
  <si>
    <t>RESBDGAPA2020CWA</t>
  </si>
  <si>
    <t>RESBDGAPA2020DWA</t>
  </si>
  <si>
    <t>RESBDGAPA2020FRZ</t>
  </si>
  <si>
    <t>RESBDGAPA2020LI</t>
  </si>
  <si>
    <t>RESBDGAPA2020RAG</t>
  </si>
  <si>
    <t>RESBDGAPA2020REF</t>
  </si>
  <si>
    <t>RESBDGAPA2020SC</t>
  </si>
  <si>
    <t>RESBDGAPA2020SH</t>
  </si>
  <si>
    <t>RESBDGAPA2020WH</t>
  </si>
  <si>
    <t>RESBDGAPA2025APL</t>
  </si>
  <si>
    <t>RESBDGAPA2025CDY</t>
  </si>
  <si>
    <t>RESBDGAPA2025CWA</t>
  </si>
  <si>
    <t>RESBDGAPA2025DWA</t>
  </si>
  <si>
    <t>RESBDGAPA2025FRZ</t>
  </si>
  <si>
    <t>RESBDGAPA2025LI</t>
  </si>
  <si>
    <t>RESBDGAPA2025RAG</t>
  </si>
  <si>
    <t>RESBDGAPA2025REF</t>
  </si>
  <si>
    <t>RESBDGAPA2025SC</t>
  </si>
  <si>
    <t>RESBDGAPA2025SH</t>
  </si>
  <si>
    <t>RESBDGAPA2025WH</t>
  </si>
  <si>
    <t>RESBDGAPA2030APL</t>
  </si>
  <si>
    <t>RESBDGAPA2030CDY</t>
  </si>
  <si>
    <t>RESBDGAPA2030CWA</t>
  </si>
  <si>
    <t>RESBDGAPA2030DWA</t>
  </si>
  <si>
    <t>RESBDGAPA2030FRZ</t>
  </si>
  <si>
    <t>RESBDGAPA2030LI</t>
  </si>
  <si>
    <t>RESBDGAPA2030RAG</t>
  </si>
  <si>
    <t>RESBDGAPA2030REF</t>
  </si>
  <si>
    <t>RESBDGAPA2030SC</t>
  </si>
  <si>
    <t>RESBDGAPA2030SH</t>
  </si>
  <si>
    <t>RESBDGAPA2030WH</t>
  </si>
  <si>
    <t>RESBDGAPA2035APL</t>
  </si>
  <si>
    <t>RESBDGAPA2035CDY</t>
  </si>
  <si>
    <t>RESBDGAPA2035CWA</t>
  </si>
  <si>
    <t>RESBDGAPA2035DWA</t>
  </si>
  <si>
    <t>RESBDGAPA2035FRZ</t>
  </si>
  <si>
    <t>RESBDGAPA2035LI</t>
  </si>
  <si>
    <t>RESBDGAPA2035RAG</t>
  </si>
  <si>
    <t>RESBDGAPA2035REF</t>
  </si>
  <si>
    <t>RESBDGAPA2035SC</t>
  </si>
  <si>
    <t>RESBDGAPA2035SH</t>
  </si>
  <si>
    <t>RESBDGAPA2035WH</t>
  </si>
  <si>
    <t>RESBDGAPA2040APL</t>
  </si>
  <si>
    <t>RESBDGAPA2040CDY</t>
  </si>
  <si>
    <t>RESBDGAPA2040CWA</t>
  </si>
  <si>
    <t>RESBDGAPA2040DWA</t>
  </si>
  <si>
    <t>RESBDGAPA2040FRZ</t>
  </si>
  <si>
    <t>RESBDGAPA2040LI</t>
  </si>
  <si>
    <t>RESBDGAPA2040RAG</t>
  </si>
  <si>
    <t>RESBDGAPA2040REF</t>
  </si>
  <si>
    <t>RESBDGAPA2040SC</t>
  </si>
  <si>
    <t>RESBDGAPA2040SH</t>
  </si>
  <si>
    <t>RESBDGAPA2040WH</t>
  </si>
  <si>
    <t>RESBDGAPA2045APL</t>
  </si>
  <si>
    <t>RESBDGAPA2045CDY</t>
  </si>
  <si>
    <t>RESBDGAPA2045CWA</t>
  </si>
  <si>
    <t>RESBDGAPA2045DWA</t>
  </si>
  <si>
    <t>RESBDGAPA2045FRZ</t>
  </si>
  <si>
    <t>RESBDGAPA2045LI</t>
  </si>
  <si>
    <t>RESBDGAPA2045RAG</t>
  </si>
  <si>
    <t>RESBDGAPA2045REF</t>
  </si>
  <si>
    <t>RESBDGAPA2045SC</t>
  </si>
  <si>
    <t>RESBDGAPA2045SH</t>
  </si>
  <si>
    <t>RESBDGAPA2045WH</t>
  </si>
  <si>
    <t>RESBDGAPANewAPL</t>
  </si>
  <si>
    <t>RESBDGAPANewCDY</t>
  </si>
  <si>
    <t>RESBDGAPANewCWA</t>
  </si>
  <si>
    <t>RESBDGAPANewDWA</t>
  </si>
  <si>
    <t>RESBDGAPANewFRZ</t>
  </si>
  <si>
    <t>RESBDGAPANewLI</t>
  </si>
  <si>
    <t>RESBDGAPANewRAG</t>
  </si>
  <si>
    <t>RESBDGAPANewREF</t>
  </si>
  <si>
    <t>RESBDGAPANewSC</t>
  </si>
  <si>
    <t>RESBDGAPANewSH</t>
  </si>
  <si>
    <t>RESBDGAPANewWH</t>
  </si>
  <si>
    <t>RESBDGAPAOldAPL</t>
  </si>
  <si>
    <t>RESBDGAPAOldCDY</t>
  </si>
  <si>
    <t>RESBDGAPAOldCWA</t>
  </si>
  <si>
    <t>RESBDGAPAOldDWA</t>
  </si>
  <si>
    <t>RESBDGAPAOldFRZ</t>
  </si>
  <si>
    <t>RESBDGAPAOldLI</t>
  </si>
  <si>
    <t>RESBDGAPAOldRAG</t>
  </si>
  <si>
    <t>RESBDGAPAOldREF</t>
  </si>
  <si>
    <t>RESBDGAPAOldSC</t>
  </si>
  <si>
    <t>RESBDGAPAOldSH</t>
  </si>
  <si>
    <t>RESBDGAPAOldWH</t>
  </si>
  <si>
    <t>RESBDGSAT1960APL</t>
  </si>
  <si>
    <t>RESBDGSAT1960CDY</t>
  </si>
  <si>
    <t>RESBDGSAT1960CWA</t>
  </si>
  <si>
    <t>RESBDGSAT1960DWA</t>
  </si>
  <si>
    <t>RESBDGSAT1960FRZ</t>
  </si>
  <si>
    <t>RESBDGSAT1960LI</t>
  </si>
  <si>
    <t>RESBDGSAT1960RAG</t>
  </si>
  <si>
    <t>RESBDGSAT1960REF</t>
  </si>
  <si>
    <t>RESBDGSAT1960SC</t>
  </si>
  <si>
    <t>RESBDGSAT1960SH</t>
  </si>
  <si>
    <t>RESBDGSAT1960WH</t>
  </si>
  <si>
    <t>RESBDGSAT1977APL</t>
  </si>
  <si>
    <t>RESBDGSAT1977CDY</t>
  </si>
  <si>
    <t>RESBDGSAT1977CWA</t>
  </si>
  <si>
    <t>RESBDGSAT1977DWA</t>
  </si>
  <si>
    <t>RESBDGSAT1977FRZ</t>
  </si>
  <si>
    <t>RESBDGSAT1977LI</t>
  </si>
  <si>
    <t>RESBDGSAT1977RAG</t>
  </si>
  <si>
    <t>RESBDGSAT1977REF</t>
  </si>
  <si>
    <t>RESBDGSAT1977SC</t>
  </si>
  <si>
    <t>RESBDGSAT1977SH</t>
  </si>
  <si>
    <t>RESBDGSAT1977WH</t>
  </si>
  <si>
    <t>RESBDGSAT1983APL</t>
  </si>
  <si>
    <t>RESBDGSAT1983CDY</t>
  </si>
  <si>
    <t>RESBDGSAT1983CWA</t>
  </si>
  <si>
    <t>RESBDGSAT1983DWA</t>
  </si>
  <si>
    <t>RESBDGSAT1983FRZ</t>
  </si>
  <si>
    <t>RESBDGSAT1983LI</t>
  </si>
  <si>
    <t>RESBDGSAT1983RAG</t>
  </si>
  <si>
    <t>RESBDGSAT1983REF</t>
  </si>
  <si>
    <t>RESBDGSAT1983SC</t>
  </si>
  <si>
    <t>RESBDGSAT1983SH</t>
  </si>
  <si>
    <t>RESBDGSAT1983WH</t>
  </si>
  <si>
    <t>RESBDGSAT1995APL</t>
  </si>
  <si>
    <t>RESBDGSAT1995CDY</t>
  </si>
  <si>
    <t>RESBDGSAT1995CWA</t>
  </si>
  <si>
    <t>RESBDGSAT1995DWA</t>
  </si>
  <si>
    <t>RESBDGSAT1995FRZ</t>
  </si>
  <si>
    <t>RESBDGSAT1995LI</t>
  </si>
  <si>
    <t>RESBDGSAT1995RAG</t>
  </si>
  <si>
    <t>RESBDGSAT1995REF</t>
  </si>
  <si>
    <t>RESBDGSAT1995SC</t>
  </si>
  <si>
    <t>RESBDGSAT1995SH</t>
  </si>
  <si>
    <t>RESBDGSAT1995WH</t>
  </si>
  <si>
    <t>RESBDGSAT2000APL</t>
  </si>
  <si>
    <t>RESBDGSAT2000CDY</t>
  </si>
  <si>
    <t>RESBDGSAT2000CWA</t>
  </si>
  <si>
    <t>RESBDGSAT2000DWA</t>
  </si>
  <si>
    <t>RESBDGSAT2000FRZ</t>
  </si>
  <si>
    <t>RESBDGSAT2000LI</t>
  </si>
  <si>
    <t>RESBDGSAT2000RAG</t>
  </si>
  <si>
    <t>RESBDGSAT2000REF</t>
  </si>
  <si>
    <t>RESBDGSAT2000SC</t>
  </si>
  <si>
    <t>RESBDGSAT2000SH</t>
  </si>
  <si>
    <t>RESBDGSAT2000WH</t>
  </si>
  <si>
    <t>RESBDGSAT2005APL</t>
  </si>
  <si>
    <t>RESBDGSAT2005CDY</t>
  </si>
  <si>
    <t>RESBDGSAT2005CWA</t>
  </si>
  <si>
    <t>RESBDGSAT2005DWA</t>
  </si>
  <si>
    <t>RESBDGSAT2005FRZ</t>
  </si>
  <si>
    <t>RESBDGSAT2005LI</t>
  </si>
  <si>
    <t>RESBDGSAT2005RAG</t>
  </si>
  <si>
    <t>RESBDGSAT2005REF</t>
  </si>
  <si>
    <t>RESBDGSAT2005SC</t>
  </si>
  <si>
    <t>RESBDGSAT2005SH</t>
  </si>
  <si>
    <t>RESBDGSAT2005WH</t>
  </si>
  <si>
    <t>RESBDGSAT2010APL</t>
  </si>
  <si>
    <t>RESBDGSAT2010CDY</t>
  </si>
  <si>
    <t>RESBDGSAT2010CWA</t>
  </si>
  <si>
    <t>RESBDGSAT2010DWA</t>
  </si>
  <si>
    <t>RESBDGSAT2010FRZ</t>
  </si>
  <si>
    <t>RESBDGSAT2010LI</t>
  </si>
  <si>
    <t>RESBDGSAT2010RAG</t>
  </si>
  <si>
    <t>RESBDGSAT2010REF</t>
  </si>
  <si>
    <t>RESBDGSAT2010SC</t>
  </si>
  <si>
    <t>RESBDGSAT2010SH</t>
  </si>
  <si>
    <t>RESBDGSAT2010WH</t>
  </si>
  <si>
    <t>RESBDGSAT2015APL</t>
  </si>
  <si>
    <t>RESBDGSAT2015CDY</t>
  </si>
  <si>
    <t>RESBDGSAT2015CWA</t>
  </si>
  <si>
    <t>RESBDGSAT2015DWA</t>
  </si>
  <si>
    <t>RESBDGSAT2015FRZ</t>
  </si>
  <si>
    <t>RESBDGSAT2015LI</t>
  </si>
  <si>
    <t>RESBDGSAT2015RAG</t>
  </si>
  <si>
    <t>RESBDGSAT2015REF</t>
  </si>
  <si>
    <t>RESBDGSAT2015SC</t>
  </si>
  <si>
    <t>RESBDGSAT2015SH</t>
  </si>
  <si>
    <t>RESBDGSAT2015WH</t>
  </si>
  <si>
    <t>RESBDGSAT2020APL</t>
  </si>
  <si>
    <t>RESBDGSAT2020CDY</t>
  </si>
  <si>
    <t>RESBDGSAT2020CWA</t>
  </si>
  <si>
    <t>RESBDGSAT2020DWA</t>
  </si>
  <si>
    <t>RESBDGSAT2020FRZ</t>
  </si>
  <si>
    <t>RESBDGSAT2020LI</t>
  </si>
  <si>
    <t>RESBDGSAT2020RAG</t>
  </si>
  <si>
    <t>RESBDGSAT2020REF</t>
  </si>
  <si>
    <t>RESBDGSAT2020SC</t>
  </si>
  <si>
    <t>RESBDGSAT2020SH</t>
  </si>
  <si>
    <t>RESBDGSAT2020WH</t>
  </si>
  <si>
    <t>RESBDGSAT2025APL</t>
  </si>
  <si>
    <t>RESBDGSAT2025CDY</t>
  </si>
  <si>
    <t>RESBDGSAT2025CWA</t>
  </si>
  <si>
    <t>RESBDGSAT2025DWA</t>
  </si>
  <si>
    <t>RESBDGSAT2025FRZ</t>
  </si>
  <si>
    <t>RESBDGSAT2025LI</t>
  </si>
  <si>
    <t>RESBDGSAT2025RAG</t>
  </si>
  <si>
    <t>RESBDGSAT2025REF</t>
  </si>
  <si>
    <t>RESBDGSAT2025SC</t>
  </si>
  <si>
    <t>RESBDGSAT2025SH</t>
  </si>
  <si>
    <t>RESBDGSAT2025WH</t>
  </si>
  <si>
    <t>RESBDGSAT2030APL</t>
  </si>
  <si>
    <t>RESBDGSAT2030CDY</t>
  </si>
  <si>
    <t>RESBDGSAT2030CWA</t>
  </si>
  <si>
    <t>RESBDGSAT2030DWA</t>
  </si>
  <si>
    <t>RESBDGSAT2030FRZ</t>
  </si>
  <si>
    <t>RESBDGSAT2030LI</t>
  </si>
  <si>
    <t>RESBDGSAT2030RAG</t>
  </si>
  <si>
    <t>RESBDGSAT2030REF</t>
  </si>
  <si>
    <t>RESBDGSAT2030SC</t>
  </si>
  <si>
    <t>RESBDGSAT2030SH</t>
  </si>
  <si>
    <t>RESBDGSAT2030WH</t>
  </si>
  <si>
    <t>RESBDGSAT2035APL</t>
  </si>
  <si>
    <t>RESBDGSAT2035CDY</t>
  </si>
  <si>
    <t>RESBDGSAT2035CWA</t>
  </si>
  <si>
    <t>RESBDGSAT2035DWA</t>
  </si>
  <si>
    <t>RESBDGSAT2035FRZ</t>
  </si>
  <si>
    <t>RESBDGSAT2035LI</t>
  </si>
  <si>
    <t>RESBDGSAT2035RAG</t>
  </si>
  <si>
    <t>RESBDGSAT2035REF</t>
  </si>
  <si>
    <t>RESBDGSAT2035SC</t>
  </si>
  <si>
    <t>RESBDGSAT2035SH</t>
  </si>
  <si>
    <t>RESBDGSAT2035WH</t>
  </si>
  <si>
    <t>RESBDGSAT2040APL</t>
  </si>
  <si>
    <t>RESBDGSAT2040CDY</t>
  </si>
  <si>
    <t>RESBDGSAT2040CWA</t>
  </si>
  <si>
    <t>RESBDGSAT2040DWA</t>
  </si>
  <si>
    <t>RESBDGSAT2040FRZ</t>
  </si>
  <si>
    <t>RESBDGSAT2040LI</t>
  </si>
  <si>
    <t>RESBDGSAT2040RAG</t>
  </si>
  <si>
    <t>RESBDGSAT2040REF</t>
  </si>
  <si>
    <t>RESBDGSAT2040SC</t>
  </si>
  <si>
    <t>RESBDGSAT2040SH</t>
  </si>
  <si>
    <t>RESBDGSAT2040WH</t>
  </si>
  <si>
    <t>RESBDGSAT2045APL</t>
  </si>
  <si>
    <t>RESBDGSAT2045CDY</t>
  </si>
  <si>
    <t>RESBDGSAT2045CWA</t>
  </si>
  <si>
    <t>RESBDGSAT2045DWA</t>
  </si>
  <si>
    <t>RESBDGSAT2045FRZ</t>
  </si>
  <si>
    <t>RESBDGSAT2045LI</t>
  </si>
  <si>
    <t>RESBDGSAT2045RAG</t>
  </si>
  <si>
    <t>RESBDGSAT2045REF</t>
  </si>
  <si>
    <t>RESBDGSAT2045SC</t>
  </si>
  <si>
    <t>RESBDGSAT2045SH</t>
  </si>
  <si>
    <t>RESBDGSAT2045WH</t>
  </si>
  <si>
    <t>RESBDGSATNewAPL</t>
  </si>
  <si>
    <t>RESBDGSATNewCDY</t>
  </si>
  <si>
    <t>RESBDGSATNewCWA</t>
  </si>
  <si>
    <t>RESBDGSATNewDWA</t>
  </si>
  <si>
    <t>RESBDGSATNewFRZ</t>
  </si>
  <si>
    <t>RESBDGSATNewLI</t>
  </si>
  <si>
    <t>RESBDGSATNewRAG</t>
  </si>
  <si>
    <t>RESBDGSATNewREF</t>
  </si>
  <si>
    <t>RESBDGSATNewSC</t>
  </si>
  <si>
    <t>RESBDGSATNewSH</t>
  </si>
  <si>
    <t>RESBDGSATNewWH</t>
  </si>
  <si>
    <t>RESBDGSATOldAPL</t>
  </si>
  <si>
    <t>RESBDGSATOldCDY</t>
  </si>
  <si>
    <t>RESBDGSATOldCWA</t>
  </si>
  <si>
    <t>RESBDGSATOldDWA</t>
  </si>
  <si>
    <t>RESBDGSATOldFRZ</t>
  </si>
  <si>
    <t>RESBDGSATOldLI</t>
  </si>
  <si>
    <t>RESBDGSATOldRAG</t>
  </si>
  <si>
    <t>RESBDGSATOldREF</t>
  </si>
  <si>
    <t>RESBDGSATOldSC</t>
  </si>
  <si>
    <t>RESBDGSATOldSH</t>
  </si>
  <si>
    <t>RESBDGSATOldWH</t>
  </si>
  <si>
    <t>RESBDGSDE1960APL</t>
  </si>
  <si>
    <t>RESBDGSDE1960CDY</t>
  </si>
  <si>
    <t>RESBDGSDE1960CWA</t>
  </si>
  <si>
    <t>RESBDGSDE1960DWA</t>
  </si>
  <si>
    <t>RESBDGSDE1960FRZ</t>
  </si>
  <si>
    <t>RESBDGSDE1960LI</t>
  </si>
  <si>
    <t>RESBDGSDE1960RAG</t>
  </si>
  <si>
    <t>RESBDGSDE1960REF</t>
  </si>
  <si>
    <t>RESBDGSDE1960SC</t>
  </si>
  <si>
    <t>RESBDGSDE1960SH</t>
  </si>
  <si>
    <t>RESBDGSDE1960WH</t>
  </si>
  <si>
    <t>RESBDGSDE1977APL</t>
  </si>
  <si>
    <t>RESBDGSDE1977CDY</t>
  </si>
  <si>
    <t>RESBDGSDE1977CWA</t>
  </si>
  <si>
    <t>RESBDGSDE1977DWA</t>
  </si>
  <si>
    <t>RESBDGSDE1977FRZ</t>
  </si>
  <si>
    <t>RESBDGSDE1977LI</t>
  </si>
  <si>
    <t>RESBDGSDE1977RAG</t>
  </si>
  <si>
    <t>RESBDGSDE1977REF</t>
  </si>
  <si>
    <t>RESBDGSDE1977SC</t>
  </si>
  <si>
    <t>RESBDGSDE1977SH</t>
  </si>
  <si>
    <t>RESBDGSDE1977WH</t>
  </si>
  <si>
    <t>RESBDGSDE1983APL</t>
  </si>
  <si>
    <t>RESBDGSDE1983CDY</t>
  </si>
  <si>
    <t>RESBDGSDE1983CWA</t>
  </si>
  <si>
    <t>RESBDGSDE1983DWA</t>
  </si>
  <si>
    <t>RESBDGSDE1983FRZ</t>
  </si>
  <si>
    <t>RESBDGSDE1983LI</t>
  </si>
  <si>
    <t>RESBDGSDE1983RAG</t>
  </si>
  <si>
    <t>RESBDGSDE1983REF</t>
  </si>
  <si>
    <t>RESBDGSDE1983SC</t>
  </si>
  <si>
    <t>RESBDGSDE1983SH</t>
  </si>
  <si>
    <t>RESBDGSDE1983WH</t>
  </si>
  <si>
    <t>RESBDGSDE1995APL</t>
  </si>
  <si>
    <t>RESBDGSDE1995CDY</t>
  </si>
  <si>
    <t>RESBDGSDE1995CWA</t>
  </si>
  <si>
    <t>RESBDGSDE1995DWA</t>
  </si>
  <si>
    <t>RESBDGSDE1995FRZ</t>
  </si>
  <si>
    <t>RESBDGSDE1995LI</t>
  </si>
  <si>
    <t>RESBDGSDE1995RAG</t>
  </si>
  <si>
    <t>RESBDGSDE1995REF</t>
  </si>
  <si>
    <t>RESBDGSDE1995SC</t>
  </si>
  <si>
    <t>RESBDGSDE1995SH</t>
  </si>
  <si>
    <t>RESBDGSDE1995WH</t>
  </si>
  <si>
    <t>RESBDGSDE2000APL</t>
  </si>
  <si>
    <t>RESBDGSDE2000CDY</t>
  </si>
  <si>
    <t>RESBDGSDE2000CWA</t>
  </si>
  <si>
    <t>RESBDGSDE2000DWA</t>
  </si>
  <si>
    <t>RESBDGSDE2000FRZ</t>
  </si>
  <si>
    <t>RESBDGSDE2000LI</t>
  </si>
  <si>
    <t>RESBDGSDE2000RAG</t>
  </si>
  <si>
    <t>RESBDGSDE2000REF</t>
  </si>
  <si>
    <t>RESBDGSDE2000SC</t>
  </si>
  <si>
    <t>RESBDGSDE2000SH</t>
  </si>
  <si>
    <t>RESBDGSDE2000WH</t>
  </si>
  <si>
    <t>RESBDGSDE2005APL</t>
  </si>
  <si>
    <t>RESBDGSDE2005CDY</t>
  </si>
  <si>
    <t>RESBDGSDE2005CWA</t>
  </si>
  <si>
    <t>RESBDGSDE2005DWA</t>
  </si>
  <si>
    <t>RESBDGSDE2005FRZ</t>
  </si>
  <si>
    <t>RESBDGSDE2005LI</t>
  </si>
  <si>
    <t>RESBDGSDE2005RAG</t>
  </si>
  <si>
    <t>RESBDGSDE2005REF</t>
  </si>
  <si>
    <t>RESBDGSDE2005SC</t>
  </si>
  <si>
    <t>RESBDGSDE2005SH</t>
  </si>
  <si>
    <t>RESBDGSDE2005WH</t>
  </si>
  <si>
    <t>RESBDGSDE2010APL</t>
  </si>
  <si>
    <t>RESBDGSDE2010CDY</t>
  </si>
  <si>
    <t>RESBDGSDE2010CWA</t>
  </si>
  <si>
    <t>RESBDGSDE2010DWA</t>
  </si>
  <si>
    <t>RESBDGSDE2010FRZ</t>
  </si>
  <si>
    <t>RESBDGSDE2010LI</t>
  </si>
  <si>
    <t>RESBDGSDE2010RAG</t>
  </si>
  <si>
    <t>RESBDGSDE2010REF</t>
  </si>
  <si>
    <t>RESBDGSDE2010SC</t>
  </si>
  <si>
    <t>RESBDGSDE2010SH</t>
  </si>
  <si>
    <t>RESBDGSDE2010WH</t>
  </si>
  <si>
    <t>RESBDGSDE2015APL</t>
  </si>
  <si>
    <t>RESBDGSDE2015CDY</t>
  </si>
  <si>
    <t>RESBDGSDE2015CWA</t>
  </si>
  <si>
    <t>RESBDGSDE2015DWA</t>
  </si>
  <si>
    <t>RESBDGSDE2015FRZ</t>
  </si>
  <si>
    <t>RESBDGSDE2015LI</t>
  </si>
  <si>
    <t>RESBDGSDE2015RAG</t>
  </si>
  <si>
    <t>RESBDGSDE2015REF</t>
  </si>
  <si>
    <t>RESBDGSDE2015SC</t>
  </si>
  <si>
    <t>RESBDGSDE2015SH</t>
  </si>
  <si>
    <t>RESBDGSDE2015WH</t>
  </si>
  <si>
    <t>RESBDGSDE2020APL</t>
  </si>
  <si>
    <t>RESBDGSDE2020CDY</t>
  </si>
  <si>
    <t>RESBDGSDE2020CWA</t>
  </si>
  <si>
    <t>RESBDGSDE2020DWA</t>
  </si>
  <si>
    <t>RESBDGSDE2020FRZ</t>
  </si>
  <si>
    <t>RESBDGSDE2020LI</t>
  </si>
  <si>
    <t>RESBDGSDE2020RAG</t>
  </si>
  <si>
    <t>RESBDGSDE2020REF</t>
  </si>
  <si>
    <t>RESBDGSDE2020SC</t>
  </si>
  <si>
    <t>RESBDGSDE2020SH</t>
  </si>
  <si>
    <t>RESBDGSDE2020WH</t>
  </si>
  <si>
    <t>RESBDGSDE2025APL</t>
  </si>
  <si>
    <t>RESBDGSDE2025CDY</t>
  </si>
  <si>
    <t>RESBDGSDE2025CWA</t>
  </si>
  <si>
    <t>RESBDGSDE2025DWA</t>
  </si>
  <si>
    <t>RESBDGSDE2025FRZ</t>
  </si>
  <si>
    <t>RESBDGSDE2025LI</t>
  </si>
  <si>
    <t>RESBDGSDE2025RAG</t>
  </si>
  <si>
    <t>RESBDGSDE2025REF</t>
  </si>
  <si>
    <t>RESBDGSDE2025SC</t>
  </si>
  <si>
    <t>RESBDGSDE2025SH</t>
  </si>
  <si>
    <t>RESBDGSDE2025WH</t>
  </si>
  <si>
    <t>RESBDGSDE2030APL</t>
  </si>
  <si>
    <t>RESBDGSDE2030CDY</t>
  </si>
  <si>
    <t>RESBDGSDE2030CWA</t>
  </si>
  <si>
    <t>RESBDGSDE2030DWA</t>
  </si>
  <si>
    <t>RESBDGSDE2030FRZ</t>
  </si>
  <si>
    <t>RESBDGSDE2030LI</t>
  </si>
  <si>
    <t>RESBDGSDE2030RAG</t>
  </si>
  <si>
    <t>RESBDGSDE2030REF</t>
  </si>
  <si>
    <t>RESBDGSDE2030SC</t>
  </si>
  <si>
    <t>RESBDGSDE2030SH</t>
  </si>
  <si>
    <t>RESBDGSDE2030WH</t>
  </si>
  <si>
    <t>RESBDGSDE2035APL</t>
  </si>
  <si>
    <t>RESBDGSDE2035CDY</t>
  </si>
  <si>
    <t>RESBDGSDE2035CWA</t>
  </si>
  <si>
    <t>RESBDGSDE2035DWA</t>
  </si>
  <si>
    <t>RESBDGSDE2035FRZ</t>
  </si>
  <si>
    <t>RESBDGSDE2035LI</t>
  </si>
  <si>
    <t>RESBDGSDE2035RAG</t>
  </si>
  <si>
    <t>RESBDGSDE2035REF</t>
  </si>
  <si>
    <t>RESBDGSDE2035SC</t>
  </si>
  <si>
    <t>RESBDGSDE2035SH</t>
  </si>
  <si>
    <t>RESBDGSDE2035WH</t>
  </si>
  <si>
    <t>RESBDGSDE2040APL</t>
  </si>
  <si>
    <t>RESBDGSDE2040CDY</t>
  </si>
  <si>
    <t>RESBDGSDE2040CWA</t>
  </si>
  <si>
    <t>RESBDGSDE2040DWA</t>
  </si>
  <si>
    <t>RESBDGSDE2040FRZ</t>
  </si>
  <si>
    <t>RESBDGSDE2040LI</t>
  </si>
  <si>
    <t>RESBDGSDE2040RAG</t>
  </si>
  <si>
    <t>RESBDGSDE2040REF</t>
  </si>
  <si>
    <t>RESBDGSDE2040SC</t>
  </si>
  <si>
    <t>RESBDGSDE2040SH</t>
  </si>
  <si>
    <t>RESBDGSDE2040WH</t>
  </si>
  <si>
    <t>RESBDGSDE2045APL</t>
  </si>
  <si>
    <t>RESBDGSDE2045CDY</t>
  </si>
  <si>
    <t>RESBDGSDE2045CWA</t>
  </si>
  <si>
    <t>RESBDGSDE2045DWA</t>
  </si>
  <si>
    <t>RESBDGSDE2045FRZ</t>
  </si>
  <si>
    <t>RESBDGSDE2045LI</t>
  </si>
  <si>
    <t>RESBDGSDE2045RAG</t>
  </si>
  <si>
    <t>RESBDGSDE2045REF</t>
  </si>
  <si>
    <t>RESBDGSDE2045SC</t>
  </si>
  <si>
    <t>RESBDGSDE2045SH</t>
  </si>
  <si>
    <t>RESBDGSDE2045WH</t>
  </si>
  <si>
    <t>RESBDGSDENewAPL</t>
  </si>
  <si>
    <t>RESBDGSDENewCDY</t>
  </si>
  <si>
    <t>RESBDGSDENewCWA</t>
  </si>
  <si>
    <t>RESBDGSDENewDWA</t>
  </si>
  <si>
    <t>RESBDGSDENewFRZ</t>
  </si>
  <si>
    <t>RESBDGSDENewLI</t>
  </si>
  <si>
    <t>RESBDGSDENewRAG</t>
  </si>
  <si>
    <t>RESBDGSDENewREF</t>
  </si>
  <si>
    <t>RESBDGSDENewSC</t>
  </si>
  <si>
    <t>RESBDGSDENewSH</t>
  </si>
  <si>
    <t>RESBDGSDENewWH</t>
  </si>
  <si>
    <t>RESBDGSDEOldAPL</t>
  </si>
  <si>
    <t>RESBDGSDEOldCDY</t>
  </si>
  <si>
    <t>RESBDGSDEOldCWA</t>
  </si>
  <si>
    <t>RESBDGSDEOldDWA</t>
  </si>
  <si>
    <t>RESBDGSDEOldFRZ</t>
  </si>
  <si>
    <t>RESBDGSDEOldLI</t>
  </si>
  <si>
    <t>RESBDGSDEOldRAG</t>
  </si>
  <si>
    <t>RESBDGSDEOldREF</t>
  </si>
  <si>
    <t>RESBDGSDEOldSC</t>
  </si>
  <si>
    <t>RESBDGSDEOldSH</t>
  </si>
  <si>
    <t>RESBDGSDEOldWH</t>
  </si>
  <si>
    <t>RESBDGAPAOldSHFUR___HIGNGA_EX</t>
  </si>
  <si>
    <t>RESBDGAPAOldSHFUR___MEDNGA_EX</t>
  </si>
  <si>
    <t>RESBDGSATOldSHFUR___HIGNGA_EX</t>
  </si>
  <si>
    <t>RESBDGSATOldSHFUR___MEDNGA_EX</t>
  </si>
  <si>
    <t>RESBDGSDEOldSHFUR___HIGNGA_EX</t>
  </si>
  <si>
    <t>RESBDGSDEOldSHFUR___MEDNGA_EX</t>
  </si>
  <si>
    <t>RESBDGAPAOldSC_________DCO_EX</t>
  </si>
  <si>
    <t>RESBDGSATOldSC_________DCO_EX</t>
  </si>
  <si>
    <t>RESBDGSDEOldSC_________DCO_EX</t>
  </si>
  <si>
    <t>RESBDGAPAOldSH_________DHE_EX</t>
  </si>
  <si>
    <t>RESBDGSATOldSH_________DHE_EX</t>
  </si>
  <si>
    <t>RESBDGSDEOldSH_________DHE_EX</t>
  </si>
  <si>
    <t>RESBDGAPAOldAPLOTH___STDELC_EX</t>
  </si>
  <si>
    <t>RESBDGAPAOldCDY______STDELC_EX</t>
  </si>
  <si>
    <t>RESBDGAPAOldCWA______STDELC_EX</t>
  </si>
  <si>
    <t>RESBDGAPAOldDWA______STDELC_EX</t>
  </si>
  <si>
    <t>RESBDGAPAOldFRZ______STDELC_EX</t>
  </si>
  <si>
    <t>RESBDGAPAOldLIFLC___STDELC_EX</t>
  </si>
  <si>
    <t>RESBDGAPAOldLIFLU___STDELC_EX</t>
  </si>
  <si>
    <t>RESBDGAPAOldLIHAL___STDELC_EX</t>
  </si>
  <si>
    <t>RESBDGAPAOldLIINC___STDELC_EX</t>
  </si>
  <si>
    <t>RESBDGAPAOldLILED___HIGELC_EX</t>
  </si>
  <si>
    <t>RESBDGAPAOldLILED___STDELC_EX</t>
  </si>
  <si>
    <t>RESBDGAPAOldRAG______STDELC_EX</t>
  </si>
  <si>
    <t>RESBDGAPAOldREF______STDELC_EX</t>
  </si>
  <si>
    <t>RESBDGAPAOldSCCE___STDELC_EX</t>
  </si>
  <si>
    <t>RESBDGAPAOldSCRO___STDELC_EX</t>
  </si>
  <si>
    <t>RESBDGAPAOldSHHEP___STDELC_EX</t>
  </si>
  <si>
    <t>RESBDGAPAOldSHPLT___STDELC_EX</t>
  </si>
  <si>
    <t>RESBDGAPAOldWH______STDELC_EX</t>
  </si>
  <si>
    <t>RESBDGSATOldAPLOTH___STDELC_EX</t>
  </si>
  <si>
    <t>RESBDGSATOldCDY______STDELC_EX</t>
  </si>
  <si>
    <t>RESBDGSATOldCWA______STDELC_EX</t>
  </si>
  <si>
    <t>RESBDGSATOldDWA______STDELC_EX</t>
  </si>
  <si>
    <t>RESBDGSATOldFRZ______STDELC_EX</t>
  </si>
  <si>
    <t>RESBDGSATOldLIFLC___STDELC_EX</t>
  </si>
  <si>
    <t>RESBDGSATOldLIFLU___STDELC_EX</t>
  </si>
  <si>
    <t>RESBDGSATOldLIHAL___STDELC_EX</t>
  </si>
  <si>
    <t>RESBDGSATOldLIINC___STDELC_EX</t>
  </si>
  <si>
    <t>RESBDGSATOldLILED___HIGELC_EX</t>
  </si>
  <si>
    <t>RESBDGSATOldLILED___STDELC_EX</t>
  </si>
  <si>
    <t>RESBDGSATOldRAG______STDELC_EX</t>
  </si>
  <si>
    <t>RESBDGSATOldREF______STDELC_EX</t>
  </si>
  <si>
    <t>RESBDGSATOldSCCE___STDELC_EX</t>
  </si>
  <si>
    <t>RESBDGSATOldSCRO___STDELC_EX</t>
  </si>
  <si>
    <t>RESBDGSATOldSHHEP___STDELC_EX</t>
  </si>
  <si>
    <t>RESBDGSATOldSHPLT___STDELC_EX</t>
  </si>
  <si>
    <t>RESBDGSATOldWH______STDELC_EX</t>
  </si>
  <si>
    <t>RESBDGSDEOldAPLOTH___STDELC_EX</t>
  </si>
  <si>
    <t>RESBDGSDEOldCDY______STDELC_EX</t>
  </si>
  <si>
    <t>RESBDGSDEOldCWA______STDELC_EX</t>
  </si>
  <si>
    <t>RESBDGSDEOldDWA______STDELC_EX</t>
  </si>
  <si>
    <t>RESBDGSDEOldFRZ______STDELC_EX</t>
  </si>
  <si>
    <t>RESBDGSDEOldLIFLC___STDELC_EX</t>
  </si>
  <si>
    <t>RESBDGSDEOldLIFLU___STDELC_EX</t>
  </si>
  <si>
    <t>RESBDGSDEOldLIHAL___STDELC_EX</t>
  </si>
  <si>
    <t>RESBDGSDEOldLIINC___STDELC_EX</t>
  </si>
  <si>
    <t>RESBDGSDEOldLILED___HIGELC_EX</t>
  </si>
  <si>
    <t>RESBDGSDEOldLILED___STDELC_EX</t>
  </si>
  <si>
    <t>RESBDGSDEOldRAG______STDELC_EX</t>
  </si>
  <si>
    <t>RESBDGSDEOldREF______STDELC_EX</t>
  </si>
  <si>
    <t>RESBDGSDEOldSCCE___STDELC_EX</t>
  </si>
  <si>
    <t>RESBDGSDEOldSCRO___STDELC_EX</t>
  </si>
  <si>
    <t>RESBDGSDEOldSHHEP___STDELC_EX</t>
  </si>
  <si>
    <t>RESBDGSDEOldSHPLT___STDELC_EX</t>
  </si>
  <si>
    <t>RESBDGSDEOldWH______STDELC_EX</t>
  </si>
  <si>
    <t>RESBDGAPAOldSHFUR___STDLFO_EX</t>
  </si>
  <si>
    <t>RESBDGAPAOldWH______STDLFO_EX</t>
  </si>
  <si>
    <t>RESBDGSATOldSHFUR___STDLFO_EX</t>
  </si>
  <si>
    <t>RESBDGSATOldWH______STDLFO_EX</t>
  </si>
  <si>
    <t>RESBDGSDEOldSHFUR___STDLFO_EX</t>
  </si>
  <si>
    <t>RESBDGSDEOldWH______STDLFO_EX</t>
  </si>
  <si>
    <t>RESBDGAPAOldCDY______STDNGA_EX</t>
  </si>
  <si>
    <t>RESBDGAPAOldRAG______STDNGA_EX</t>
  </si>
  <si>
    <t>RESBDGAPAOldWH______STDNGA_EX</t>
  </si>
  <si>
    <t>RESBDGSATOldCDY______STDNGA_EX</t>
  </si>
  <si>
    <t>RESBDGSATOldRAG______STDNGA_EX</t>
  </si>
  <si>
    <t>RESBDGSATOldWH______STDNGA_EX</t>
  </si>
  <si>
    <t>RESBDGSDEOldCDY______STDNGA_EX</t>
  </si>
  <si>
    <t>RESBDGSDEOldRAG______STDNGA_EX</t>
  </si>
  <si>
    <t>RESBDGSDEOldWH______STDNGA_EX</t>
  </si>
  <si>
    <t>RESBDGAPA1960LI_b</t>
  </si>
  <si>
    <t>RESBDGAPA1960SC_b</t>
  </si>
  <si>
    <t>RESBDGAPA1960SH_b</t>
  </si>
  <si>
    <t>RESBDGAPA1977LI_b</t>
  </si>
  <si>
    <t>RESBDGAPA1977SC_b</t>
  </si>
  <si>
    <t>RESBDGAPA1977SH_b</t>
  </si>
  <si>
    <t>RESBDGAPA1983LI_b</t>
  </si>
  <si>
    <t>RESBDGAPA1983SC_b</t>
  </si>
  <si>
    <t>RESBDGAPA1983SH_b</t>
  </si>
  <si>
    <t>RESBDGAPA1995LI_b</t>
  </si>
  <si>
    <t>RESBDGAPA1995SC_b</t>
  </si>
  <si>
    <t>RESBDGAPA1995SH_b</t>
  </si>
  <si>
    <t>RESBDGAPA2000LI_b</t>
  </si>
  <si>
    <t>RESBDGAPA2000SC_b</t>
  </si>
  <si>
    <t>RESBDGAPA2000SH_b</t>
  </si>
  <si>
    <t>RESBDGAPA2005LI_b</t>
  </si>
  <si>
    <t>RESBDGAPA2005SC_b</t>
  </si>
  <si>
    <t>RESBDGAPA2005SH_b</t>
  </si>
  <si>
    <t>RESBDGAPA2010LI_b</t>
  </si>
  <si>
    <t>RESBDGAPA2010SC_b</t>
  </si>
  <si>
    <t>RESBDGAPA2010SH_b</t>
  </si>
  <si>
    <t>RESBDGAPA2015LI_b</t>
  </si>
  <si>
    <t>RESBDGAPA2015SC_b</t>
  </si>
  <si>
    <t>RESBDGAPA2015SH_b</t>
  </si>
  <si>
    <t>RESBDGAPA2020LI_b</t>
  </si>
  <si>
    <t>RESBDGAPA2020SC_b</t>
  </si>
  <si>
    <t>RESBDGAPA2020SH_b</t>
  </si>
  <si>
    <t>RESBDGAPA2025LI_b</t>
  </si>
  <si>
    <t>RESBDGAPA2025SC_b</t>
  </si>
  <si>
    <t>RESBDGAPA2025SH_b</t>
  </si>
  <si>
    <t>RESBDGAPA2030LI_b</t>
  </si>
  <si>
    <t>RESBDGAPA2030SC_b</t>
  </si>
  <si>
    <t>RESBDGAPA2030SH_b</t>
  </si>
  <si>
    <t>RESBDGAPA2035LI_b</t>
  </si>
  <si>
    <t>RESBDGAPA2035SC_b</t>
  </si>
  <si>
    <t>RESBDGAPA2035SH_b</t>
  </si>
  <si>
    <t>RESBDGAPA2040LI_b</t>
  </si>
  <si>
    <t>RESBDGAPA2040SC_b</t>
  </si>
  <si>
    <t>RESBDGAPA2040SH_b</t>
  </si>
  <si>
    <t>RESBDGAPA2045LI_b</t>
  </si>
  <si>
    <t>RESBDGAPA2045SC_b</t>
  </si>
  <si>
    <t>RESBDGAPA2045SH_b</t>
  </si>
  <si>
    <t>RESBDGSAT1960LI_b</t>
  </si>
  <si>
    <t>RESBDGSAT1960SC_b</t>
  </si>
  <si>
    <t>RESBDGSAT1960SH_b</t>
  </si>
  <si>
    <t>RESBDGSAT1977LI_b</t>
  </si>
  <si>
    <t>RESBDGSAT1977SC_b</t>
  </si>
  <si>
    <t>RESBDGSAT1977SH_b</t>
  </si>
  <si>
    <t>RESBDGSAT1983LI_b</t>
  </si>
  <si>
    <t>RESBDGSAT1983SC_b</t>
  </si>
  <si>
    <t>RESBDGSAT1983SH_b</t>
  </si>
  <si>
    <t>RESBDGSAT1995LI_b</t>
  </si>
  <si>
    <t>RESBDGSAT1995SC_b</t>
  </si>
  <si>
    <t>RESBDGSAT1995SH_b</t>
  </si>
  <si>
    <t>RESBDGSAT2000LI_b</t>
  </si>
  <si>
    <t>RESBDGSAT2000SC_b</t>
  </si>
  <si>
    <t>RESBDGSAT2000SH_b</t>
  </si>
  <si>
    <t>RESBDGSAT2005LI_b</t>
  </si>
  <si>
    <t>RESBDGSAT2005SC_b</t>
  </si>
  <si>
    <t>RESBDGSAT2005SH_b</t>
  </si>
  <si>
    <t>RESBDGSAT2010LI_b</t>
  </si>
  <si>
    <t>RESBDGSAT2010SC_b</t>
  </si>
  <si>
    <t>RESBDGSAT2010SH_b</t>
  </si>
  <si>
    <t>RESBDGSAT2015LI_b</t>
  </si>
  <si>
    <t>RESBDGSAT2015SC_b</t>
  </si>
  <si>
    <t>RESBDGSAT2015SH_b</t>
  </si>
  <si>
    <t>RESBDGSAT2020LI_b</t>
  </si>
  <si>
    <t>RESBDGSAT2020SC_b</t>
  </si>
  <si>
    <t>RESBDGSAT2020SH_b</t>
  </si>
  <si>
    <t>RESBDGSAT2025LI_b</t>
  </si>
  <si>
    <t>RESBDGSAT2025SC_b</t>
  </si>
  <si>
    <t>RESBDGSAT2025SH_b</t>
  </si>
  <si>
    <t>RESBDGSAT2030LI_b</t>
  </si>
  <si>
    <t>RESBDGSAT2030SC_b</t>
  </si>
  <si>
    <t>RESBDGSAT2030SH_b</t>
  </si>
  <si>
    <t>RESBDGSAT2035LI_b</t>
  </si>
  <si>
    <t>RESBDGSAT2035SC_b</t>
  </si>
  <si>
    <t>RESBDGSAT2035SH_b</t>
  </si>
  <si>
    <t>RESBDGSAT2040LI_b</t>
  </si>
  <si>
    <t>RESBDGSAT2040SC_b</t>
  </si>
  <si>
    <t>RESBDGSAT2040SH_b</t>
  </si>
  <si>
    <t>RESBDGSAT2045LI_b</t>
  </si>
  <si>
    <t>RESBDGSAT2045SC_b</t>
  </si>
  <si>
    <t>RESBDGSAT2045SH_b</t>
  </si>
  <si>
    <t>RESBDGSDE1960LI_b</t>
  </si>
  <si>
    <t>RESBDGSDE1960SC_b</t>
  </si>
  <si>
    <t>RESBDGSDE1960SH_b</t>
  </si>
  <si>
    <t>RESBDGSDE1977LI_b</t>
  </si>
  <si>
    <t>RESBDGSDE1977SC_b</t>
  </si>
  <si>
    <t>RESBDGSDE1977SH_b</t>
  </si>
  <si>
    <t>RESBDGSDE1983LI_b</t>
  </si>
  <si>
    <t>RESBDGSDE1983SC_b</t>
  </si>
  <si>
    <t>RESBDGSDE1983SH_b</t>
  </si>
  <si>
    <t>RESBDGSDE1995LI_b</t>
  </si>
  <si>
    <t>RESBDGSDE1995SC_b</t>
  </si>
  <si>
    <t>RESBDGSDE1995SH_b</t>
  </si>
  <si>
    <t>RESBDGSDE2000LI_b</t>
  </si>
  <si>
    <t>RESBDGSDE2000SC_b</t>
  </si>
  <si>
    <t>RESBDGSDE2000SH_b</t>
  </si>
  <si>
    <t>RESBDGSDE2005LI_b</t>
  </si>
  <si>
    <t>RESBDGSDE2005SC_b</t>
  </si>
  <si>
    <t>RESBDGSDE2005SH_b</t>
  </si>
  <si>
    <t>RESBDGSDE2010LI_b</t>
  </si>
  <si>
    <t>RESBDGSDE2010SC_b</t>
  </si>
  <si>
    <t>RESBDGSDE2010SH_b</t>
  </si>
  <si>
    <t>RESBDGSDE2015LI_b</t>
  </si>
  <si>
    <t>RESBDGSDE2015SC_b</t>
  </si>
  <si>
    <t>RESBDGSDE2015SH_b</t>
  </si>
  <si>
    <t>RESBDGSDE2020LI_b</t>
  </si>
  <si>
    <t>RESBDGSDE2020SC_b</t>
  </si>
  <si>
    <t>RESBDGSDE2020SH_b</t>
  </si>
  <si>
    <t>RESBDGSDE2025LI_b</t>
  </si>
  <si>
    <t>RESBDGSDE2025SC_b</t>
  </si>
  <si>
    <t>RESBDGSDE2025SH_b</t>
  </si>
  <si>
    <t>RESBDGSDE2030LI_b</t>
  </si>
  <si>
    <t>RESBDGSDE2030SC_b</t>
  </si>
  <si>
    <t>RESBDGSDE2030SH_b</t>
  </si>
  <si>
    <t>RESBDGSDE2035LI_b</t>
  </si>
  <si>
    <t>RESBDGSDE2035SC_b</t>
  </si>
  <si>
    <t>RESBDGSDE2035SH_b</t>
  </si>
  <si>
    <t>RESBDGSDE2040LI_b</t>
  </si>
  <si>
    <t>RESBDGSDE2040SC_b</t>
  </si>
  <si>
    <t>RESBDGSDE2040SH_b</t>
  </si>
  <si>
    <t>RESBDGSDE2045LI_b</t>
  </si>
  <si>
    <t>RESBDGSDE2045SC_b</t>
  </si>
  <si>
    <t>RESBDGSDE2045SH_b</t>
  </si>
  <si>
    <t>C2A</t>
  </si>
  <si>
    <t>c2a</t>
  </si>
  <si>
    <t>c2a_notes</t>
  </si>
  <si>
    <t>ResidentialBuildingApartmentsOldClothe DryerHigh EfficiencyElectricity2023</t>
  </si>
  <si>
    <t>ResidentialBuildingApartmentsOldClothe DryerEnergy StarElectricity2023</t>
  </si>
  <si>
    <t>ResidentialBuildingApartmentsOldClothe DryerStandard EfficiencyElectricity2023</t>
  </si>
  <si>
    <t>ResidentialBuildingApartmentsOldRangeHigh EfficiencyElectricity2023</t>
  </si>
  <si>
    <t>ResidentialBuildingApartmentsOldRangeStandard EfficiencyElectricity2023</t>
  </si>
  <si>
    <t>ResidentialBuildingApartmentsOldClothe WasherFrontHigh EfficiencyElectricity2023</t>
  </si>
  <si>
    <t>ResidentialBuildingApartmentsOldClothe WasherFrontEnergy StarElectricity2023</t>
  </si>
  <si>
    <t>ResidentialBuildingApartmentsOldClothe WasherFrontStandard EfficiencyElectricity2023</t>
  </si>
  <si>
    <t>ResidentialBuildingApartmentsOldClothe WasherTopHigh EfficiencyElectricity2023</t>
  </si>
  <si>
    <t>ResidentialBuildingApartmentsOldClothe WasherTopEnergy StarElectricity2023</t>
  </si>
  <si>
    <t>ResidentialBuildingApartmentsOldClothe WasherTopStandard EfficiencyElectricity2023</t>
  </si>
  <si>
    <t>ResidentialBuildingApartmentsOldDish WasherHigh EfficiencyElectricity2023</t>
  </si>
  <si>
    <t>ResidentialBuildingApartmentsOldDish WasherEnergy StarElectricity2023</t>
  </si>
  <si>
    <t>ResidentialBuildingApartmentsOldDish WasherStandard EfficiencyElectricity2023</t>
  </si>
  <si>
    <t>ResidentialBuildingApartmentsOldLightingFluocompactHigh EfficiencyElectricity2023</t>
  </si>
  <si>
    <t>ResidentialBuildingApartmentsOldLightingFluocompactEnergy StarElectricity2023</t>
  </si>
  <si>
    <t>ResidentialBuildingApartmentsOldLightingFluocompactStandard EfficiencyElectricity2023</t>
  </si>
  <si>
    <t>ResidentialBuildingApartmentsOldLightingFluorescenteT5High EfficiencyElectricity2023</t>
  </si>
  <si>
    <t>ResidentialBuildingApartmentsOldLightingFluorescenteT8High EfficiencyElectricity2023</t>
  </si>
  <si>
    <t>ResidentialBuildingApartmentsOldLightingFluorescenteT12Standard EfficiencyElectricity2023</t>
  </si>
  <si>
    <t>ResidentialBuildingApartmentsOldLightingFluorescenteT5Standard EfficiencyElectricity2023</t>
  </si>
  <si>
    <t>ResidentialBuildingApartmentsOldLightingFluorescenteT8Standard EfficiencyElectricity2023</t>
  </si>
  <si>
    <t>ResidentialBuildingApartmentsOldLightingHalogen60WStandard EfficiencyElectricity2023</t>
  </si>
  <si>
    <t>ResidentialBuildingApartmentsOldLightingIncandescent60WStandard EfficiencyElectricity2023</t>
  </si>
  <si>
    <t>ResidentialBuildingApartmentsOldLightingLight Emitting DiodeEnergy StarElectricity2023</t>
  </si>
  <si>
    <t>ResidentialBuildingApartmentsOldLightingLight Emitting DiodeStandard EfficiencyElectricity2023</t>
  </si>
  <si>
    <t>ResidentialBuildingApartmentsOldSpace CoolingCentralHigh EfficiencyElectricity2023</t>
  </si>
  <si>
    <t>ResidentialBuildingApartmentsOldSpace CoolingCentralEnergy StarElectricity2023</t>
  </si>
  <si>
    <t>ResidentialBuildingApartmentsOldSpace CoolingCentralStandard EfficiencyElectricity2023</t>
  </si>
  <si>
    <t>ResidentialBuildingApartmentsOldSpace CoolingWallHigh EfficiencyElectricity2023</t>
  </si>
  <si>
    <t>ResidentialBuildingApartmentsOldSpace CoolingWallEnergy StarElectricity2023</t>
  </si>
  <si>
    <t>ResidentialBuildingApartmentsOldSpace CoolingWallStandard EfficiencyElectricity2023</t>
  </si>
  <si>
    <t>ResidentialBuildingApartmentsOldSpace CoolingWindowHigh EfficiencyElectricity2023</t>
  </si>
  <si>
    <t>ResidentialBuildingApartmentsOldSpace CoolingWindowEnergy StarElectricity2023</t>
  </si>
  <si>
    <t>ResidentialBuildingApartmentsOldSpace CoolingWindowStandard EfficiencyElectricity2023</t>
  </si>
  <si>
    <t>ResidentialBuildingApartmentsOldSpace HeatingStoveHigh EfficiencyBiomass2023</t>
  </si>
  <si>
    <t>ResidentialBuildingApartmentsOldSpace HeatingStoveStandard EfficiencyBiomass2023</t>
  </si>
  <si>
    <t>ResidentialBuildingApartmentsOldSpace HeatingFurnaceStandard EfficiencyElectricity2023</t>
  </si>
  <si>
    <t>ResidentialBuildingApartmentsOldSpace HeatingPlinthe500WStandard EfficiencyElectricity2023</t>
  </si>
  <si>
    <t>ResidentialBuildingApartmentsOldSpace HeatingPlinthe1000WStandard EfficiencyElectricity2023</t>
  </si>
  <si>
    <t>ResidentialBuildingApartmentsOldSpace HeatingPlinthe1500WStandard EfficiencyElectricity2023</t>
  </si>
  <si>
    <t>ResidentialBuildingApartmentsOldSpace HeatingBoilerStandard EfficiencyHydrogen2023</t>
  </si>
  <si>
    <t>ResidentialBuildingApartmentsOldSpace HeatingFurnaceStandard EfficiencyKerosene2023</t>
  </si>
  <si>
    <t>ResidentialBuildingApartmentsOldSpace HeatingFurnaceHigh EfficiencyLight Fuel Oil2023</t>
  </si>
  <si>
    <t>ResidentialBuildingApartmentsOldSpace HeatingFurnaceStandard EfficiencyLight Fuel Oil2023</t>
  </si>
  <si>
    <t>ResidentialBuildingApartmentsOldSpace HeatingPellet stoveHigh EfficiencyWood Pellet2023</t>
  </si>
  <si>
    <t>ResidentialBuildingApartmentsOldSpace HeatingPellet stoveStandard EfficiencyWood Pellet2023</t>
  </si>
  <si>
    <t>ResidentialBuildingApartmentsOldSpace HeatingFireplaceHigh EfficiencyPropane2023</t>
  </si>
  <si>
    <t>ResidentialBuildingApartmentsOldSpace HeatingFireplaceStandard EfficiencyPropane2023</t>
  </si>
  <si>
    <t>ResidentialBuildingApartmentsOldSpace HeatingFurnaceHigh EfficiencyPropane2023</t>
  </si>
  <si>
    <t>ResidentialBuildingApartmentsOldSpace HeatingFurnaceEnergy StarPropane2023</t>
  </si>
  <si>
    <t>ResidentialBuildingApartmentsOldSpace HeatingFurnaceStandard EfficiencyPropane2023</t>
  </si>
  <si>
    <t>ResidentialBuildingApartmentsOldSpace HeatingZero Thermal MeasureStandard Efficiency2023</t>
  </si>
  <si>
    <t>ResidentialBuildingApartmentsOldSpace HeatingZero Thermal MeasureMedium2023</t>
  </si>
  <si>
    <t>ResidentialBuildingApartmentsOldSpace HeatingZero Thermal MeasureHigh Efficiency2023</t>
  </si>
  <si>
    <t>ResidentialBuildingApartmentsOldSpace HeatingZero Programmable ThermostatStandard Efficiency2023</t>
  </si>
  <si>
    <t>ResidentialBuildingApartmentsOldWater HeatingSystemStandard EfficiencyBiomass2023</t>
  </si>
  <si>
    <t>ResidentialBuildingApartmentsOldWater HeatingHeat PumpHigh EfficiencyElectricity2023</t>
  </si>
  <si>
    <t>ResidentialBuildingApartmentsOldWater HeatingHeat PumpEnergy StarElectricity2023</t>
  </si>
  <si>
    <t>ResidentialBuildingApartmentsOldWater HeatingHeat PumpStandard EfficiencyElectricity2023</t>
  </si>
  <si>
    <t>ResidentialBuildingApartmentsOldWater HeatingWith TankHigh EfficiencyElectricity2023</t>
  </si>
  <si>
    <t>ResidentialBuildingApartmentsOldWater HeatingWith TankStandard EfficiencyElectricity2023</t>
  </si>
  <si>
    <t>ResidentialBuildingApartmentsOldWater HeatingSystemStandard EfficiencyKerosene2023</t>
  </si>
  <si>
    <t>ResidentialBuildingApartmentsOldWater HeatingSystemStandard EfficiencyLight Fuel Oil2023</t>
  </si>
  <si>
    <t>ResidentialBuildingApartmentsOldWater HeatingSystemStandard EfficiencyWood Pellet2023</t>
  </si>
  <si>
    <t>ResidentialBuildingApartmentsOldWater HeatingSystemStandard EfficiencyPropane2023</t>
  </si>
  <si>
    <t>ResidentialBuildingApartmentsOldClothe DryerStandard EfficiencyElectricity2016</t>
  </si>
  <si>
    <t>ResidentialBuildingApartmentsOldAppliancesOtherStandard EfficiencyElectricity2016</t>
  </si>
  <si>
    <t>ResidentialBuildingApartmentsOldClothe WasherStandard EfficiencyElectricity2016</t>
  </si>
  <si>
    <t>ResidentialBuildingApartmentsOldDish WasherStandard EfficiencyElectricity2016</t>
  </si>
  <si>
    <t>ResidentialBuildingApartmentsOldFreezerStandard EfficiencyElectricity2016</t>
  </si>
  <si>
    <t>ResidentialBuildingApartmentsOldRefrigeratorStandard EfficiencyElectricity2016</t>
  </si>
  <si>
    <t>ResidentialBuildingApartmentsOldLightingLight Emitting DiodeHigh EfficiencyElectricity2016</t>
  </si>
  <si>
    <t>ResidentialBuildingApartmentsOldLightingFluocompactStandard EfficiencyElectricity2016</t>
  </si>
  <si>
    <t>ResidentialBuildingApartmentsOldLightingFluorescenteStandard EfficiencyElectricity2016</t>
  </si>
  <si>
    <t>ResidentialBuildingApartmentsOldLightingHalogenStandard EfficiencyElectricity2016</t>
  </si>
  <si>
    <t>ResidentialBuildingApartmentsOldLightingIncandescentStandard EfficiencyElectricity2016</t>
  </si>
  <si>
    <t>ResidentialBuildingApartmentsOldLightingLight Emitting DiodeStandard EfficiencyElectricity2016</t>
  </si>
  <si>
    <t>ResidentialBuildingApartmentsOldSpace CoolingCentralStandard EfficiencyElectricity2016</t>
  </si>
  <si>
    <t>ResidentialBuildingApartmentsOldSpace CoolingRoomStandard EfficiencyElectricity2016</t>
  </si>
  <si>
    <t>ResidentialBuildingApartmentsOldSpace HeatingFurnaceStandard EfficiencyBiomass2016</t>
  </si>
  <si>
    <t>ResidentialBuildingApartmentsOldSpace HeatingHeat PumpStandard EfficiencyElectricity2016</t>
  </si>
  <si>
    <t>ResidentialBuildingApartmentsOldSpace HeatingPlintheStandard EfficiencyElectricity2016</t>
  </si>
  <si>
    <t>ResidentialBuildingApartmentsOldSpace HeatingFurnaceStandard EfficiencyKerosene2016</t>
  </si>
  <si>
    <t>ResidentialBuildingApartmentsOldSpace HeatingFurnaceStandard EfficiencyLight Fuel Oil2016</t>
  </si>
  <si>
    <t>ResidentialBuildingApartmentsOldSpace HeatingFurnaceStandard EfficiencyWood Pellet2016</t>
  </si>
  <si>
    <t>ResidentialBuildingApartmentsOldSpace HeatingFurnaceStandard EfficiencyPropane2016</t>
  </si>
  <si>
    <t>ResidentialBuildingApartmentsOldWater HeatingStandard EfficiencyBiomass2016</t>
  </si>
  <si>
    <t>ResidentialBuildingApartmentsOldWater HeatingStandard EfficiencyElectricity2016</t>
  </si>
  <si>
    <t>ResidentialBuildingApartmentsOldWater HeatingStandard EfficiencyKerosene2016</t>
  </si>
  <si>
    <t>ResidentialBuildingApartmentsOldWater HeatingStandard EfficiencyLight Fuel Oil2016</t>
  </si>
  <si>
    <t>ResidentialBuildingApartmentsOldWater HeatingStandard EfficiencyWood Pellet2016</t>
  </si>
  <si>
    <t>ResidentialBuildingApartmentsOldWater HeatingStandard EfficiencyPropane2016</t>
  </si>
  <si>
    <t>ResidentialBuildingApartmentsOldRangeStandard EfficiencyElectricity2016</t>
  </si>
  <si>
    <t>ResidentialBuildingApartmentsNewClothe DryerHigh EfficiencyElectricity2023</t>
  </si>
  <si>
    <t>ResidentialBuildingApartmentsNewClothe DryerEnergy StarElectricity2023</t>
  </si>
  <si>
    <t>ResidentialBuildingApartmentsNewClothe DryerStandard EfficiencyElectricity2023</t>
  </si>
  <si>
    <t>ResidentialBuildingApartmentsNewRangeHigh EfficiencyElectricity2023</t>
  </si>
  <si>
    <t>ResidentialBuildingApartmentsNewRangeStandard EfficiencyElectricity2023</t>
  </si>
  <si>
    <t>ResidentialBuildingApartmentsNewClothe WasherFrontHigh EfficiencyElectricity2023</t>
  </si>
  <si>
    <t>ResidentialBuildingApartmentsNewClothe WasherFrontEnergy StarElectricity2023</t>
  </si>
  <si>
    <t>ResidentialBuildingApartmentsNewClothe WasherFrontStandard EfficiencyElectricity2023</t>
  </si>
  <si>
    <t>ResidentialBuildingApartmentsNewClothe WasherTopHigh EfficiencyElectricity2023</t>
  </si>
  <si>
    <t>ResidentialBuildingApartmentsNewClothe WasherTopEnergy StarElectricity2023</t>
  </si>
  <si>
    <t>ResidentialBuildingApartmentsNewClothe WasherTopStandard EfficiencyElectricity2023</t>
  </si>
  <si>
    <t>ResidentialBuildingApartmentsNewDish WasherHigh EfficiencyElectricity2023</t>
  </si>
  <si>
    <t>ResidentialBuildingApartmentsNewDish WasherEnergy StarElectricity2023</t>
  </si>
  <si>
    <t>ResidentialBuildingApartmentsNewDish WasherStandard EfficiencyElectricity2023</t>
  </si>
  <si>
    <t>ResidentialBuildingApartmentsNewLightingFluocompactHigh EfficiencyElectricity2023</t>
  </si>
  <si>
    <t>ResidentialBuildingApartmentsNewLightingFluocompactEnergy StarElectricity2023</t>
  </si>
  <si>
    <t>ResidentialBuildingApartmentsNewLightingFluocompactStandard EfficiencyElectricity2023</t>
  </si>
  <si>
    <t>ResidentialBuildingApartmentsNewLightingFluorescenteT5High EfficiencyElectricity2023</t>
  </si>
  <si>
    <t>ResidentialBuildingApartmentsNewLightingFluorescenteT8High EfficiencyElectricity2023</t>
  </si>
  <si>
    <t>ResidentialBuildingApartmentsNewLightingFluorescenteT12Standard EfficiencyElectricity2023</t>
  </si>
  <si>
    <t>ResidentialBuildingApartmentsNewLightingFluorescenteT5Standard EfficiencyElectricity2023</t>
  </si>
  <si>
    <t>ResidentialBuildingApartmentsNewLightingFluorescenteT8Standard EfficiencyElectricity2023</t>
  </si>
  <si>
    <t>ResidentialBuildingApartmentsNewLightingHalogen60WStandard EfficiencyElectricity2023</t>
  </si>
  <si>
    <t>ResidentialBuildingApartmentsNewLightingIncandescent60WStandard EfficiencyElectricity2023</t>
  </si>
  <si>
    <t>ResidentialBuildingApartmentsNewLightingLight Emitting DiodeEnergy StarElectricity2023</t>
  </si>
  <si>
    <t>ResidentialBuildingApartmentsNewLightingLight Emitting DiodeStandard EfficiencyElectricity2023</t>
  </si>
  <si>
    <t>ResidentialBuildingApartmentsNewSpace CoolingCentralHigh EfficiencyElectricity2023</t>
  </si>
  <si>
    <t>ResidentialBuildingApartmentsNewSpace CoolingCentralEnergy StarElectricity2023</t>
  </si>
  <si>
    <t>ResidentialBuildingApartmentsNewSpace CoolingCentralStandard EfficiencyElectricity2023</t>
  </si>
  <si>
    <t>ResidentialBuildingApartmentsNewSpace CoolingWallHigh EfficiencyElectricity2023</t>
  </si>
  <si>
    <t>ResidentialBuildingApartmentsNewSpace CoolingWallEnergy StarElectricity2023</t>
  </si>
  <si>
    <t>ResidentialBuildingApartmentsNewSpace CoolingWallStandard EfficiencyElectricity2023</t>
  </si>
  <si>
    <t>ResidentialBuildingApartmentsNewSpace CoolingWindowHigh EfficiencyElectricity2023</t>
  </si>
  <si>
    <t>ResidentialBuildingApartmentsNewSpace CoolingWindowEnergy StarElectricity2023</t>
  </si>
  <si>
    <t>ResidentialBuildingApartmentsNewSpace CoolingWindowStandard EfficiencyElectricity2023</t>
  </si>
  <si>
    <t>ResidentialBuildingApartmentsNewSpace HeatingStoveHigh EfficiencyBiomass2023</t>
  </si>
  <si>
    <t>ResidentialBuildingApartmentsNewSpace HeatingStoveStandard EfficiencyBiomass2023</t>
  </si>
  <si>
    <t>ResidentialBuildingApartmentsNewSpace HeatingFurnaceStandard EfficiencyElectricity2023</t>
  </si>
  <si>
    <t>ResidentialBuildingApartmentsNewSpace HeatingPlinthe500WStandard EfficiencyElectricity2023</t>
  </si>
  <si>
    <t>ResidentialBuildingApartmentsNewSpace HeatingPlinthe1000WStandard EfficiencyElectricity2023</t>
  </si>
  <si>
    <t>ResidentialBuildingApartmentsNewSpace HeatingPlinthe1500WStandard EfficiencyElectricity2023</t>
  </si>
  <si>
    <t>ResidentialBuildingApartmentsNewSpace HeatingBoilerStandard EfficiencyHydrogen2023</t>
  </si>
  <si>
    <t>ResidentialBuildingApartmentsNewSpace HeatingFurnaceStandard EfficiencyKerosene2023</t>
  </si>
  <si>
    <t>ResidentialBuildingApartmentsNewSpace HeatingFurnaceHigh EfficiencyLight Fuel Oil2023</t>
  </si>
  <si>
    <t>ResidentialBuildingApartmentsNewSpace HeatingFurnaceStandard EfficiencyLight Fuel Oil2023</t>
  </si>
  <si>
    <t>ResidentialBuildingApartmentsNewSpace HeatingPellet stoveHigh EfficiencyWood Pellet2023</t>
  </si>
  <si>
    <t>ResidentialBuildingApartmentsNewSpace HeatingPellet stoveStandard EfficiencyWood Pellet2023</t>
  </si>
  <si>
    <t>ResidentialBuildingApartmentsNewSpace HeatingFireplaceHigh EfficiencyPropane2023</t>
  </si>
  <si>
    <t>ResidentialBuildingApartmentsNewSpace HeatingFireplaceStandard EfficiencyPropane2023</t>
  </si>
  <si>
    <t>ResidentialBuildingApartmentsNewSpace HeatingFurnaceHigh EfficiencyPropane2023</t>
  </si>
  <si>
    <t>ResidentialBuildingApartmentsNewSpace HeatingFurnaceEnergy StarPropane2023</t>
  </si>
  <si>
    <t>ResidentialBuildingApartmentsNewSpace HeatingFurnaceStandard EfficiencyPropane2023</t>
  </si>
  <si>
    <t>ResidentialBuildingApartmentsNewSpace HeatingZero Thermal MeasureStandard Efficiency2023</t>
  </si>
  <si>
    <t>ResidentialBuildingApartmentsNewSpace HeatingZero Thermal MeasureMedium2023</t>
  </si>
  <si>
    <t>ResidentialBuildingApartmentsNewSpace HeatingZero Thermal MeasureHigh Efficiency2023</t>
  </si>
  <si>
    <t>ResidentialBuildingApartmentsNewSpace HeatingZero Programmable ThermostatStandard Efficiency2023</t>
  </si>
  <si>
    <t>ResidentialBuildingApartmentsNewWater HeatingSystemStandard EfficiencyBiomass2023</t>
  </si>
  <si>
    <t>ResidentialBuildingApartmentsNewWater HeatingHeat PumpHigh EfficiencyElectricity2023</t>
  </si>
  <si>
    <t>ResidentialBuildingApartmentsNewWater HeatingHeat PumpEnergy StarElectricity2023</t>
  </si>
  <si>
    <t>ResidentialBuildingApartmentsNewWater HeatingHeat PumpStandard EfficiencyElectricity2023</t>
  </si>
  <si>
    <t>ResidentialBuildingApartmentsNewWater HeatingWith TankHigh EfficiencyElectricity2023</t>
  </si>
  <si>
    <t>ResidentialBuildingApartmentsNewWater HeatingWith TankStandard EfficiencyElectricity2023</t>
  </si>
  <si>
    <t>ResidentialBuildingApartmentsNewWater HeatingSystemStandard EfficiencyKerosene2023</t>
  </si>
  <si>
    <t>ResidentialBuildingApartmentsNewWater HeatingSystemStandard EfficiencyLight Fuel Oil2023</t>
  </si>
  <si>
    <t>ResidentialBuildingApartmentsNewWater HeatingSystemStandard EfficiencyWood Pellet2023</t>
  </si>
  <si>
    <t>ResidentialBuildingApartmentsNewWater HeatingSystemStandard EfficiencyPropane2023</t>
  </si>
  <si>
    <t>ResidentialBuildingApartmentsNewClothe DryerStandard EfficiencyElectricity2016</t>
  </si>
  <si>
    <t>ResidentialBuildingApartmentsNewAppliancesOtherStandard EfficiencyElectricity2016</t>
  </si>
  <si>
    <t>ResidentialBuildingApartmentsNewClothe WasherStandard EfficiencyElectricity2016</t>
  </si>
  <si>
    <t>ResidentialBuildingApartmentsNewDish WasherStandard EfficiencyElectricity2016</t>
  </si>
  <si>
    <t>ResidentialBuildingApartmentsNewFreezerStandard EfficiencyElectricity2016</t>
  </si>
  <si>
    <t>ResidentialBuildingApartmentsNewRefrigeratorStandard EfficiencyElectricity2016</t>
  </si>
  <si>
    <t>ResidentialBuildingApartmentsNewLightingLight Emitting DiodeHigh EfficiencyElectricity2016</t>
  </si>
  <si>
    <t>ResidentialBuildingApartmentsNewLightingFluocompactStandard EfficiencyElectricity2016</t>
  </si>
  <si>
    <t>ResidentialBuildingApartmentsNewLightingFluorescenteStandard EfficiencyElectricity2016</t>
  </si>
  <si>
    <t>ResidentialBuildingApartmentsNewLightingHalogenStandard EfficiencyElectricity2016</t>
  </si>
  <si>
    <t>ResidentialBuildingApartmentsNewLightingIncandescentStandard EfficiencyElectricity2016</t>
  </si>
  <si>
    <t>ResidentialBuildingApartmentsNewLightingLight Emitting DiodeStandard EfficiencyElectricity2016</t>
  </si>
  <si>
    <t>ResidentialBuildingApartmentsNewSpace CoolingCentralStandard EfficiencyElectricity2016</t>
  </si>
  <si>
    <t>ResidentialBuildingApartmentsNewSpace CoolingRoomStandard EfficiencyElectricity2016</t>
  </si>
  <si>
    <t>ResidentialBuildingApartmentsNewSpace HeatingFurnaceStandard EfficiencyBiomass2016</t>
  </si>
  <si>
    <t>ResidentialBuildingApartmentsNewSpace HeatingHeat PumpStandard EfficiencyElectricity2016</t>
  </si>
  <si>
    <t>ResidentialBuildingApartmentsNewSpace HeatingPlintheStandard EfficiencyElectricity2016</t>
  </si>
  <si>
    <t>ResidentialBuildingApartmentsNewSpace HeatingFurnaceStandard EfficiencyKerosene2016</t>
  </si>
  <si>
    <t>ResidentialBuildingApartmentsNewSpace HeatingFurnaceStandard EfficiencyLight Fuel Oil2016</t>
  </si>
  <si>
    <t>ResidentialBuildingApartmentsNewSpace HeatingFurnaceStandard EfficiencyWood Pellet2016</t>
  </si>
  <si>
    <t>ResidentialBuildingApartmentsNewSpace HeatingFurnaceStandard EfficiencyPropane2016</t>
  </si>
  <si>
    <t>ResidentialBuildingApartmentsNewWater HeatingStandard EfficiencyBiomass2016</t>
  </si>
  <si>
    <t>ResidentialBuildingApartmentsNewWater HeatingStandard EfficiencyElectricity2016</t>
  </si>
  <si>
    <t>ResidentialBuildingApartmentsNewWater HeatingStandard EfficiencyKerosene2016</t>
  </si>
  <si>
    <t>ResidentialBuildingApartmentsNewWater HeatingStandard EfficiencyLight Fuel Oil2016</t>
  </si>
  <si>
    <t>ResidentialBuildingApartmentsNewWater HeatingStandard EfficiencyWood Pellet2016</t>
  </si>
  <si>
    <t>ResidentialBuildingApartmentsNewWater HeatingStandard EfficiencyPropane2016</t>
  </si>
  <si>
    <t>ResidentialBuildingApartmentsNewRangeStandard EfficiencyElectricity2016</t>
  </si>
  <si>
    <t>ResidentialBuildingSingle DetachedOldClothe DryerHigh EfficiencyElectricity2023</t>
  </si>
  <si>
    <t>ResidentialBuildingSingle DetachedOldClothe DryerEnergy StarElectricity2023</t>
  </si>
  <si>
    <t>ResidentialBuildingSingle DetachedOldClothe DryerStandard EfficiencyElectricity2023</t>
  </si>
  <si>
    <t>ResidentialBuildingSingle DetachedOldRangeHigh EfficiencyElectricity2023</t>
  </si>
  <si>
    <t>ResidentialBuildingSingle DetachedOldRangeStandard EfficiencyElectricity2023</t>
  </si>
  <si>
    <t>ResidentialBuildingSingle DetachedOldClothe WasherFrontHigh EfficiencyElectricity2023</t>
  </si>
  <si>
    <t>ResidentialBuildingSingle DetachedOldClothe WasherFrontEnergy StarElectricity2023</t>
  </si>
  <si>
    <t>ResidentialBuildingSingle DetachedOldClothe WasherFrontStandard EfficiencyElectricity2023</t>
  </si>
  <si>
    <t>ResidentialBuildingSingle DetachedOldClothe WasherTopHigh EfficiencyElectricity2023</t>
  </si>
  <si>
    <t>ResidentialBuildingSingle DetachedOldClothe WasherTopEnergy StarElectricity2023</t>
  </si>
  <si>
    <t>ResidentialBuildingSingle DetachedOldClothe WasherTopStandard EfficiencyElectricity2023</t>
  </si>
  <si>
    <t>ResidentialBuildingSingle DetachedOldDish WasherHigh EfficiencyElectricity2023</t>
  </si>
  <si>
    <t>ResidentialBuildingSingle DetachedOldDish WasherEnergy StarElectricity2023</t>
  </si>
  <si>
    <t>ResidentialBuildingSingle DetachedOldDish WasherStandard EfficiencyElectricity2023</t>
  </si>
  <si>
    <t>ResidentialBuildingSingle DetachedOldLightingFluocompactHigh EfficiencyElectricity2023</t>
  </si>
  <si>
    <t>ResidentialBuildingSingle DetachedOldLightingFluocompactEnergy StarElectricity2023</t>
  </si>
  <si>
    <t>ResidentialBuildingSingle DetachedOldLightingFluocompactStandard EfficiencyElectricity2023</t>
  </si>
  <si>
    <t>ResidentialBuildingSingle DetachedOldLightingFluorescenteT5High EfficiencyElectricity2023</t>
  </si>
  <si>
    <t>ResidentialBuildingSingle DetachedOldLightingFluorescenteT8High EfficiencyElectricity2023</t>
  </si>
  <si>
    <t>ResidentialBuildingSingle DetachedOldLightingFluorescenteT12Standard EfficiencyElectricity2023</t>
  </si>
  <si>
    <t>ResidentialBuildingSingle DetachedOldLightingFluorescenteT5Standard EfficiencyElectricity2023</t>
  </si>
  <si>
    <t>ResidentialBuildingSingle DetachedOldLightingFluorescenteT8Standard EfficiencyElectricity2023</t>
  </si>
  <si>
    <t>ResidentialBuildingSingle DetachedOldLightingHalogen60WStandard EfficiencyElectricity2023</t>
  </si>
  <si>
    <t>ResidentialBuildingSingle DetachedOldLightingIncandescent60WStandard EfficiencyElectricity2023</t>
  </si>
  <si>
    <t>ResidentialBuildingSingle DetachedOldLightingLight Emitting DiodeEnergy StarElectricity2023</t>
  </si>
  <si>
    <t>ResidentialBuildingSingle DetachedOldLightingLight Emitting DiodeStandard EfficiencyElectricity2023</t>
  </si>
  <si>
    <t>ResidentialBuildingSingle DetachedOldSpace CoolingCentralHigh EfficiencyElectricity2023</t>
  </si>
  <si>
    <t>ResidentialBuildingSingle DetachedOldSpace CoolingCentralEnergy StarElectricity2023</t>
  </si>
  <si>
    <t>ResidentialBuildingSingle DetachedOldSpace CoolingCentralStandard EfficiencyElectricity2023</t>
  </si>
  <si>
    <t>ResidentialBuildingSingle DetachedOldSpace CoolingWallHigh EfficiencyElectricity2023</t>
  </si>
  <si>
    <t>ResidentialBuildingSingle DetachedOldSpace CoolingWallEnergy StarElectricity2023</t>
  </si>
  <si>
    <t>ResidentialBuildingSingle DetachedOldSpace CoolingWallStandard EfficiencyElectricity2023</t>
  </si>
  <si>
    <t>ResidentialBuildingSingle DetachedOldSpace CoolingWindowHigh EfficiencyElectricity2023</t>
  </si>
  <si>
    <t>ResidentialBuildingSingle DetachedOldSpace CoolingWindowEnergy StarElectricity2023</t>
  </si>
  <si>
    <t>ResidentialBuildingSingle DetachedOldSpace CoolingWindowStandard EfficiencyElectricity2023</t>
  </si>
  <si>
    <t>ResidentialBuildingSingle DetachedOldSpace HeatingStoveHigh EfficiencyBiomass2023</t>
  </si>
  <si>
    <t>ResidentialBuildingSingle DetachedOldSpace HeatingStoveStandard EfficiencyBiomass2023</t>
  </si>
  <si>
    <t>ResidentialBuildingSingle DetachedOldSpace HeatingFurnaceStandard EfficiencyElectricity2023</t>
  </si>
  <si>
    <t>ResidentialBuildingSingle DetachedOldSpace HeatingPlinthe500WStandard EfficiencyElectricity2023</t>
  </si>
  <si>
    <t>ResidentialBuildingSingle DetachedOldSpace HeatingPlinthe1000WStandard EfficiencyElectricity2023</t>
  </si>
  <si>
    <t>ResidentialBuildingSingle DetachedOldSpace HeatingPlinthe1500WStandard EfficiencyElectricity2023</t>
  </si>
  <si>
    <t>ResidentialBuildingSingle DetachedOldSpace HeatingBoilerStandard EfficiencyHydrogen2023</t>
  </si>
  <si>
    <t>ResidentialBuildingSingle DetachedOldSpace HeatingFurnaceStandard EfficiencyKerosene2023</t>
  </si>
  <si>
    <t>ResidentialBuildingSingle DetachedOldSpace HeatingFurnaceHigh EfficiencyLight Fuel Oil2023</t>
  </si>
  <si>
    <t>ResidentialBuildingSingle DetachedOldSpace HeatingFurnaceStandard EfficiencyLight Fuel Oil2023</t>
  </si>
  <si>
    <t>ResidentialBuildingSingle DetachedOldSpace HeatingPellet stoveHigh EfficiencyWood Pellet2023</t>
  </si>
  <si>
    <t>ResidentialBuildingSingle DetachedOldSpace HeatingPellet stoveStandard EfficiencyWood Pellet2023</t>
  </si>
  <si>
    <t>ResidentialBuildingSingle DetachedOldSpace HeatingFireplaceHigh EfficiencyPropane2023</t>
  </si>
  <si>
    <t>ResidentialBuildingSingle DetachedOldSpace HeatingFireplaceStandard EfficiencyPropane2023</t>
  </si>
  <si>
    <t>ResidentialBuildingSingle DetachedOldSpace HeatingFurnaceHigh EfficiencyPropane2023</t>
  </si>
  <si>
    <t>ResidentialBuildingSingle DetachedOldSpace HeatingFurnaceEnergy StarPropane2023</t>
  </si>
  <si>
    <t>ResidentialBuildingSingle DetachedOldSpace HeatingFurnaceStandard EfficiencyPropane2023</t>
  </si>
  <si>
    <t>ResidentialBuildingSingle DetachedOldSpace HeatingZero Thermal MeasureStandard Efficiency2023</t>
  </si>
  <si>
    <t>ResidentialBuildingSingle DetachedOldSpace HeatingZero Thermal MeasureMedium2023</t>
  </si>
  <si>
    <t>ResidentialBuildingSingle DetachedOldSpace HeatingZero Thermal MeasureHigh Efficiency2023</t>
  </si>
  <si>
    <t>ResidentialBuildingSingle DetachedOldSpace HeatingZero Programmable ThermostatStandard Efficiency2023</t>
  </si>
  <si>
    <t>ResidentialBuildingSingle DetachedOldWater HeatingSystemStandard EfficiencyBiomass2023</t>
  </si>
  <si>
    <t>ResidentialBuildingSingle DetachedOldWater HeatingHeat PumpHigh EfficiencyElectricity2023</t>
  </si>
  <si>
    <t>ResidentialBuildingSingle DetachedOldWater HeatingHeat PumpEnergy StarElectricity2023</t>
  </si>
  <si>
    <t>ResidentialBuildingSingle DetachedOldWater HeatingHeat PumpStandard EfficiencyElectricity2023</t>
  </si>
  <si>
    <t>ResidentialBuildingSingle DetachedOldWater HeatingWith TankHigh EfficiencyElectricity2023</t>
  </si>
  <si>
    <t>ResidentialBuildingSingle DetachedOldWater HeatingWith TankStandard EfficiencyElectricity2023</t>
  </si>
  <si>
    <t>ResidentialBuildingSingle DetachedOldWater HeatingSystemStandard EfficiencyKerosene2023</t>
  </si>
  <si>
    <t>ResidentialBuildingSingle DetachedOldWater HeatingSystemStandard EfficiencyLight Fuel Oil2023</t>
  </si>
  <si>
    <t>ResidentialBuildingSingle DetachedOldWater HeatingSystemStandard EfficiencyWood Pellet2023</t>
  </si>
  <si>
    <t>ResidentialBuildingSingle DetachedOldWater HeatingSystemStandard EfficiencyPropane2023</t>
  </si>
  <si>
    <t>ResidentialBuildingSingle DetachedOldClothe DryerStandard EfficiencyElectricity2016</t>
  </si>
  <si>
    <t>ResidentialBuildingSingle DetachedOldAppliancesOtherStandard EfficiencyElectricity2016</t>
  </si>
  <si>
    <t>ResidentialBuildingSingle DetachedOldClothe WasherStandard EfficiencyElectricity2016</t>
  </si>
  <si>
    <t>ResidentialBuildingSingle DetachedOldDish WasherStandard EfficiencyElectricity2016</t>
  </si>
  <si>
    <t>ResidentialBuildingSingle DetachedOldFreezerStandard EfficiencyElectricity2016</t>
  </si>
  <si>
    <t>ResidentialBuildingSingle DetachedOldRefrigeratorStandard EfficiencyElectricity2016</t>
  </si>
  <si>
    <t>ResidentialBuildingSingle DetachedOldLightingLight Emitting DiodeHigh EfficiencyElectricity2016</t>
  </si>
  <si>
    <t>ResidentialBuildingSingle DetachedOldLightingFluocompactStandard EfficiencyElectricity2016</t>
  </si>
  <si>
    <t>ResidentialBuildingSingle DetachedOldLightingFluorescenteStandard EfficiencyElectricity2016</t>
  </si>
  <si>
    <t>ResidentialBuildingSingle DetachedOldLightingHalogenStandard EfficiencyElectricity2016</t>
  </si>
  <si>
    <t>ResidentialBuildingSingle DetachedOldLightingIncandescentStandard EfficiencyElectricity2016</t>
  </si>
  <si>
    <t>ResidentialBuildingSingle DetachedOldLightingLight Emitting DiodeStandard EfficiencyElectricity2016</t>
  </si>
  <si>
    <t>ResidentialBuildingSingle DetachedOldSpace CoolingCentralStandard EfficiencyElectricity2016</t>
  </si>
  <si>
    <t>ResidentialBuildingSingle DetachedOldSpace CoolingRoomStandard EfficiencyElectricity2016</t>
  </si>
  <si>
    <t>ResidentialBuildingSingle DetachedOldSpace HeatingFurnaceStandard EfficiencyBiomass2016</t>
  </si>
  <si>
    <t>ResidentialBuildingSingle DetachedOldSpace HeatingHeat PumpStandard EfficiencyElectricity2016</t>
  </si>
  <si>
    <t>ResidentialBuildingSingle DetachedOldSpace HeatingPlintheStandard EfficiencyElectricity2016</t>
  </si>
  <si>
    <t>ResidentialBuildingSingle DetachedOldSpace HeatingFurnaceStandard EfficiencyKerosene2016</t>
  </si>
  <si>
    <t>ResidentialBuildingSingle DetachedOldSpace HeatingFurnaceStandard EfficiencyLight Fuel Oil2016</t>
  </si>
  <si>
    <t>ResidentialBuildingSingle DetachedOldSpace HeatingFurnaceStandard EfficiencyWood Pellet2016</t>
  </si>
  <si>
    <t>ResidentialBuildingSingle DetachedOldSpace HeatingFurnaceStandard EfficiencyPropane2016</t>
  </si>
  <si>
    <t>ResidentialBuildingSingle DetachedOldWater HeatingStandard EfficiencyBiomass2016</t>
  </si>
  <si>
    <t>ResidentialBuildingSingle DetachedOldWater HeatingStandard EfficiencyElectricity2016</t>
  </si>
  <si>
    <t>ResidentialBuildingSingle DetachedOldWater HeatingStandard EfficiencyKerosene2016</t>
  </si>
  <si>
    <t>ResidentialBuildingSingle DetachedOldWater HeatingStandard EfficiencyLight Fuel Oil2016</t>
  </si>
  <si>
    <t>ResidentialBuildingSingle DetachedOldWater HeatingStandard EfficiencyWood Pellet2016</t>
  </si>
  <si>
    <t>ResidentialBuildingSingle DetachedOldWater HeatingStandard EfficiencyPropane2016</t>
  </si>
  <si>
    <t>ResidentialBuildingSingle DetachedOldRangeStandard EfficiencyElectricity2016</t>
  </si>
  <si>
    <t>ResidentialBuildingSingle DetachedNewClothe DryerHigh EfficiencyElectricity2023</t>
  </si>
  <si>
    <t>ResidentialBuildingSingle DetachedNewClothe DryerEnergy StarElectricity2023</t>
  </si>
  <si>
    <t>ResidentialBuildingSingle DetachedNewClothe DryerStandard EfficiencyElectricity2023</t>
  </si>
  <si>
    <t>ResidentialBuildingSingle DetachedNewRangeHigh EfficiencyElectricity2023</t>
  </si>
  <si>
    <t>ResidentialBuildingSingle DetachedNewRangeStandard EfficiencyElectricity2023</t>
  </si>
  <si>
    <t>ResidentialBuildingSingle DetachedNewClothe WasherFrontHigh EfficiencyElectricity2023</t>
  </si>
  <si>
    <t>ResidentialBuildingSingle DetachedNewClothe WasherFrontEnergy StarElectricity2023</t>
  </si>
  <si>
    <t>ResidentialBuildingSingle DetachedNewClothe WasherFrontStandard EfficiencyElectricity2023</t>
  </si>
  <si>
    <t>ResidentialBuildingSingle DetachedNewClothe WasherTopHigh EfficiencyElectricity2023</t>
  </si>
  <si>
    <t>ResidentialBuildingSingle DetachedNewClothe WasherTopEnergy StarElectricity2023</t>
  </si>
  <si>
    <t>ResidentialBuildingSingle DetachedNewClothe WasherTopStandard EfficiencyElectricity2023</t>
  </si>
  <si>
    <t>ResidentialBuildingSingle DetachedNewDish WasherHigh EfficiencyElectricity2023</t>
  </si>
  <si>
    <t>ResidentialBuildingSingle DetachedNewDish WasherEnergy StarElectricity2023</t>
  </si>
  <si>
    <t>ResidentialBuildingSingle DetachedNewDish WasherStandard EfficiencyElectricity2023</t>
  </si>
  <si>
    <t>ResidentialBuildingSingle DetachedNewLightingFluocompactHigh EfficiencyElectricity2023</t>
  </si>
  <si>
    <t>ResidentialBuildingSingle DetachedNewLightingFluocompactEnergy StarElectricity2023</t>
  </si>
  <si>
    <t>ResidentialBuildingSingle DetachedNewLightingFluocompactStandard EfficiencyElectricity2023</t>
  </si>
  <si>
    <t>ResidentialBuildingSingle DetachedNewLightingFluorescenteT5High EfficiencyElectricity2023</t>
  </si>
  <si>
    <t>ResidentialBuildingSingle DetachedNewLightingFluorescenteT8High EfficiencyElectricity2023</t>
  </si>
  <si>
    <t>ResidentialBuildingSingle DetachedNewLightingFluorescenteT12Standard EfficiencyElectricity2023</t>
  </si>
  <si>
    <t>ResidentialBuildingSingle DetachedNewLightingFluorescenteT5Standard EfficiencyElectricity2023</t>
  </si>
  <si>
    <t>ResidentialBuildingSingle DetachedNewLightingFluorescenteT8Standard EfficiencyElectricity2023</t>
  </si>
  <si>
    <t>ResidentialBuildingSingle DetachedNewLightingHalogen60WStandard EfficiencyElectricity2023</t>
  </si>
  <si>
    <t>ResidentialBuildingSingle DetachedNewLightingIncandescent60WStandard EfficiencyElectricity2023</t>
  </si>
  <si>
    <t>ResidentialBuildingSingle DetachedNewLightingLight Emitting DiodeEnergy StarElectricity2023</t>
  </si>
  <si>
    <t>ResidentialBuildingSingle DetachedNewLightingLight Emitting DiodeStandard EfficiencyElectricity2023</t>
  </si>
  <si>
    <t>ResidentialBuildingSingle DetachedNewSpace CoolingCentralHigh EfficiencyElectricity2023</t>
  </si>
  <si>
    <t>ResidentialBuildingSingle DetachedNewSpace CoolingCentralEnergy StarElectricity2023</t>
  </si>
  <si>
    <t>ResidentialBuildingSingle DetachedNewSpace CoolingCentralStandard EfficiencyElectricity2023</t>
  </si>
  <si>
    <t>ResidentialBuildingSingle DetachedNewSpace CoolingWallHigh EfficiencyElectricity2023</t>
  </si>
  <si>
    <t>ResidentialBuildingSingle DetachedNewSpace CoolingWallEnergy StarElectricity2023</t>
  </si>
  <si>
    <t>ResidentialBuildingSingle DetachedNewSpace CoolingWallStandard EfficiencyElectricity2023</t>
  </si>
  <si>
    <t>ResidentialBuildingSingle DetachedNewSpace CoolingWindowHigh EfficiencyElectricity2023</t>
  </si>
  <si>
    <t>ResidentialBuildingSingle DetachedNewSpace CoolingWindowEnergy StarElectricity2023</t>
  </si>
  <si>
    <t>ResidentialBuildingSingle DetachedNewSpace CoolingWindowStandard EfficiencyElectricity2023</t>
  </si>
  <si>
    <t>ResidentialBuildingSingle DetachedNewSpace HeatingStoveHigh EfficiencyBiomass2023</t>
  </si>
  <si>
    <t>ResidentialBuildingSingle DetachedNewSpace HeatingStoveStandard EfficiencyBiomass2023</t>
  </si>
  <si>
    <t>ResidentialBuildingSingle DetachedNewSpace HeatingFurnaceStandard EfficiencyElectricity2023</t>
  </si>
  <si>
    <t>ResidentialBuildingSingle DetachedNewSpace HeatingPlinthe500WStandard EfficiencyElectricity2023</t>
  </si>
  <si>
    <t>ResidentialBuildingSingle DetachedNewSpace HeatingPlinthe1000WStandard EfficiencyElectricity2023</t>
  </si>
  <si>
    <t>ResidentialBuildingSingle DetachedNewSpace HeatingPlinthe1500WStandard EfficiencyElectricity2023</t>
  </si>
  <si>
    <t>ResidentialBuildingSingle DetachedNewSpace HeatingBoilerStandard EfficiencyHydrogen2023</t>
  </si>
  <si>
    <t>ResidentialBuildingSingle DetachedNewSpace HeatingFurnaceStandard EfficiencyKerosene2023</t>
  </si>
  <si>
    <t>ResidentialBuildingSingle DetachedNewSpace HeatingFurnaceHigh EfficiencyLight Fuel Oil2023</t>
  </si>
  <si>
    <t>ResidentialBuildingSingle DetachedNewSpace HeatingFurnaceStandard EfficiencyLight Fuel Oil2023</t>
  </si>
  <si>
    <t>ResidentialBuildingSingle DetachedNewSpace HeatingPellet stoveHigh EfficiencyWood Pellet2023</t>
  </si>
  <si>
    <t>ResidentialBuildingSingle DetachedNewSpace HeatingPellet stoveStandard EfficiencyWood Pellet2023</t>
  </si>
  <si>
    <t>ResidentialBuildingSingle DetachedNewSpace HeatingFireplaceHigh EfficiencyPropane2023</t>
  </si>
  <si>
    <t>ResidentialBuildingSingle DetachedNewSpace HeatingFireplaceStandard EfficiencyPropane2023</t>
  </si>
  <si>
    <t>ResidentialBuildingSingle DetachedNewSpace HeatingFurnaceHigh EfficiencyPropane2023</t>
  </si>
  <si>
    <t>ResidentialBuildingSingle DetachedNewSpace HeatingFurnaceEnergy StarPropane2023</t>
  </si>
  <si>
    <t>ResidentialBuildingSingle DetachedNewSpace HeatingFurnaceStandard EfficiencyPropane2023</t>
  </si>
  <si>
    <t>ResidentialBuildingSingle DetachedNewSpace HeatingZero Thermal MeasureStandard Efficiency2023</t>
  </si>
  <si>
    <t>ResidentialBuildingSingle DetachedNewSpace HeatingZero Thermal MeasureMedium2023</t>
  </si>
  <si>
    <t>ResidentialBuildingSingle DetachedNewSpace HeatingZero Thermal MeasureHigh Efficiency2023</t>
  </si>
  <si>
    <t>ResidentialBuildingSingle DetachedNewSpace HeatingZero Programmable ThermostatStandard Efficiency2023</t>
  </si>
  <si>
    <t>ResidentialBuildingSingle DetachedNewWater HeatingSystemStandard EfficiencyBiomass2023</t>
  </si>
  <si>
    <t>ResidentialBuildingSingle DetachedNewWater HeatingHeat PumpHigh EfficiencyElectricity2023</t>
  </si>
  <si>
    <t>ResidentialBuildingSingle DetachedNewWater HeatingHeat PumpEnergy StarElectricity2023</t>
  </si>
  <si>
    <t>ResidentialBuildingSingle DetachedNewWater HeatingHeat PumpStandard EfficiencyElectricity2023</t>
  </si>
  <si>
    <t>ResidentialBuildingSingle DetachedNewWater HeatingWith TankHigh EfficiencyElectricity2023</t>
  </si>
  <si>
    <t>ResidentialBuildingSingle DetachedNewWater HeatingWith TankStandard EfficiencyElectricity2023</t>
  </si>
  <si>
    <t>ResidentialBuildingSingle DetachedNewWater HeatingSystemStandard EfficiencyKerosene2023</t>
  </si>
  <si>
    <t>ResidentialBuildingSingle DetachedNewWater HeatingSystemStandard EfficiencyLight Fuel Oil2023</t>
  </si>
  <si>
    <t>ResidentialBuildingSingle DetachedNewWater HeatingSystemStandard EfficiencyWood Pellet2023</t>
  </si>
  <si>
    <t>ResidentialBuildingSingle DetachedNewWater HeatingSystemStandard EfficiencyPropane2023</t>
  </si>
  <si>
    <t>ResidentialBuildingSingle DetachedNewClothe DryerStandard EfficiencyElectricity2016</t>
  </si>
  <si>
    <t>ResidentialBuildingSingle DetachedNewAppliancesOtherStandard EfficiencyElectricity2016</t>
  </si>
  <si>
    <t>ResidentialBuildingSingle DetachedNewClothe WasherStandard EfficiencyElectricity2016</t>
  </si>
  <si>
    <t>ResidentialBuildingSingle DetachedNewDish WasherStandard EfficiencyElectricity2016</t>
  </si>
  <si>
    <t>ResidentialBuildingSingle DetachedNewFreezerStandard EfficiencyElectricity2016</t>
  </si>
  <si>
    <t>ResidentialBuildingSingle DetachedNewRefrigeratorStandard EfficiencyElectricity2016</t>
  </si>
  <si>
    <t>ResidentialBuildingSingle DetachedNewLightingLight Emitting DiodeHigh EfficiencyElectricity2016</t>
  </si>
  <si>
    <t>ResidentialBuildingSingle DetachedNewLightingFluocompactStandard EfficiencyElectricity2016</t>
  </si>
  <si>
    <t>ResidentialBuildingSingle DetachedNewLightingFluorescenteStandard EfficiencyElectricity2016</t>
  </si>
  <si>
    <t>ResidentialBuildingSingle DetachedNewLightingHalogenStandard EfficiencyElectricity2016</t>
  </si>
  <si>
    <t>ResidentialBuildingSingle DetachedNewLightingIncandescentStandard EfficiencyElectricity2016</t>
  </si>
  <si>
    <t>ResidentialBuildingSingle DetachedNewLightingLight Emitting DiodeStandard EfficiencyElectricity2016</t>
  </si>
  <si>
    <t>ResidentialBuildingSingle DetachedNewSpace CoolingCentralStandard EfficiencyElectricity2016</t>
  </si>
  <si>
    <t>ResidentialBuildingSingle DetachedNewSpace CoolingRoomStandard EfficiencyElectricity2016</t>
  </si>
  <si>
    <t>ResidentialBuildingSingle DetachedNewSpace HeatingFurnaceStandard EfficiencyBiomass2016</t>
  </si>
  <si>
    <t>ResidentialBuildingSingle DetachedNewSpace HeatingHeat PumpStandard EfficiencyElectricity2016</t>
  </si>
  <si>
    <t>ResidentialBuildingSingle DetachedNewSpace HeatingPlintheStandard EfficiencyElectricity2016</t>
  </si>
  <si>
    <t>ResidentialBuildingSingle DetachedNewSpace HeatingFurnaceStandard EfficiencyKerosene2016</t>
  </si>
  <si>
    <t>ResidentialBuildingSingle DetachedNewSpace HeatingFurnaceStandard EfficiencyLight Fuel Oil2016</t>
  </si>
  <si>
    <t>ResidentialBuildingSingle DetachedNewSpace HeatingFurnaceStandard EfficiencyWood Pellet2016</t>
  </si>
  <si>
    <t>ResidentialBuildingSingle DetachedNewSpace HeatingFurnaceStandard EfficiencyPropane2016</t>
  </si>
  <si>
    <t>ResidentialBuildingSingle DetachedNewWater HeatingStandard EfficiencyBiomass2016</t>
  </si>
  <si>
    <t>ResidentialBuildingSingle DetachedNewWater HeatingStandard EfficiencyElectricity2016</t>
  </si>
  <si>
    <t>ResidentialBuildingSingle DetachedNewWater HeatingStandard EfficiencyKerosene2016</t>
  </si>
  <si>
    <t>ResidentialBuildingSingle DetachedNewWater HeatingStandard EfficiencyLight Fuel Oil2016</t>
  </si>
  <si>
    <t>ResidentialBuildingSingle DetachedNewWater HeatingStandard EfficiencyWood Pellet2016</t>
  </si>
  <si>
    <t>ResidentialBuildingSingle DetachedNewWater HeatingStandard EfficiencyPropane2016</t>
  </si>
  <si>
    <t>ResidentialBuildingSingle DetachedNewRangeStandard EfficiencyElectricity2016</t>
  </si>
  <si>
    <t>ResidentialBuildingSingle AttachedOldClothe DryerHigh EfficiencyElectricity2023</t>
  </si>
  <si>
    <t>ResidentialBuildingSingle AttachedOldClothe DryerEnergy StarElectricity2023</t>
  </si>
  <si>
    <t>ResidentialBuildingSingle AttachedOldClothe DryerStandard EfficiencyElectricity2023</t>
  </si>
  <si>
    <t>ResidentialBuildingSingle AttachedOldRangeHigh EfficiencyElectricity2023</t>
  </si>
  <si>
    <t>ResidentialBuildingSingle AttachedOldRangeStandard EfficiencyElectricity2023</t>
  </si>
  <si>
    <t>ResidentialBuildingSingle AttachedOldClothe WasherFrontHigh EfficiencyElectricity2023</t>
  </si>
  <si>
    <t>ResidentialBuildingSingle AttachedOldClothe WasherFrontEnergy StarElectricity2023</t>
  </si>
  <si>
    <t>ResidentialBuildingSingle AttachedOldClothe WasherFrontStandard EfficiencyElectricity2023</t>
  </si>
  <si>
    <t>ResidentialBuildingSingle AttachedOldClothe WasherTopHigh EfficiencyElectricity2023</t>
  </si>
  <si>
    <t>ResidentialBuildingSingle AttachedOldClothe WasherTopEnergy StarElectricity2023</t>
  </si>
  <si>
    <t>ResidentialBuildingSingle AttachedOldClothe WasherTopStandard EfficiencyElectricity2023</t>
  </si>
  <si>
    <t>ResidentialBuildingSingle AttachedOldDish WasherHigh EfficiencyElectricity2023</t>
  </si>
  <si>
    <t>ResidentialBuildingSingle AttachedOldDish WasherEnergy StarElectricity2023</t>
  </si>
  <si>
    <t>ResidentialBuildingSingle AttachedOldDish WasherStandard EfficiencyElectricity2023</t>
  </si>
  <si>
    <t>ResidentialBuildingSingle AttachedOldLightingFluocompactHigh EfficiencyElectricity2023</t>
  </si>
  <si>
    <t>ResidentialBuildingSingle AttachedOldLightingFluocompactEnergy StarElectricity2023</t>
  </si>
  <si>
    <t>ResidentialBuildingSingle AttachedOldLightingFluocompactStandard EfficiencyElectricity2023</t>
  </si>
  <si>
    <t>ResidentialBuildingSingle AttachedOldLightingFluorescenteT5High EfficiencyElectricity2023</t>
  </si>
  <si>
    <t>ResidentialBuildingSingle AttachedOldLightingFluorescenteT8High EfficiencyElectricity2023</t>
  </si>
  <si>
    <t>ResidentialBuildingSingle AttachedOldLightingFluorescenteT12Standard EfficiencyElectricity2023</t>
  </si>
  <si>
    <t>ResidentialBuildingSingle AttachedOldLightingFluorescenteT5Standard EfficiencyElectricity2023</t>
  </si>
  <si>
    <t>ResidentialBuildingSingle AttachedOldLightingFluorescenteT8Standard EfficiencyElectricity2023</t>
  </si>
  <si>
    <t>ResidentialBuildingSingle AttachedOldLightingHalogen60WStandard EfficiencyElectricity2023</t>
  </si>
  <si>
    <t>ResidentialBuildingSingle AttachedOldLightingIncandescent60WStandard EfficiencyElectricity2023</t>
  </si>
  <si>
    <t>ResidentialBuildingSingle AttachedOldLightingLight Emitting DiodeEnergy StarElectricity2023</t>
  </si>
  <si>
    <t>ResidentialBuildingSingle AttachedOldLightingLight Emitting DiodeStandard EfficiencyElectricity2023</t>
  </si>
  <si>
    <t>ResidentialBuildingSingle AttachedOldSpace CoolingCentralHigh EfficiencyElectricity2023</t>
  </si>
  <si>
    <t>ResidentialBuildingSingle AttachedOldSpace CoolingCentralEnergy StarElectricity2023</t>
  </si>
  <si>
    <t>ResidentialBuildingSingle AttachedOldSpace CoolingCentralStandard EfficiencyElectricity2023</t>
  </si>
  <si>
    <t>ResidentialBuildingSingle AttachedOldSpace CoolingWallHigh EfficiencyElectricity2023</t>
  </si>
  <si>
    <t>ResidentialBuildingSingle AttachedOldSpace CoolingWallEnergy StarElectricity2023</t>
  </si>
  <si>
    <t>ResidentialBuildingSingle AttachedOldSpace CoolingWallStandard EfficiencyElectricity2023</t>
  </si>
  <si>
    <t>ResidentialBuildingSingle AttachedOldSpace CoolingWindowHigh EfficiencyElectricity2023</t>
  </si>
  <si>
    <t>ResidentialBuildingSingle AttachedOldSpace CoolingWindowEnergy StarElectricity2023</t>
  </si>
  <si>
    <t>ResidentialBuildingSingle AttachedOldSpace CoolingWindowStandard EfficiencyElectricity2023</t>
  </si>
  <si>
    <t>ResidentialBuildingSingle AttachedOldSpace HeatingStoveHigh EfficiencyBiomass2023</t>
  </si>
  <si>
    <t>ResidentialBuildingSingle AttachedOldSpace HeatingStoveStandard EfficiencyBiomass2023</t>
  </si>
  <si>
    <t>ResidentialBuildingSingle AttachedOldSpace HeatingFurnaceStandard EfficiencyElectricity2023</t>
  </si>
  <si>
    <t>ResidentialBuildingSingle AttachedOldSpace HeatingPlinthe500WStandard EfficiencyElectricity2023</t>
  </si>
  <si>
    <t>ResidentialBuildingSingle AttachedOldSpace HeatingPlinthe1000WStandard EfficiencyElectricity2023</t>
  </si>
  <si>
    <t>ResidentialBuildingSingle AttachedOldSpace HeatingPlinthe1500WStandard EfficiencyElectricity2023</t>
  </si>
  <si>
    <t>ResidentialBuildingSingle AttachedOldSpace HeatingBoilerStandard EfficiencyHydrogen2023</t>
  </si>
  <si>
    <t>ResidentialBuildingSingle AttachedOldSpace HeatingFurnaceStandard EfficiencyKerosene2023</t>
  </si>
  <si>
    <t>ResidentialBuildingSingle AttachedOldSpace HeatingFurnaceHigh EfficiencyLight Fuel Oil2023</t>
  </si>
  <si>
    <t>ResidentialBuildingSingle AttachedOldSpace HeatingFurnaceStandard EfficiencyLight Fuel Oil2023</t>
  </si>
  <si>
    <t>ResidentialBuildingSingle AttachedOldSpace HeatingPellet stoveHigh EfficiencyWood Pellet2023</t>
  </si>
  <si>
    <t>ResidentialBuildingSingle AttachedOldSpace HeatingPellet stoveStandard EfficiencyWood Pellet2023</t>
  </si>
  <si>
    <t>ResidentialBuildingSingle AttachedOldSpace HeatingFireplaceHigh EfficiencyPropane2023</t>
  </si>
  <si>
    <t>ResidentialBuildingSingle AttachedOldSpace HeatingFireplaceStandard EfficiencyPropane2023</t>
  </si>
  <si>
    <t>ResidentialBuildingSingle AttachedOldSpace HeatingFurnaceHigh EfficiencyPropane2023</t>
  </si>
  <si>
    <t>ResidentialBuildingSingle AttachedOldSpace HeatingFurnaceEnergy StarPropane2023</t>
  </si>
  <si>
    <t>ResidentialBuildingSingle AttachedOldSpace HeatingFurnaceStandard EfficiencyPropane2023</t>
  </si>
  <si>
    <t>ResidentialBuildingSingle AttachedOldSpace HeatingZero Thermal MeasureStandard Efficiency2023</t>
  </si>
  <si>
    <t>ResidentialBuildingSingle AttachedOldSpace HeatingZero Thermal MeasureMedium2023</t>
  </si>
  <si>
    <t>ResidentialBuildingSingle AttachedOldSpace HeatingZero Thermal MeasureHigh Efficiency2023</t>
  </si>
  <si>
    <t>ResidentialBuildingSingle AttachedOldSpace HeatingZero Programmable ThermostatStandard Efficiency2023</t>
  </si>
  <si>
    <t>ResidentialBuildingSingle AttachedOldWater HeatingSystemStandard EfficiencyBiomass2023</t>
  </si>
  <si>
    <t>ResidentialBuildingSingle AttachedOldWater HeatingHeat PumpHigh EfficiencyElectricity2023</t>
  </si>
  <si>
    <t>ResidentialBuildingSingle AttachedOldWater HeatingHeat PumpEnergy StarElectricity2023</t>
  </si>
  <si>
    <t>ResidentialBuildingSingle AttachedOldWater HeatingHeat PumpStandard EfficiencyElectricity2023</t>
  </si>
  <si>
    <t>ResidentialBuildingSingle AttachedOldWater HeatingWith TankHigh EfficiencyElectricity2023</t>
  </si>
  <si>
    <t>ResidentialBuildingSingle AttachedOldWater HeatingWith TankStandard EfficiencyElectricity2023</t>
  </si>
  <si>
    <t>ResidentialBuildingSingle AttachedOldWater HeatingSystemStandard EfficiencyKerosene2023</t>
  </si>
  <si>
    <t>ResidentialBuildingSingle AttachedOldWater HeatingSystemStandard EfficiencyLight Fuel Oil2023</t>
  </si>
  <si>
    <t>ResidentialBuildingSingle AttachedOldWater HeatingSystemStandard EfficiencyWood Pellet2023</t>
  </si>
  <si>
    <t>ResidentialBuildingSingle AttachedOldWater HeatingSystemStandard EfficiencyPropane2023</t>
  </si>
  <si>
    <t>ResidentialBuildingSingle AttachedOldClothe DryerStandard EfficiencyElectricity2016</t>
  </si>
  <si>
    <t>ResidentialBuildingSingle AttachedOldAppliancesOtherStandard EfficiencyElectricity2016</t>
  </si>
  <si>
    <t>ResidentialBuildingSingle AttachedOldClothe WasherStandard EfficiencyElectricity2016</t>
  </si>
  <si>
    <t>ResidentialBuildingSingle AttachedOldDish WasherStandard EfficiencyElectricity2016</t>
  </si>
  <si>
    <t>ResidentialBuildingSingle AttachedOldFreezerStandard EfficiencyElectricity2016</t>
  </si>
  <si>
    <t>ResidentialBuildingSingle AttachedOldRefrigeratorStandard EfficiencyElectricity2016</t>
  </si>
  <si>
    <t>ResidentialBuildingSingle AttachedOldLightingLight Emitting DiodeHigh EfficiencyElectricity2016</t>
  </si>
  <si>
    <t>ResidentialBuildingSingle AttachedOldLightingFluocompactStandard EfficiencyElectricity2016</t>
  </si>
  <si>
    <t>ResidentialBuildingSingle AttachedOldLightingFluorescenteStandard EfficiencyElectricity2016</t>
  </si>
  <si>
    <t>ResidentialBuildingSingle AttachedOldLightingHalogenStandard EfficiencyElectricity2016</t>
  </si>
  <si>
    <t>ResidentialBuildingSingle AttachedOldLightingIncandescentStandard EfficiencyElectricity2016</t>
  </si>
  <si>
    <t>ResidentialBuildingSingle AttachedOldLightingLight Emitting DiodeStandard EfficiencyElectricity2016</t>
  </si>
  <si>
    <t>ResidentialBuildingSingle AttachedOldSpace CoolingCentralStandard EfficiencyElectricity2016</t>
  </si>
  <si>
    <t>ResidentialBuildingSingle AttachedOldSpace CoolingRoomStandard EfficiencyElectricity2016</t>
  </si>
  <si>
    <t>ResidentialBuildingSingle AttachedOldSpace HeatingFurnaceStandard EfficiencyBiomass2016</t>
  </si>
  <si>
    <t>ResidentialBuildingSingle AttachedOldSpace HeatingHeat PumpStandard EfficiencyElectricity2016</t>
  </si>
  <si>
    <t>ResidentialBuildingSingle AttachedOldSpace HeatingPlintheStandard EfficiencyElectricity2016</t>
  </si>
  <si>
    <t>ResidentialBuildingSingle AttachedOldSpace HeatingFurnaceStandard EfficiencyKerosene2016</t>
  </si>
  <si>
    <t>ResidentialBuildingSingle AttachedOldSpace HeatingFurnaceStandard EfficiencyLight Fuel Oil2016</t>
  </si>
  <si>
    <t>ResidentialBuildingSingle AttachedOldSpace HeatingFurnaceStandard EfficiencyWood Pellet2016</t>
  </si>
  <si>
    <t>ResidentialBuildingSingle AttachedOldSpace HeatingFurnaceStandard EfficiencyPropane2016</t>
  </si>
  <si>
    <t>ResidentialBuildingSingle AttachedOldWater HeatingStandard EfficiencyBiomass2016</t>
  </si>
  <si>
    <t>ResidentialBuildingSingle AttachedOldWater HeatingStandard EfficiencyElectricity2016</t>
  </si>
  <si>
    <t>ResidentialBuildingSingle AttachedOldWater HeatingStandard EfficiencyKerosene2016</t>
  </si>
  <si>
    <t>ResidentialBuildingSingle AttachedOldWater HeatingStandard EfficiencyLight Fuel Oil2016</t>
  </si>
  <si>
    <t>ResidentialBuildingSingle AttachedOldWater HeatingStandard EfficiencyWood Pellet2016</t>
  </si>
  <si>
    <t>ResidentialBuildingSingle AttachedOldWater HeatingStandard EfficiencyPropane2016</t>
  </si>
  <si>
    <t>ResidentialBuildingSingle AttachedOldRangeStandard EfficiencyElectricity2016</t>
  </si>
  <si>
    <t>ResidentialBuildingSingle AttachedNewClothe DryerHigh EfficiencyElectricity2023</t>
  </si>
  <si>
    <t>ResidentialBuildingSingle AttachedNewClothe DryerEnergy StarElectricity2023</t>
  </si>
  <si>
    <t>ResidentialBuildingSingle AttachedNewClothe DryerStandard EfficiencyElectricity2023</t>
  </si>
  <si>
    <t>ResidentialBuildingSingle AttachedNewRangeHigh EfficiencyElectricity2023</t>
  </si>
  <si>
    <t>ResidentialBuildingSingle AttachedNewRangeStandard EfficiencyElectricity2023</t>
  </si>
  <si>
    <t>ResidentialBuildingSingle AttachedNewClothe WasherFrontHigh EfficiencyElectricity2023</t>
  </si>
  <si>
    <t>ResidentialBuildingSingle AttachedNewClothe WasherFrontEnergy StarElectricity2023</t>
  </si>
  <si>
    <t>ResidentialBuildingSingle AttachedNewClothe WasherFrontStandard EfficiencyElectricity2023</t>
  </si>
  <si>
    <t>ResidentialBuildingSingle AttachedNewClothe WasherTopHigh EfficiencyElectricity2023</t>
  </si>
  <si>
    <t>ResidentialBuildingSingle AttachedNewClothe WasherTopEnergy StarElectricity2023</t>
  </si>
  <si>
    <t>ResidentialBuildingSingle AttachedNewClothe WasherTopStandard EfficiencyElectricity2023</t>
  </si>
  <si>
    <t>ResidentialBuildingSingle AttachedNewDish WasherHigh EfficiencyElectricity2023</t>
  </si>
  <si>
    <t>ResidentialBuildingSingle AttachedNewDish WasherEnergy StarElectricity2023</t>
  </si>
  <si>
    <t>ResidentialBuildingSingle AttachedNewDish WasherStandard EfficiencyElectricity2023</t>
  </si>
  <si>
    <t>ResidentialBuildingSingle AttachedNewLightingFluocompactHigh EfficiencyElectricity2023</t>
  </si>
  <si>
    <t>ResidentialBuildingSingle AttachedNewLightingFluocompactEnergy StarElectricity2023</t>
  </si>
  <si>
    <t>ResidentialBuildingSingle AttachedNewLightingFluocompactStandard EfficiencyElectricity2023</t>
  </si>
  <si>
    <t>ResidentialBuildingSingle AttachedNewLightingFluorescenteT5High EfficiencyElectricity2023</t>
  </si>
  <si>
    <t>ResidentialBuildingSingle AttachedNewLightingFluorescenteT8High EfficiencyElectricity2023</t>
  </si>
  <si>
    <t>ResidentialBuildingSingle AttachedNewLightingFluorescenteT12Standard EfficiencyElectricity2023</t>
  </si>
  <si>
    <t>ResidentialBuildingSingle AttachedNewLightingFluorescenteT5Standard EfficiencyElectricity2023</t>
  </si>
  <si>
    <t>ResidentialBuildingSingle AttachedNewLightingFluorescenteT8Standard EfficiencyElectricity2023</t>
  </si>
  <si>
    <t>ResidentialBuildingSingle AttachedNewLightingHalogen60WStandard EfficiencyElectricity2023</t>
  </si>
  <si>
    <t>ResidentialBuildingSingle AttachedNewLightingIncandescent60WStandard EfficiencyElectricity2023</t>
  </si>
  <si>
    <t>ResidentialBuildingSingle AttachedNewLightingLight Emitting DiodeEnergy StarElectricity2023</t>
  </si>
  <si>
    <t>ResidentialBuildingSingle AttachedNewLightingLight Emitting DiodeStandard EfficiencyElectricity2023</t>
  </si>
  <si>
    <t>ResidentialBuildingSingle AttachedNewSpace CoolingCentralHigh EfficiencyElectricity2023</t>
  </si>
  <si>
    <t>ResidentialBuildingSingle AttachedNewSpace CoolingCentralEnergy StarElectricity2023</t>
  </si>
  <si>
    <t>ResidentialBuildingSingle AttachedNewSpace CoolingCentralStandard EfficiencyElectricity2023</t>
  </si>
  <si>
    <t>ResidentialBuildingSingle AttachedNewSpace CoolingWallHigh EfficiencyElectricity2023</t>
  </si>
  <si>
    <t>ResidentialBuildingSingle AttachedNewSpace CoolingWallEnergy StarElectricity2023</t>
  </si>
  <si>
    <t>ResidentialBuildingSingle AttachedNewSpace CoolingWallStandard EfficiencyElectricity2023</t>
  </si>
  <si>
    <t>ResidentialBuildingSingle AttachedNewSpace CoolingWindowHigh EfficiencyElectricity2023</t>
  </si>
  <si>
    <t>ResidentialBuildingSingle AttachedNewSpace CoolingWindowEnergy StarElectricity2023</t>
  </si>
  <si>
    <t>ResidentialBuildingSingle AttachedNewSpace CoolingWindowStandard EfficiencyElectricity2023</t>
  </si>
  <si>
    <t>ResidentialBuildingSingle AttachedNewSpace HeatingStoveHigh EfficiencyBiomass2023</t>
  </si>
  <si>
    <t>ResidentialBuildingSingle AttachedNewSpace HeatingStoveStandard EfficiencyBiomass2023</t>
  </si>
  <si>
    <t>ResidentialBuildingSingle AttachedNewSpace HeatingFurnaceStandard EfficiencyElectricity2023</t>
  </si>
  <si>
    <t>ResidentialBuildingSingle AttachedNewSpace HeatingPlinthe500WStandard EfficiencyElectricity2023</t>
  </si>
  <si>
    <t>ResidentialBuildingSingle AttachedNewSpace HeatingPlinthe1000WStandard EfficiencyElectricity2023</t>
  </si>
  <si>
    <t>ResidentialBuildingSingle AttachedNewSpace HeatingPlinthe1500WStandard EfficiencyElectricity2023</t>
  </si>
  <si>
    <t>ResidentialBuildingSingle AttachedNewSpace HeatingBoilerStandard EfficiencyHydrogen2023</t>
  </si>
  <si>
    <t>ResidentialBuildingSingle AttachedNewSpace HeatingFurnaceStandard EfficiencyKerosene2023</t>
  </si>
  <si>
    <t>ResidentialBuildingSingle AttachedNewSpace HeatingFurnaceHigh EfficiencyLight Fuel Oil2023</t>
  </si>
  <si>
    <t>ResidentialBuildingSingle AttachedNewSpace HeatingFurnaceStandard EfficiencyLight Fuel Oil2023</t>
  </si>
  <si>
    <t>ResidentialBuildingSingle AttachedNewSpace HeatingPellet stoveHigh EfficiencyWood Pellet2023</t>
  </si>
  <si>
    <t>ResidentialBuildingSingle AttachedNewSpace HeatingPellet stoveStandard EfficiencyWood Pellet2023</t>
  </si>
  <si>
    <t>ResidentialBuildingSingle AttachedNewSpace HeatingFireplaceHigh EfficiencyPropane2023</t>
  </si>
  <si>
    <t>ResidentialBuildingSingle AttachedNewSpace HeatingFireplaceStandard EfficiencyPropane2023</t>
  </si>
  <si>
    <t>ResidentialBuildingSingle AttachedNewSpace HeatingFurnaceHigh EfficiencyPropane2023</t>
  </si>
  <si>
    <t>ResidentialBuildingSingle AttachedNewSpace HeatingFurnaceEnergy StarPropane2023</t>
  </si>
  <si>
    <t>ResidentialBuildingSingle AttachedNewSpace HeatingFurnaceStandard EfficiencyPropane2023</t>
  </si>
  <si>
    <t>ResidentialBuildingSingle AttachedNewSpace HeatingZero Thermal MeasureStandard Efficiency2023</t>
  </si>
  <si>
    <t>ResidentialBuildingSingle AttachedNewSpace HeatingZero Thermal MeasureMedium2023</t>
  </si>
  <si>
    <t>ResidentialBuildingSingle AttachedNewSpace HeatingZero Thermal MeasureHigh Efficiency2023</t>
  </si>
  <si>
    <t>ResidentialBuildingSingle AttachedNewSpace HeatingZero Programmable ThermostatStandard Efficiency2023</t>
  </si>
  <si>
    <t>ResidentialBuildingSingle AttachedNewWater HeatingSystemStandard EfficiencyBiomass2023</t>
  </si>
  <si>
    <t>ResidentialBuildingSingle AttachedNewWater HeatingHeat PumpHigh EfficiencyElectricity2023</t>
  </si>
  <si>
    <t>ResidentialBuildingSingle AttachedNewWater HeatingHeat PumpEnergy StarElectricity2023</t>
  </si>
  <si>
    <t>ResidentialBuildingSingle AttachedNewWater HeatingHeat PumpStandard EfficiencyElectricity2023</t>
  </si>
  <si>
    <t>ResidentialBuildingSingle AttachedNewWater HeatingWith TankHigh EfficiencyElectricity2023</t>
  </si>
  <si>
    <t>ResidentialBuildingSingle AttachedNewWater HeatingWith TankStandard EfficiencyElectricity2023</t>
  </si>
  <si>
    <t>ResidentialBuildingSingle AttachedNewWater HeatingSystemStandard EfficiencyKerosene2023</t>
  </si>
  <si>
    <t>ResidentialBuildingSingle AttachedNewWater HeatingSystemStandard EfficiencyLight Fuel Oil2023</t>
  </si>
  <si>
    <t>ResidentialBuildingSingle AttachedNewWater HeatingSystemStandard EfficiencyWood Pellet2023</t>
  </si>
  <si>
    <t>ResidentialBuildingSingle AttachedNewWater HeatingSystemStandard EfficiencyPropane2023</t>
  </si>
  <si>
    <t>ResidentialBuildingSingle AttachedNewClothe DryerStandard EfficiencyElectricity2016</t>
  </si>
  <si>
    <t>ResidentialBuildingSingle AttachedNewAppliancesOtherStandard EfficiencyElectricity2016</t>
  </si>
  <si>
    <t>ResidentialBuildingSingle AttachedNewClothe WasherStandard EfficiencyElectricity2016</t>
  </si>
  <si>
    <t>ResidentialBuildingSingle AttachedNewDish WasherStandard EfficiencyElectricity2016</t>
  </si>
  <si>
    <t>ResidentialBuildingSingle AttachedNewFreezerStandard EfficiencyElectricity2016</t>
  </si>
  <si>
    <t>ResidentialBuildingSingle AttachedNewRefrigeratorStandard EfficiencyElectricity2016</t>
  </si>
  <si>
    <t>ResidentialBuildingSingle AttachedNewLightingLight Emitting DiodeHigh EfficiencyElectricity2016</t>
  </si>
  <si>
    <t>ResidentialBuildingSingle AttachedNewLightingFluocompactStandard EfficiencyElectricity2016</t>
  </si>
  <si>
    <t>ResidentialBuildingSingle AttachedNewLightingFluorescenteStandard EfficiencyElectricity2016</t>
  </si>
  <si>
    <t>ResidentialBuildingSingle AttachedNewLightingHalogenStandard EfficiencyElectricity2016</t>
  </si>
  <si>
    <t>ResidentialBuildingSingle AttachedNewLightingIncandescentStandard EfficiencyElectricity2016</t>
  </si>
  <si>
    <t>ResidentialBuildingSingle AttachedNewLightingLight Emitting DiodeStandard EfficiencyElectricity2016</t>
  </si>
  <si>
    <t>ResidentialBuildingSingle AttachedNewSpace CoolingCentralStandard EfficiencyElectricity2016</t>
  </si>
  <si>
    <t>ResidentialBuildingSingle AttachedNewSpace CoolingRoomStandard EfficiencyElectricity2016</t>
  </si>
  <si>
    <t>ResidentialBuildingSingle AttachedNewSpace HeatingFurnaceStandard EfficiencyBiomass2016</t>
  </si>
  <si>
    <t>ResidentialBuildingSingle AttachedNewSpace HeatingHeat PumpStandard EfficiencyElectricity2016</t>
  </si>
  <si>
    <t>ResidentialBuildingSingle AttachedNewSpace HeatingPlintheStandard EfficiencyElectricity2016</t>
  </si>
  <si>
    <t>ResidentialBuildingSingle AttachedNewSpace HeatingFurnaceStandard EfficiencyKerosene2016</t>
  </si>
  <si>
    <t>ResidentialBuildingSingle AttachedNewSpace HeatingFurnaceStandard EfficiencyLight Fuel Oil2016</t>
  </si>
  <si>
    <t>ResidentialBuildingSingle AttachedNewSpace HeatingFurnaceStandard EfficiencyWood Pellet2016</t>
  </si>
  <si>
    <t>ResidentialBuildingSingle AttachedNewSpace HeatingFurnaceStandard EfficiencyPropane2016</t>
  </si>
  <si>
    <t>ResidentialBuildingSingle AttachedNewWater HeatingStandard EfficiencyBiomass2016</t>
  </si>
  <si>
    <t>ResidentialBuildingSingle AttachedNewWater HeatingStandard EfficiencyElectricity2016</t>
  </si>
  <si>
    <t>ResidentialBuildingSingle AttachedNewWater HeatingStandard EfficiencyKerosene2016</t>
  </si>
  <si>
    <t>ResidentialBuildingSingle AttachedNewWater HeatingStandard EfficiencyLight Fuel Oil2016</t>
  </si>
  <si>
    <t>ResidentialBuildingSingle AttachedNewWater HeatingStandard EfficiencyWood Pellet2016</t>
  </si>
  <si>
    <t>ResidentialBuildingSingle AttachedNewWater HeatingStandard EfficiencyPropane2016</t>
  </si>
  <si>
    <t>ResidentialBuildingSingle AttachedNewRangeStandard EfficiencyElectricity2016</t>
  </si>
  <si>
    <t>ResidentialBuildingApartmentsOldClothe WasherCombinedHigh EfficiencyElectricity2023</t>
  </si>
  <si>
    <t>ResidentialBuildingApartmentsOldClothe WasherCombinedEnergy StarElectricity2023</t>
  </si>
  <si>
    <t>ResidentialBuildingApartmentsOldClothe WasherCombinedStandard EfficiencyElectricity2023</t>
  </si>
  <si>
    <t>ResidentialBuildingApartmentsOldFreezerChestHigh EfficiencyElectricity2023</t>
  </si>
  <si>
    <t>ResidentialBuildingApartmentsOldFreezerChestEnergy StarElectricity2023</t>
  </si>
  <si>
    <t>ResidentialBuildingApartmentsOldFreezerChestStandard EfficiencyElectricity2023</t>
  </si>
  <si>
    <t>ResidentialBuildingApartmentsOldFreezerStandingHigh EfficiencyElectricity2023</t>
  </si>
  <si>
    <t>ResidentialBuildingApartmentsOldFreezerStandingEnergy StarElectricity2023</t>
  </si>
  <si>
    <t>ResidentialBuildingApartmentsOldFreezerStandingStandard EfficiencyElectricity2023</t>
  </si>
  <si>
    <t>ResidentialBuildingApartmentsOldRefrigeratorFreezer DownHigh EfficiencyElectricity2023</t>
  </si>
  <si>
    <t>ResidentialBuildingApartmentsOldRefrigeratorFreezer DownEnergy StarElectricity2023</t>
  </si>
  <si>
    <t>ResidentialBuildingApartmentsOldRefrigeratorFreezer DownStandard EfficiencyElectricity2023</t>
  </si>
  <si>
    <t>ResidentialBuildingApartmentsOldRefrigeratorFreezer TopHigh EfficiencyElectricity2023</t>
  </si>
  <si>
    <t>ResidentialBuildingApartmentsOldRefrigeratorFreezer TopEnergy StarElectricity2023</t>
  </si>
  <si>
    <t>ResidentialBuildingApartmentsOldRefrigeratorFreezer TopStandard EfficiencyElectricity2023</t>
  </si>
  <si>
    <t>ResidentialBuildingApartmentsNewClothe WasherCombinedHigh EfficiencyElectricity2023</t>
  </si>
  <si>
    <t>ResidentialBuildingApartmentsNewClothe WasherCombinedEnergy StarElectricity2023</t>
  </si>
  <si>
    <t>ResidentialBuildingApartmentsNewClothe WasherCombinedStandard EfficiencyElectricity2023</t>
  </si>
  <si>
    <t>ResidentialBuildingApartmentsNewFreezerChestHigh EfficiencyElectricity2023</t>
  </si>
  <si>
    <t>ResidentialBuildingApartmentsNewFreezerChestEnergy StarElectricity2023</t>
  </si>
  <si>
    <t>ResidentialBuildingApartmentsNewFreezerChestStandard EfficiencyElectricity2023</t>
  </si>
  <si>
    <t>ResidentialBuildingApartmentsNewFreezerStandingHigh EfficiencyElectricity2023</t>
  </si>
  <si>
    <t>ResidentialBuildingApartmentsNewFreezerStandingEnergy StarElectricity2023</t>
  </si>
  <si>
    <t>ResidentialBuildingApartmentsNewFreezerStandingStandard EfficiencyElectricity2023</t>
  </si>
  <si>
    <t>ResidentialBuildingApartmentsNewRefrigeratorFreezer DownHigh EfficiencyElectricity2023</t>
  </si>
  <si>
    <t>ResidentialBuildingApartmentsNewRefrigeratorFreezer DownEnergy StarElectricity2023</t>
  </si>
  <si>
    <t>ResidentialBuildingApartmentsNewRefrigeratorFreezer DownStandard EfficiencyElectricity2023</t>
  </si>
  <si>
    <t>ResidentialBuildingApartmentsNewRefrigeratorFreezer TopHigh EfficiencyElectricity2023</t>
  </si>
  <si>
    <t>ResidentialBuildingApartmentsNewRefrigeratorFreezer TopEnergy StarElectricity2023</t>
  </si>
  <si>
    <t>ResidentialBuildingApartmentsNewRefrigeratorFreezer TopStandard EfficiencyElectricity2023</t>
  </si>
  <si>
    <t>ResidentialBuildingSingle DetachedOldClothe WasherCombinedHigh EfficiencyElectricity2023</t>
  </si>
  <si>
    <t>ResidentialBuildingSingle DetachedOldClothe WasherCombinedEnergy StarElectricity2023</t>
  </si>
  <si>
    <t>ResidentialBuildingSingle DetachedOldClothe WasherCombinedStandard EfficiencyElectricity2023</t>
  </si>
  <si>
    <t>ResidentialBuildingSingle DetachedOldFreezerChestHigh EfficiencyElectricity2023</t>
  </si>
  <si>
    <t>ResidentialBuildingSingle DetachedOldFreezerChestEnergy StarElectricity2023</t>
  </si>
  <si>
    <t>ResidentialBuildingSingle DetachedOldFreezerChestStandard EfficiencyElectricity2023</t>
  </si>
  <si>
    <t>ResidentialBuildingSingle DetachedOldFreezerStandingHigh EfficiencyElectricity2023</t>
  </si>
  <si>
    <t>ResidentialBuildingSingle DetachedOldFreezerStandingEnergy StarElectricity2023</t>
  </si>
  <si>
    <t>ResidentialBuildingSingle DetachedOldFreezerStandingStandard EfficiencyElectricity2023</t>
  </si>
  <si>
    <t>ResidentialBuildingSingle DetachedOldRefrigeratorFreezer DownHigh EfficiencyElectricity2023</t>
  </si>
  <si>
    <t>ResidentialBuildingSingle DetachedOldRefrigeratorFreezer DownEnergy StarElectricity2023</t>
  </si>
  <si>
    <t>ResidentialBuildingSingle DetachedOldRefrigeratorFreezer DownStandard EfficiencyElectricity2023</t>
  </si>
  <si>
    <t>ResidentialBuildingSingle DetachedOldRefrigeratorFreezer TopHigh EfficiencyElectricity2023</t>
  </si>
  <si>
    <t>ResidentialBuildingSingle DetachedOldRefrigeratorFreezer TopEnergy StarElectricity2023</t>
  </si>
  <si>
    <t>ResidentialBuildingSingle DetachedOldRefrigeratorFreezer TopStandard EfficiencyElectricity2023</t>
  </si>
  <si>
    <t>ResidentialBuildingSingle DetachedNewClothe WasherCombinedHigh EfficiencyElectricity2023</t>
  </si>
  <si>
    <t>ResidentialBuildingSingle DetachedNewClothe WasherCombinedEnergy StarElectricity2023</t>
  </si>
  <si>
    <t>ResidentialBuildingSingle DetachedNewClothe WasherCombinedStandard EfficiencyElectricity2023</t>
  </si>
  <si>
    <t>ResidentialBuildingSingle DetachedNewFreezerChestHigh EfficiencyElectricity2023</t>
  </si>
  <si>
    <t>ResidentialBuildingSingle DetachedNewFreezerChestEnergy StarElectricity2023</t>
  </si>
  <si>
    <t>ResidentialBuildingSingle DetachedNewFreezerChestStandard EfficiencyElectricity2023</t>
  </si>
  <si>
    <t>ResidentialBuildingSingle DetachedNewFreezerStandingHigh EfficiencyElectricity2023</t>
  </si>
  <si>
    <t>ResidentialBuildingSingle DetachedNewFreezerStandingEnergy StarElectricity2023</t>
  </si>
  <si>
    <t>ResidentialBuildingSingle DetachedNewFreezerStandingStandard EfficiencyElectricity2023</t>
  </si>
  <si>
    <t>ResidentialBuildingSingle DetachedNewRefrigeratorFreezer DownHigh EfficiencyElectricity2023</t>
  </si>
  <si>
    <t>ResidentialBuildingSingle DetachedNewRefrigeratorFreezer DownEnergy StarElectricity2023</t>
  </si>
  <si>
    <t>ResidentialBuildingSingle DetachedNewRefrigeratorFreezer DownStandard EfficiencyElectricity2023</t>
  </si>
  <si>
    <t>ResidentialBuildingSingle DetachedNewRefrigeratorFreezer TopHigh EfficiencyElectricity2023</t>
  </si>
  <si>
    <t>ResidentialBuildingSingle DetachedNewRefrigeratorFreezer TopEnergy StarElectricity2023</t>
  </si>
  <si>
    <t>ResidentialBuildingSingle DetachedNewRefrigeratorFreezer TopStandard EfficiencyElectricity2023</t>
  </si>
  <si>
    <t>ResidentialBuildingSingle AttachedOldClothe WasherCombinedHigh EfficiencyElectricity2023</t>
  </si>
  <si>
    <t>ResidentialBuildingSingle AttachedOldClothe WasherCombinedEnergy StarElectricity2023</t>
  </si>
  <si>
    <t>ResidentialBuildingSingle AttachedOldClothe WasherCombinedStandard EfficiencyElectricity2023</t>
  </si>
  <si>
    <t>ResidentialBuildingSingle AttachedOldFreezerChestHigh EfficiencyElectricity2023</t>
  </si>
  <si>
    <t>ResidentialBuildingSingle AttachedOldFreezerChestEnergy StarElectricity2023</t>
  </si>
  <si>
    <t>ResidentialBuildingSingle AttachedOldFreezerChestStandard EfficiencyElectricity2023</t>
  </si>
  <si>
    <t>ResidentialBuildingSingle AttachedOldFreezerStandingHigh EfficiencyElectricity2023</t>
  </si>
  <si>
    <t>ResidentialBuildingSingle AttachedOldFreezerStandingEnergy StarElectricity2023</t>
  </si>
  <si>
    <t>ResidentialBuildingSingle AttachedOldFreezerStandingStandard EfficiencyElectricity2023</t>
  </si>
  <si>
    <t>ResidentialBuildingSingle AttachedOldRefrigeratorFreezer DownHigh EfficiencyElectricity2023</t>
  </si>
  <si>
    <t>ResidentialBuildingSingle AttachedOldRefrigeratorFreezer DownEnergy StarElectricity2023</t>
  </si>
  <si>
    <t>ResidentialBuildingSingle AttachedOldRefrigeratorFreezer DownStandard EfficiencyElectricity2023</t>
  </si>
  <si>
    <t>ResidentialBuildingSingle AttachedOldRefrigeratorFreezer TopHigh EfficiencyElectricity2023</t>
  </si>
  <si>
    <t>ResidentialBuildingSingle AttachedOldRefrigeratorFreezer TopEnergy StarElectricity2023</t>
  </si>
  <si>
    <t>ResidentialBuildingSingle AttachedOldRefrigeratorFreezer TopStandard EfficiencyElectricity2023</t>
  </si>
  <si>
    <t>ResidentialBuildingSingle AttachedNewClothe WasherCombinedHigh EfficiencyElectricity2023</t>
  </si>
  <si>
    <t>ResidentialBuildingSingle AttachedNewClothe WasherCombinedEnergy StarElectricity2023</t>
  </si>
  <si>
    <t>ResidentialBuildingSingle AttachedNewClothe WasherCombinedStandard EfficiencyElectricity2023</t>
  </si>
  <si>
    <t>ResidentialBuildingSingle AttachedNewFreezerChestHigh EfficiencyElectricity2023</t>
  </si>
  <si>
    <t>ResidentialBuildingSingle AttachedNewFreezerChestEnergy StarElectricity2023</t>
  </si>
  <si>
    <t>ResidentialBuildingSingle AttachedNewFreezerChestStandard EfficiencyElectricity2023</t>
  </si>
  <si>
    <t>ResidentialBuildingSingle AttachedNewFreezerStandingHigh EfficiencyElectricity2023</t>
  </si>
  <si>
    <t>ResidentialBuildingSingle AttachedNewFreezerStandingEnergy StarElectricity2023</t>
  </si>
  <si>
    <t>ResidentialBuildingSingle AttachedNewFreezerStandingStandard EfficiencyElectricity2023</t>
  </si>
  <si>
    <t>ResidentialBuildingSingle AttachedNewRefrigeratorFreezer DownHigh EfficiencyElectricity2023</t>
  </si>
  <si>
    <t>ResidentialBuildingSingle AttachedNewRefrigeratorFreezer DownEnergy StarElectricity2023</t>
  </si>
  <si>
    <t>ResidentialBuildingSingle AttachedNewRefrigeratorFreezer DownStandard EfficiencyElectricity2023</t>
  </si>
  <si>
    <t>ResidentialBuildingSingle AttachedNewRefrigeratorFreezer TopHigh EfficiencyElectricity2023</t>
  </si>
  <si>
    <t>ResidentialBuildingSingle AttachedNewRefrigeratorFreezer TopEnergy StarElectricity2023</t>
  </si>
  <si>
    <t>ResidentialBuildingSingle AttachedNewRefrigeratorFreezer TopStandard EfficiencyElectricity2023</t>
  </si>
  <si>
    <t>ResidentialBuildingApartmentsOldRangeHigh EfficiencyNatural Gas2023</t>
  </si>
  <si>
    <t>ResidentialBuildingApartmentsOldRangeStandard EfficiencyNatural Gas2023</t>
  </si>
  <si>
    <t>ResidentialBuildingApartmentsOldSpace HeatingFurnaceHigh EfficiencyNatural Gas2023</t>
  </si>
  <si>
    <t>ResidentialBuildingApartmentsOldSpace HeatingFurnaceEnergy StarNatural Gas2023</t>
  </si>
  <si>
    <t>ResidentialBuildingApartmentsOldSpace HeatingFurnaceStandard EfficiencyNatural Gas2023</t>
  </si>
  <si>
    <t>ResidentialBuildingApartmentsOldWater HeatingWith TankHigh EfficiencyNatural Gas2023</t>
  </si>
  <si>
    <t>ResidentialBuildingApartmentsOldWater HeatingWith TankEnergy StarNatural Gas2023</t>
  </si>
  <si>
    <t>ResidentialBuildingApartmentsOldWater HeatingWith TankStandard EfficiencyNatural Gas2023</t>
  </si>
  <si>
    <t>ResidentialBuildingApartmentsNewRangeHigh EfficiencyNatural Gas2023</t>
  </si>
  <si>
    <t>ResidentialBuildingApartmentsNewRangeStandard EfficiencyNatural Gas2023</t>
  </si>
  <si>
    <t>ResidentialBuildingApartmentsNewSpace HeatingFurnaceHigh EfficiencyNatural Gas2023</t>
  </si>
  <si>
    <t>ResidentialBuildingApartmentsNewSpace HeatingFurnaceEnergy StarNatural Gas2023</t>
  </si>
  <si>
    <t>ResidentialBuildingApartmentsNewSpace HeatingFurnaceStandard EfficiencyNatural Gas2023</t>
  </si>
  <si>
    <t>ResidentialBuildingApartmentsNewWater HeatingWith TankHigh EfficiencyNatural Gas2023</t>
  </si>
  <si>
    <t>ResidentialBuildingApartmentsNewWater HeatingWith TankEnergy StarNatural Gas2023</t>
  </si>
  <si>
    <t>ResidentialBuildingApartmentsNewWater HeatingWith TankStandard EfficiencyNatural Gas2023</t>
  </si>
  <si>
    <t>ResidentialBuildingSingle DetachedOldRangeHigh EfficiencyNatural Gas2023</t>
  </si>
  <si>
    <t>ResidentialBuildingSingle DetachedOldRangeStandard EfficiencyNatural Gas2023</t>
  </si>
  <si>
    <t>ResidentialBuildingSingle DetachedOldSpace HeatingFurnaceHigh EfficiencyNatural Gas2023</t>
  </si>
  <si>
    <t>ResidentialBuildingSingle DetachedOldSpace HeatingFurnaceEnergy StarNatural Gas2023</t>
  </si>
  <si>
    <t>ResidentialBuildingSingle DetachedOldSpace HeatingFurnaceStandard EfficiencyNatural Gas2023</t>
  </si>
  <si>
    <t>ResidentialBuildingSingle DetachedOldWater HeatingWith TankHigh EfficiencyNatural Gas2023</t>
  </si>
  <si>
    <t>ResidentialBuildingSingle DetachedOldWater HeatingWith TankEnergy StarNatural Gas2023</t>
  </si>
  <si>
    <t>ResidentialBuildingSingle DetachedOldWater HeatingWith TankStandard EfficiencyNatural Gas2023</t>
  </si>
  <si>
    <t>ResidentialBuildingSingle DetachedNewRangeHigh EfficiencyNatural Gas2023</t>
  </si>
  <si>
    <t>ResidentialBuildingSingle DetachedNewRangeStandard EfficiencyNatural Gas2023</t>
  </si>
  <si>
    <t>ResidentialBuildingSingle DetachedNewSpace HeatingFurnaceHigh EfficiencyNatural Gas2023</t>
  </si>
  <si>
    <t>ResidentialBuildingSingle DetachedNewSpace HeatingFurnaceEnergy StarNatural Gas2023</t>
  </si>
  <si>
    <t>ResidentialBuildingSingle DetachedNewSpace HeatingFurnaceStandard EfficiencyNatural Gas2023</t>
  </si>
  <si>
    <t>ResidentialBuildingSingle DetachedNewWater HeatingWith TankHigh EfficiencyNatural Gas2023</t>
  </si>
  <si>
    <t>ResidentialBuildingSingle DetachedNewWater HeatingWith TankEnergy StarNatural Gas2023</t>
  </si>
  <si>
    <t>ResidentialBuildingSingle DetachedNewWater HeatingWith TankStandard EfficiencyNatural Gas2023</t>
  </si>
  <si>
    <t>ResidentialBuildingSingle AttachedOldRangeHigh EfficiencyNatural Gas2023</t>
  </si>
  <si>
    <t>ResidentialBuildingSingle AttachedOldRangeStandard EfficiencyNatural Gas2023</t>
  </si>
  <si>
    <t>ResidentialBuildingSingle AttachedOldSpace HeatingFurnaceHigh EfficiencyNatural Gas2023</t>
  </si>
  <si>
    <t>ResidentialBuildingSingle AttachedOldSpace HeatingFurnaceEnergy StarNatural Gas2023</t>
  </si>
  <si>
    <t>ResidentialBuildingSingle AttachedOldSpace HeatingFurnaceStandard EfficiencyNatural Gas2023</t>
  </si>
  <si>
    <t>ResidentialBuildingSingle AttachedOldWater HeatingWith TankHigh EfficiencyNatural Gas2023</t>
  </si>
  <si>
    <t>ResidentialBuildingSingle AttachedOldWater HeatingWith TankEnergy StarNatural Gas2023</t>
  </si>
  <si>
    <t>ResidentialBuildingSingle AttachedOldWater HeatingWith TankStandard EfficiencyNatural Gas2023</t>
  </si>
  <si>
    <t>ResidentialBuildingSingle AttachedNewRangeHigh EfficiencyNatural Gas2023</t>
  </si>
  <si>
    <t>ResidentialBuildingSingle AttachedNewRangeStandard EfficiencyNatural Gas2023</t>
  </si>
  <si>
    <t>ResidentialBuildingSingle AttachedNewSpace HeatingFurnaceHigh EfficiencyNatural Gas2023</t>
  </si>
  <si>
    <t>ResidentialBuildingSingle AttachedNewSpace HeatingFurnaceEnergy StarNatural Gas2023</t>
  </si>
  <si>
    <t>ResidentialBuildingSingle AttachedNewSpace HeatingFurnaceStandard EfficiencyNatural Gas2023</t>
  </si>
  <si>
    <t>ResidentialBuildingSingle AttachedNewWater HeatingWith TankHigh EfficiencyNatural Gas2023</t>
  </si>
  <si>
    <t>ResidentialBuildingSingle AttachedNewWater HeatingWith TankEnergy StarNatural Gas2023</t>
  </si>
  <si>
    <t>ResidentialBuildingSingle AttachedNewWater HeatingWith TankStandard EfficiencyNatural Gas2023</t>
  </si>
  <si>
    <t>ResidentialBuildingApartmentsOldSpace HeatingHeat PumpHigh EfficiencyElectricity2023</t>
  </si>
  <si>
    <t>ResidentialBuildingApartmentsOldSpace HeatingHeat PumpEnergy StarElectricity2023</t>
  </si>
  <si>
    <t>ResidentialBuildingApartmentsOldSpace HeatingHeat PumpStandard EfficiencyElectricity2023</t>
  </si>
  <si>
    <t>ResidentialBuildingApartmentsOldSpace HeatingHeat PumpStandard EfficiencyNatural Gas2023</t>
  </si>
  <si>
    <t>ResidentialBuildingApartmentsNewSpace HeatingHeat PumpHigh EfficiencyElectricity2023</t>
  </si>
  <si>
    <t>ResidentialBuildingApartmentsNewSpace HeatingHeat PumpEnergy StarElectricity2023</t>
  </si>
  <si>
    <t>ResidentialBuildingApartmentsNewSpace HeatingHeat PumpStandard EfficiencyElectricity2023</t>
  </si>
  <si>
    <t>ResidentialBuildingApartmentsNewSpace HeatingHeat PumpStandard EfficiencyNatural Gas2023</t>
  </si>
  <si>
    <t>ResidentialBuildingSingle DetachedOldSpace HeatingHeat PumpHigh EfficiencyElectricity2023</t>
  </si>
  <si>
    <t>ResidentialBuildingSingle DetachedOldSpace HeatingHeat PumpEnergy StarElectricity2023</t>
  </si>
  <si>
    <t>ResidentialBuildingSingle DetachedOldSpace HeatingHeat PumpStandard EfficiencyElectricity2023</t>
  </si>
  <si>
    <t>ResidentialBuildingSingle DetachedOldSpace HeatingHeat PumpStandard EfficiencyNatural Gas2023</t>
  </si>
  <si>
    <t>ResidentialBuildingSingle DetachedNewSpace HeatingHeat PumpHigh EfficiencyElectricity2023</t>
  </si>
  <si>
    <t>ResidentialBuildingSingle DetachedNewSpace HeatingHeat PumpEnergy StarElectricity2023</t>
  </si>
  <si>
    <t>ResidentialBuildingSingle DetachedNewSpace HeatingHeat PumpStandard EfficiencyElectricity2023</t>
  </si>
  <si>
    <t>ResidentialBuildingSingle DetachedNewSpace HeatingHeat PumpStandard EfficiencyNatural Gas2023</t>
  </si>
  <si>
    <t>ResidentialBuildingSingle AttachedOldSpace HeatingHeat PumpHigh EfficiencyElectricity2023</t>
  </si>
  <si>
    <t>ResidentialBuildingSingle AttachedOldSpace HeatingHeat PumpEnergy StarElectricity2023</t>
  </si>
  <si>
    <t>ResidentialBuildingSingle AttachedOldSpace HeatingHeat PumpStandard EfficiencyElectricity2023</t>
  </si>
  <si>
    <t>ResidentialBuildingSingle AttachedOldSpace HeatingHeat PumpStandard EfficiencyNatural Gas2023</t>
  </si>
  <si>
    <t>ResidentialBuildingSingle AttachedNewSpace HeatingHeat PumpHigh EfficiencyElectricity2023</t>
  </si>
  <si>
    <t>ResidentialBuildingSingle AttachedNewSpace HeatingHeat PumpEnergy StarElectricity2023</t>
  </si>
  <si>
    <t>ResidentialBuildingSingle AttachedNewSpace HeatingHeat PumpStandard EfficiencyElectricity2023</t>
  </si>
  <si>
    <t>ResidentialBuildingSingle AttachedNewSpace HeatingHeat PumpStandard EfficiencyNatural Gas2023</t>
  </si>
  <si>
    <t>ResidentialBuildingApartmentsOldWater HeatingSolar ThermalBackupStandard EfficiencyElectricity2023</t>
  </si>
  <si>
    <t>ResidentialBuildingApartmentsOldWater HeatingSolar ThermalBackupStandard EfficiencyNatural Gas2023</t>
  </si>
  <si>
    <t>ResidentialBuildingApartmentsOldSpace HeatingFurnaceHigh EfficiencyNatural Gas2016</t>
  </si>
  <si>
    <t>ResidentialBuildingApartmentsOldSpace HeatingFurnaceMediumNatural Gas2016</t>
  </si>
  <si>
    <t>ResidentialBuildingApartmentsOldWater HeatingStandard EfficiencyNatural Gas2016</t>
  </si>
  <si>
    <t>ResidentialBuildingApartmentsNewWater HeatingSolar ThermalBackupStandard EfficiencyElectricity2023</t>
  </si>
  <si>
    <t>ResidentialBuildingApartmentsNewWater HeatingSolar ThermalBackupStandard EfficiencyNatural Gas2023</t>
  </si>
  <si>
    <t>ResidentialBuildingApartmentsNewSpace HeatingFurnaceHigh EfficiencyNatural Gas2016</t>
  </si>
  <si>
    <t>ResidentialBuildingApartmentsNewSpace HeatingFurnaceMediumNatural Gas2016</t>
  </si>
  <si>
    <t>ResidentialBuildingApartmentsNewWater HeatingStandard EfficiencyNatural Gas2016</t>
  </si>
  <si>
    <t>ResidentialBuildingSingle DetachedOldWater HeatingSolar ThermalBackupStandard EfficiencyElectricity2023</t>
  </si>
  <si>
    <t>ResidentialBuildingSingle DetachedOldWater HeatingSolar ThermalBackupStandard EfficiencyNatural Gas2023</t>
  </si>
  <si>
    <t>ResidentialBuildingSingle DetachedOldSpace HeatingFurnaceHigh EfficiencyNatural Gas2016</t>
  </si>
  <si>
    <t>ResidentialBuildingSingle DetachedOldSpace HeatingFurnaceMediumNatural Gas2016</t>
  </si>
  <si>
    <t>ResidentialBuildingSingle DetachedOldWater HeatingStandard EfficiencyNatural Gas2016</t>
  </si>
  <si>
    <t>ResidentialBuildingSingle DetachedNewWater HeatingSolar ThermalBackupStandard EfficiencyElectricity2023</t>
  </si>
  <si>
    <t>ResidentialBuildingSingle DetachedNewWater HeatingSolar ThermalBackupStandard EfficiencyNatural Gas2023</t>
  </si>
  <si>
    <t>ResidentialBuildingSingle DetachedNewSpace HeatingFurnaceHigh EfficiencyNatural Gas2016</t>
  </si>
  <si>
    <t>ResidentialBuildingSingle DetachedNewSpace HeatingFurnaceMediumNatural Gas2016</t>
  </si>
  <si>
    <t>ResidentialBuildingSingle DetachedNewWater HeatingStandard EfficiencyNatural Gas2016</t>
  </si>
  <si>
    <t>ResidentialBuildingSingle AttachedOldWater HeatingSolar ThermalBackupStandard EfficiencyElectricity2023</t>
  </si>
  <si>
    <t>ResidentialBuildingSingle AttachedOldWater HeatingSolar ThermalBackupStandard EfficiencyNatural Gas2023</t>
  </si>
  <si>
    <t>ResidentialBuildingSingle AttachedOldSpace HeatingFurnaceHigh EfficiencyNatural Gas2016</t>
  </si>
  <si>
    <t>ResidentialBuildingSingle AttachedOldSpace HeatingFurnaceMediumNatural Gas2016</t>
  </si>
  <si>
    <t>ResidentialBuildingSingle AttachedOldWater HeatingStandard EfficiencyNatural Gas2016</t>
  </si>
  <si>
    <t>ResidentialBuildingSingle AttachedNewWater HeatingSolar ThermalBackupStandard EfficiencyElectricity2023</t>
  </si>
  <si>
    <t>ResidentialBuildingSingle AttachedNewWater HeatingSolar ThermalBackupStandard EfficiencyNatural Gas2023</t>
  </si>
  <si>
    <t>ResidentialBuildingSingle AttachedNewSpace HeatingFurnaceHigh EfficiencyNatural Gas2016</t>
  </si>
  <si>
    <t>ResidentialBuildingSingle AttachedNewSpace HeatingFurnaceMediumNatural Gas2016</t>
  </si>
  <si>
    <t>ResidentialBuildingSingle AttachedNewWater HeatingStandard EfficiencyNatural Gas2016</t>
  </si>
  <si>
    <t>ResidentialBuildingApartmentsOldSpace HeatingHeat PumpHigh EfficiencyGeothermal2023</t>
  </si>
  <si>
    <t>ResidentialBuildingApartmentsOldSpace HeatingHeat PumpEnergy StarGeothermal2023</t>
  </si>
  <si>
    <t>ResidentialBuildingApartmentsOldSpace HeatingHeat PumpStandard EfficiencyGeothermal2023</t>
  </si>
  <si>
    <t>ResidentialBuildingApartmentsNewSpace HeatingHeat PumpHigh EfficiencyGeothermal2023</t>
  </si>
  <si>
    <t>ResidentialBuildingApartmentsNewSpace HeatingHeat PumpEnergy StarGeothermal2023</t>
  </si>
  <si>
    <t>ResidentialBuildingApartmentsNewSpace HeatingHeat PumpStandard EfficiencyGeothermal2023</t>
  </si>
  <si>
    <t>ResidentialBuildingSingle DetachedOldSpace HeatingHeat PumpHigh EfficiencyGeothermal2023</t>
  </si>
  <si>
    <t>ResidentialBuildingSingle DetachedOldSpace HeatingHeat PumpEnergy StarGeothermal2023</t>
  </si>
  <si>
    <t>ResidentialBuildingSingle DetachedOldSpace HeatingHeat PumpStandard EfficiencyGeothermal2023</t>
  </si>
  <si>
    <t>ResidentialBuildingSingle DetachedNewSpace HeatingHeat PumpHigh EfficiencyGeothermal2023</t>
  </si>
  <si>
    <t>ResidentialBuildingSingle DetachedNewSpace HeatingHeat PumpEnergy StarGeothermal2023</t>
  </si>
  <si>
    <t>ResidentialBuildingSingle DetachedNewSpace HeatingHeat PumpStandard EfficiencyGeothermal2023</t>
  </si>
  <si>
    <t>ResidentialBuildingSingle AttachedOldSpace HeatingHeat PumpHigh EfficiencyGeothermal2023</t>
  </si>
  <si>
    <t>ResidentialBuildingSingle AttachedOldSpace HeatingHeat PumpEnergy StarGeothermal2023</t>
  </si>
  <si>
    <t>ResidentialBuildingSingle AttachedOldSpace HeatingHeat PumpStandard EfficiencyGeothermal2023</t>
  </si>
  <si>
    <t>ResidentialBuildingSingle AttachedNewSpace HeatingHeat PumpHigh EfficiencyGeothermal2023</t>
  </si>
  <si>
    <t>ResidentialBuildingSingle AttachedNewSpace HeatingHeat PumpEnergy StarGeothermal2023</t>
  </si>
  <si>
    <t>ResidentialBuildingSingle AttachedNewSpace HeatingHeat PumpStandard EfficiencyGeothermal2023</t>
  </si>
  <si>
    <t>Max Annual growth</t>
  </si>
  <si>
    <t>CFA</t>
  </si>
  <si>
    <t>End Use</t>
  </si>
  <si>
    <t>Label</t>
  </si>
  <si>
    <t>Year</t>
  </si>
  <si>
    <t>growthrate_max</t>
  </si>
  <si>
    <t>growthrate_max_notes</t>
  </si>
  <si>
    <t>Max share</t>
  </si>
  <si>
    <t>Initial share</t>
  </si>
  <si>
    <t>Initial capacity</t>
  </si>
  <si>
    <t>Input</t>
  </si>
  <si>
    <t>RESBDGSDEOldSCZTM___STDETHOS_23</t>
  </si>
  <si>
    <t>RESBDGAPAOldSCZTM___STDETHOS_23</t>
  </si>
  <si>
    <t>RESBDGSATOldSCZTM___STDETHOS_23</t>
  </si>
  <si>
    <t>RESBDGAPANewSCZTM___STDETHOS_23</t>
  </si>
  <si>
    <t>RESBDGSDENewSCZTM___STDETHOS_23</t>
  </si>
  <si>
    <t>RESBDGSATNewSCZTM___STDETHOS_23</t>
  </si>
  <si>
    <t>ResidentialBuildingApartmentsOldSpace CoolingZero Thermal MeasureStandard Efficiency2023</t>
  </si>
  <si>
    <t>ResidentialBuildingApartmentsNewSpace CoolingZero Thermal MeasureStandard Efficiency2023</t>
  </si>
  <si>
    <t>ResidentialBuildingSingle DetachedOldSpace CoolingZero Thermal MeasureStandard Efficiency2023</t>
  </si>
  <si>
    <t>ResidentialBuildingSingle DetachedNewSpace CoolingZero Thermal MeasureStandard Efficiency2023</t>
  </si>
  <si>
    <t>ResidentialBuildingSingle AttachedOldSpace CoolingZero Thermal MeasureStandard Efficiency2023</t>
  </si>
  <si>
    <t>ResidentialBuildingSingle AttachedNewSpace CoolingZero Thermal MeasureStandard Efficiency2023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</si>
</sst>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2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wrapText="1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2" borderId="0" xfId="0" applyNumberFormat="1" applyFill="1"/>
    <xf numFmtId="9" fontId="0" fillId="2" borderId="0" xfId="1" applyFont="1" applyFill="1"/>
    <xf numFmtId="2" fontId="0" fillId="2" borderId="0" xfId="1" applyNumberFormat="1" applyFont="1" applyFill="1"/>
    <xf numFmtId="0" fontId="0" fillId="2" borderId="1" xfId="0" applyFill="1" applyBorder="1"/>
    <xf numFmtId="1" fontId="0" fillId="0" borderId="0" xfId="0" applyNumberFormat="1"/>
    <xf numFmtId="9" fontId="0" fillId="0" borderId="0" xfId="0" applyNumberFormat="1"/>
  </cellXfs>
  <cellStyles count="4">
    <cellStyle name="Normal" xfId="0" builtinId="0"/>
    <cellStyle name="Normal 10 2" xfId="3" xr:uid="{5920CA78-A968-4941-AD05-31BE62482177}"/>
    <cellStyle name="Normal 2" xfId="2" xr:uid="{83877C12-EA8F-4868-9D90-1D086FA0527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7E05-4465-4AA5-A8EB-45F34CF45CF5}">
  <sheetPr>
    <tabColor rgb="FF92D050"/>
  </sheetPr>
  <dimension ref="A1:S37"/>
  <sheetViews>
    <sheetView topLeftCell="A10" workbookViewId="0">
      <selection activeCell="P36" sqref="P36"/>
    </sheetView>
  </sheetViews>
  <sheetFormatPr defaultRowHeight="15" x14ac:dyDescent="0.25"/>
  <cols>
    <col min="12" max="12" width="10" bestFit="1" customWidth="1"/>
    <col min="18" max="18" width="9.5703125" bestFit="1" customWidth="1"/>
  </cols>
  <sheetData>
    <row r="1" spans="1:2" x14ac:dyDescent="0.25">
      <c r="A1" t="s">
        <v>2393</v>
      </c>
      <c r="B1" t="s">
        <v>2392</v>
      </c>
    </row>
    <row r="2" spans="1:2" x14ac:dyDescent="0.25">
      <c r="A2" t="s">
        <v>807</v>
      </c>
      <c r="B2">
        <v>0.58388802943894502</v>
      </c>
    </row>
    <row r="3" spans="1:2" x14ac:dyDescent="0.25">
      <c r="A3" t="s">
        <v>840</v>
      </c>
      <c r="B3">
        <v>0.34596717648595249</v>
      </c>
    </row>
    <row r="4" spans="1:2" x14ac:dyDescent="0.25">
      <c r="A4" t="s">
        <v>862</v>
      </c>
      <c r="B4">
        <v>0.68082940019040317</v>
      </c>
    </row>
    <row r="5" spans="1:2" x14ac:dyDescent="0.25">
      <c r="A5" t="s">
        <v>836</v>
      </c>
      <c r="B5">
        <v>0.1733523337010629</v>
      </c>
    </row>
    <row r="6" spans="1:2" x14ac:dyDescent="0.25">
      <c r="A6" t="s">
        <v>823</v>
      </c>
      <c r="B6">
        <v>0.38671641428200687</v>
      </c>
    </row>
    <row r="7" spans="1:2" x14ac:dyDescent="0.25">
      <c r="A7" t="s">
        <v>833</v>
      </c>
      <c r="B7">
        <v>0.85651992348211514</v>
      </c>
    </row>
    <row r="8" spans="1:2" x14ac:dyDescent="0.25">
      <c r="A8" t="s">
        <v>820</v>
      </c>
      <c r="B8">
        <v>0.85651992348211536</v>
      </c>
    </row>
    <row r="9" spans="1:2" x14ac:dyDescent="0.25">
      <c r="A9" t="s">
        <v>819</v>
      </c>
      <c r="B9">
        <v>0.66469062026244807</v>
      </c>
    </row>
    <row r="10" spans="1:2" x14ac:dyDescent="0.25">
      <c r="A10" t="s">
        <v>815</v>
      </c>
      <c r="B10">
        <v>0.54203525138861863</v>
      </c>
    </row>
    <row r="11" spans="1:2" x14ac:dyDescent="0.25">
      <c r="A11" t="s">
        <v>813</v>
      </c>
      <c r="B11">
        <v>0.58256685513718942</v>
      </c>
    </row>
    <row r="12" spans="1:2" x14ac:dyDescent="0.25">
      <c r="A12" t="s">
        <v>867</v>
      </c>
      <c r="B12">
        <v>0.70047178032944624</v>
      </c>
    </row>
    <row r="19" spans="9:19" x14ac:dyDescent="0.25">
      <c r="I19" s="11"/>
      <c r="P19" s="10"/>
      <c r="S19" s="10"/>
    </row>
    <row r="20" spans="9:19" x14ac:dyDescent="0.25">
      <c r="P20" s="10"/>
      <c r="S20" s="10"/>
    </row>
    <row r="21" spans="9:19" x14ac:dyDescent="0.25">
      <c r="P21" s="10"/>
      <c r="S21" s="10"/>
    </row>
    <row r="23" spans="9:19" x14ac:dyDescent="0.25">
      <c r="K23" s="11"/>
    </row>
    <row r="24" spans="9:19" x14ac:dyDescent="0.25">
      <c r="K24" s="11"/>
    </row>
    <row r="37" spans="15:15" x14ac:dyDescent="0.25">
      <c r="O37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B19-39C1-42E9-85B8-79C8BE883788}">
  <sheetPr>
    <tabColor rgb="FF92D050"/>
  </sheetPr>
  <dimension ref="A1:D799"/>
  <sheetViews>
    <sheetView workbookViewId="0">
      <selection activeCell="H13" sqref="G13:H14"/>
    </sheetView>
  </sheetViews>
  <sheetFormatPr defaultRowHeight="15" x14ac:dyDescent="0.25"/>
  <cols>
    <col min="2" max="2" width="38.42578125" bestFit="1" customWidth="1"/>
  </cols>
  <sheetData>
    <row r="1" spans="1:4" x14ac:dyDescent="0.25">
      <c r="A1" t="s">
        <v>0</v>
      </c>
      <c r="B1" t="s">
        <v>4</v>
      </c>
      <c r="C1" t="s">
        <v>1615</v>
      </c>
      <c r="D1" t="s">
        <v>1616</v>
      </c>
    </row>
    <row r="2" spans="1:4" x14ac:dyDescent="0.25">
      <c r="A2" t="s">
        <v>5</v>
      </c>
      <c r="B2" t="s">
        <v>6</v>
      </c>
      <c r="C2">
        <v>2.822176491</v>
      </c>
      <c r="D2" t="s">
        <v>1617</v>
      </c>
    </row>
    <row r="3" spans="1:4" x14ac:dyDescent="0.25">
      <c r="A3" t="s">
        <v>5</v>
      </c>
      <c r="B3" t="s">
        <v>7</v>
      </c>
      <c r="C3">
        <v>2.822176491</v>
      </c>
      <c r="D3" t="s">
        <v>1618</v>
      </c>
    </row>
    <row r="4" spans="1:4" x14ac:dyDescent="0.25">
      <c r="A4" t="s">
        <v>5</v>
      </c>
      <c r="B4" t="s">
        <v>8</v>
      </c>
      <c r="C4">
        <v>2.822176491</v>
      </c>
      <c r="D4" t="s">
        <v>1619</v>
      </c>
    </row>
    <row r="5" spans="1:4" x14ac:dyDescent="0.25">
      <c r="A5" t="s">
        <v>5</v>
      </c>
      <c r="B5" t="s">
        <v>9</v>
      </c>
      <c r="C5">
        <v>1.706387646</v>
      </c>
      <c r="D5" t="s">
        <v>1620</v>
      </c>
    </row>
    <row r="6" spans="1:4" x14ac:dyDescent="0.25">
      <c r="A6" t="s">
        <v>5</v>
      </c>
      <c r="B6" t="s">
        <v>10</v>
      </c>
      <c r="C6">
        <v>1.706387646</v>
      </c>
      <c r="D6" t="s">
        <v>1621</v>
      </c>
    </row>
    <row r="7" spans="1:4" x14ac:dyDescent="0.25">
      <c r="A7" t="s">
        <v>5</v>
      </c>
      <c r="B7" t="s">
        <v>11</v>
      </c>
      <c r="C7">
        <v>0.16255498099999999</v>
      </c>
      <c r="D7" t="s">
        <v>1622</v>
      </c>
    </row>
    <row r="8" spans="1:4" x14ac:dyDescent="0.25">
      <c r="A8" t="s">
        <v>5</v>
      </c>
      <c r="B8" t="s">
        <v>12</v>
      </c>
      <c r="C8">
        <v>0.16255498099999999</v>
      </c>
      <c r="D8" t="s">
        <v>1623</v>
      </c>
    </row>
    <row r="9" spans="1:4" x14ac:dyDescent="0.25">
      <c r="A9" t="s">
        <v>5</v>
      </c>
      <c r="B9" t="s">
        <v>13</v>
      </c>
      <c r="C9">
        <v>0.16255498099999999</v>
      </c>
      <c r="D9" t="s">
        <v>1624</v>
      </c>
    </row>
    <row r="10" spans="1:4" x14ac:dyDescent="0.25">
      <c r="A10" t="s">
        <v>5</v>
      </c>
      <c r="B10" t="s">
        <v>14</v>
      </c>
      <c r="C10">
        <v>0.16255498099999999</v>
      </c>
      <c r="D10" t="s">
        <v>1625</v>
      </c>
    </row>
    <row r="11" spans="1:4" x14ac:dyDescent="0.25">
      <c r="A11" t="s">
        <v>5</v>
      </c>
      <c r="B11" t="s">
        <v>15</v>
      </c>
      <c r="C11">
        <v>0.16255498099999999</v>
      </c>
      <c r="D11" t="s">
        <v>1626</v>
      </c>
    </row>
    <row r="12" spans="1:4" x14ac:dyDescent="0.25">
      <c r="A12" t="s">
        <v>5</v>
      </c>
      <c r="B12" t="s">
        <v>16</v>
      </c>
      <c r="C12">
        <v>0.16255498099999999</v>
      </c>
      <c r="D12" t="s">
        <v>1627</v>
      </c>
    </row>
    <row r="13" spans="1:4" x14ac:dyDescent="0.25">
      <c r="A13" t="s">
        <v>5</v>
      </c>
      <c r="B13" t="s">
        <v>17</v>
      </c>
      <c r="C13">
        <v>0.26097965200000001</v>
      </c>
      <c r="D13" t="s">
        <v>1628</v>
      </c>
    </row>
    <row r="14" spans="1:4" x14ac:dyDescent="0.25">
      <c r="A14" t="s">
        <v>5</v>
      </c>
      <c r="B14" t="s">
        <v>18</v>
      </c>
      <c r="C14">
        <v>0.26097965200000001</v>
      </c>
      <c r="D14" t="s">
        <v>1629</v>
      </c>
    </row>
    <row r="15" spans="1:4" x14ac:dyDescent="0.25">
      <c r="A15" t="s">
        <v>5</v>
      </c>
      <c r="B15" t="s">
        <v>19</v>
      </c>
      <c r="C15">
        <v>0.26097965200000001</v>
      </c>
      <c r="D15" t="s">
        <v>1630</v>
      </c>
    </row>
    <row r="16" spans="1:4" x14ac:dyDescent="0.25">
      <c r="A16" t="s">
        <v>5</v>
      </c>
      <c r="B16" t="s">
        <v>20</v>
      </c>
      <c r="C16">
        <v>1</v>
      </c>
      <c r="D16" t="s">
        <v>1631</v>
      </c>
    </row>
    <row r="17" spans="1:4" x14ac:dyDescent="0.25">
      <c r="A17" t="s">
        <v>5</v>
      </c>
      <c r="B17" t="s">
        <v>21</v>
      </c>
      <c r="C17">
        <v>1</v>
      </c>
      <c r="D17" t="s">
        <v>1632</v>
      </c>
    </row>
    <row r="18" spans="1:4" x14ac:dyDescent="0.25">
      <c r="A18" t="s">
        <v>5</v>
      </c>
      <c r="B18" t="s">
        <v>22</v>
      </c>
      <c r="C18">
        <v>1</v>
      </c>
      <c r="D18" t="s">
        <v>1633</v>
      </c>
    </row>
    <row r="19" spans="1:4" x14ac:dyDescent="0.25">
      <c r="A19" t="s">
        <v>5</v>
      </c>
      <c r="B19" t="s">
        <v>23</v>
      </c>
      <c r="C19">
        <v>1</v>
      </c>
      <c r="D19" t="s">
        <v>1634</v>
      </c>
    </row>
    <row r="20" spans="1:4" x14ac:dyDescent="0.25">
      <c r="A20" t="s">
        <v>5</v>
      </c>
      <c r="B20" t="s">
        <v>24</v>
      </c>
      <c r="C20">
        <v>1</v>
      </c>
      <c r="D20" t="s">
        <v>1635</v>
      </c>
    </row>
    <row r="21" spans="1:4" x14ac:dyDescent="0.25">
      <c r="A21" t="s">
        <v>5</v>
      </c>
      <c r="B21" t="s">
        <v>25</v>
      </c>
      <c r="C21">
        <v>1</v>
      </c>
      <c r="D21" t="s">
        <v>1636</v>
      </c>
    </row>
    <row r="22" spans="1:4" x14ac:dyDescent="0.25">
      <c r="A22" t="s">
        <v>5</v>
      </c>
      <c r="B22" t="s">
        <v>26</v>
      </c>
      <c r="C22">
        <v>1</v>
      </c>
      <c r="D22" t="s">
        <v>1637</v>
      </c>
    </row>
    <row r="23" spans="1:4" x14ac:dyDescent="0.25">
      <c r="A23" t="s">
        <v>5</v>
      </c>
      <c r="B23" t="s">
        <v>27</v>
      </c>
      <c r="C23">
        <v>1</v>
      </c>
      <c r="D23" t="s">
        <v>1638</v>
      </c>
    </row>
    <row r="24" spans="1:4" x14ac:dyDescent="0.25">
      <c r="A24" t="s">
        <v>5</v>
      </c>
      <c r="B24" t="s">
        <v>28</v>
      </c>
      <c r="C24">
        <v>1</v>
      </c>
      <c r="D24" t="s">
        <v>1639</v>
      </c>
    </row>
    <row r="25" spans="1:4" x14ac:dyDescent="0.25">
      <c r="A25" t="s">
        <v>5</v>
      </c>
      <c r="B25" t="s">
        <v>29</v>
      </c>
      <c r="C25">
        <v>1</v>
      </c>
      <c r="D25" t="s">
        <v>1640</v>
      </c>
    </row>
    <row r="26" spans="1:4" x14ac:dyDescent="0.25">
      <c r="A26" t="s">
        <v>5</v>
      </c>
      <c r="B26" t="s">
        <v>30</v>
      </c>
      <c r="C26">
        <v>1</v>
      </c>
      <c r="D26" t="s">
        <v>1641</v>
      </c>
    </row>
    <row r="27" spans="1:4" x14ac:dyDescent="0.25">
      <c r="A27" t="s">
        <v>5</v>
      </c>
      <c r="B27" t="s">
        <v>31</v>
      </c>
      <c r="C27">
        <v>1</v>
      </c>
      <c r="D27" t="s">
        <v>1642</v>
      </c>
    </row>
    <row r="28" spans="1:4" x14ac:dyDescent="0.25">
      <c r="A28" t="s">
        <v>5</v>
      </c>
      <c r="B28" t="s">
        <v>32</v>
      </c>
      <c r="C28">
        <v>31.536000000000001</v>
      </c>
      <c r="D28" t="s">
        <v>1643</v>
      </c>
    </row>
    <row r="29" spans="1:4" x14ac:dyDescent="0.25">
      <c r="A29" t="s">
        <v>5</v>
      </c>
      <c r="B29" t="s">
        <v>33</v>
      </c>
      <c r="C29">
        <v>31.536000000000001</v>
      </c>
      <c r="D29" t="s">
        <v>1644</v>
      </c>
    </row>
    <row r="30" spans="1:4" x14ac:dyDescent="0.25">
      <c r="A30" t="s">
        <v>5</v>
      </c>
      <c r="B30" t="s">
        <v>34</v>
      </c>
      <c r="C30">
        <v>31.536000000000001</v>
      </c>
      <c r="D30" t="s">
        <v>1645</v>
      </c>
    </row>
    <row r="31" spans="1:4" x14ac:dyDescent="0.25">
      <c r="A31" t="s">
        <v>5</v>
      </c>
      <c r="B31" t="s">
        <v>35</v>
      </c>
      <c r="C31">
        <v>31.536000000000001</v>
      </c>
      <c r="D31" t="s">
        <v>1646</v>
      </c>
    </row>
    <row r="32" spans="1:4" x14ac:dyDescent="0.25">
      <c r="A32" t="s">
        <v>5</v>
      </c>
      <c r="B32" t="s">
        <v>36</v>
      </c>
      <c r="C32">
        <v>31.536000000000001</v>
      </c>
      <c r="D32" t="s">
        <v>1647</v>
      </c>
    </row>
    <row r="33" spans="1:4" x14ac:dyDescent="0.25">
      <c r="A33" t="s">
        <v>5</v>
      </c>
      <c r="B33" t="s">
        <v>37</v>
      </c>
      <c r="C33">
        <v>31.536000000000001</v>
      </c>
      <c r="D33" t="s">
        <v>1648</v>
      </c>
    </row>
    <row r="34" spans="1:4" x14ac:dyDescent="0.25">
      <c r="A34" t="s">
        <v>5</v>
      </c>
      <c r="B34" t="s">
        <v>38</v>
      </c>
      <c r="C34">
        <v>31.536000000000001</v>
      </c>
      <c r="D34" t="s">
        <v>1649</v>
      </c>
    </row>
    <row r="35" spans="1:4" x14ac:dyDescent="0.25">
      <c r="A35" t="s">
        <v>5</v>
      </c>
      <c r="B35" t="s">
        <v>39</v>
      </c>
      <c r="C35">
        <v>31.536000000000001</v>
      </c>
      <c r="D35" t="s">
        <v>1650</v>
      </c>
    </row>
    <row r="36" spans="1:4" x14ac:dyDescent="0.25">
      <c r="A36" t="s">
        <v>5</v>
      </c>
      <c r="B36" t="s">
        <v>40</v>
      </c>
      <c r="C36">
        <v>31.536000000000001</v>
      </c>
      <c r="D36" t="s">
        <v>1651</v>
      </c>
    </row>
    <row r="37" spans="1:4" x14ac:dyDescent="0.25">
      <c r="A37" t="s">
        <v>5</v>
      </c>
      <c r="B37" t="s">
        <v>41</v>
      </c>
      <c r="C37">
        <v>31.536000000000001</v>
      </c>
      <c r="D37" t="s">
        <v>1652</v>
      </c>
    </row>
    <row r="38" spans="1:4" x14ac:dyDescent="0.25">
      <c r="A38" t="s">
        <v>5</v>
      </c>
      <c r="B38" t="s">
        <v>42</v>
      </c>
      <c r="C38">
        <v>31.536000000000001</v>
      </c>
      <c r="D38" t="s">
        <v>1653</v>
      </c>
    </row>
    <row r="39" spans="1:4" x14ac:dyDescent="0.25">
      <c r="A39" t="s">
        <v>5</v>
      </c>
      <c r="B39" t="s">
        <v>43</v>
      </c>
      <c r="C39">
        <v>31.536000000000001</v>
      </c>
      <c r="D39" t="s">
        <v>1654</v>
      </c>
    </row>
    <row r="40" spans="1:4" x14ac:dyDescent="0.25">
      <c r="A40" t="s">
        <v>5</v>
      </c>
      <c r="B40" t="s">
        <v>44</v>
      </c>
      <c r="C40">
        <v>31.536000000000001</v>
      </c>
      <c r="D40" t="s">
        <v>1655</v>
      </c>
    </row>
    <row r="41" spans="1:4" x14ac:dyDescent="0.25">
      <c r="A41" t="s">
        <v>5</v>
      </c>
      <c r="B41" t="s">
        <v>45</v>
      </c>
      <c r="C41">
        <v>31.536000000000001</v>
      </c>
      <c r="D41" t="s">
        <v>1656</v>
      </c>
    </row>
    <row r="42" spans="1:4" x14ac:dyDescent="0.25">
      <c r="A42" t="s">
        <v>5</v>
      </c>
      <c r="B42" t="s">
        <v>46</v>
      </c>
      <c r="C42">
        <v>31.536000000000001</v>
      </c>
      <c r="D42" t="s">
        <v>1657</v>
      </c>
    </row>
    <row r="43" spans="1:4" x14ac:dyDescent="0.25">
      <c r="A43" t="s">
        <v>5</v>
      </c>
      <c r="B43" t="s">
        <v>47</v>
      </c>
      <c r="C43">
        <v>31.536000000000001</v>
      </c>
      <c r="D43" t="s">
        <v>1658</v>
      </c>
    </row>
    <row r="44" spans="1:4" x14ac:dyDescent="0.25">
      <c r="A44" t="s">
        <v>5</v>
      </c>
      <c r="B44" t="s">
        <v>48</v>
      </c>
      <c r="C44">
        <v>31.536000000000001</v>
      </c>
      <c r="D44" t="s">
        <v>1659</v>
      </c>
    </row>
    <row r="45" spans="1:4" x14ac:dyDescent="0.25">
      <c r="A45" t="s">
        <v>5</v>
      </c>
      <c r="B45" t="s">
        <v>49</v>
      </c>
      <c r="C45">
        <v>31.536000000000001</v>
      </c>
      <c r="D45" t="s">
        <v>1660</v>
      </c>
    </row>
    <row r="46" spans="1:4" x14ac:dyDescent="0.25">
      <c r="A46" t="s">
        <v>5</v>
      </c>
      <c r="B46" t="s">
        <v>50</v>
      </c>
      <c r="C46">
        <v>31.536000000000001</v>
      </c>
      <c r="D46" t="s">
        <v>1661</v>
      </c>
    </row>
    <row r="47" spans="1:4" x14ac:dyDescent="0.25">
      <c r="A47" t="s">
        <v>5</v>
      </c>
      <c r="B47" t="s">
        <v>51</v>
      </c>
      <c r="C47">
        <v>31.536000000000001</v>
      </c>
      <c r="D47" t="s">
        <v>1662</v>
      </c>
    </row>
    <row r="48" spans="1:4" x14ac:dyDescent="0.25">
      <c r="A48" t="s">
        <v>5</v>
      </c>
      <c r="B48" t="s">
        <v>52</v>
      </c>
      <c r="C48">
        <v>31.536000000000001</v>
      </c>
      <c r="D48" t="s">
        <v>1663</v>
      </c>
    </row>
    <row r="49" spans="1:4" x14ac:dyDescent="0.25">
      <c r="A49" t="s">
        <v>5</v>
      </c>
      <c r="B49" t="s">
        <v>53</v>
      </c>
      <c r="C49">
        <v>31.536000000000001</v>
      </c>
      <c r="D49" t="s">
        <v>1664</v>
      </c>
    </row>
    <row r="50" spans="1:4" x14ac:dyDescent="0.25">
      <c r="A50" t="s">
        <v>5</v>
      </c>
      <c r="B50" t="s">
        <v>54</v>
      </c>
      <c r="C50">
        <v>31.536000000000001</v>
      </c>
      <c r="D50" t="s">
        <v>1665</v>
      </c>
    </row>
    <row r="51" spans="1:4" x14ac:dyDescent="0.25">
      <c r="A51" t="s">
        <v>5</v>
      </c>
      <c r="B51" t="s">
        <v>55</v>
      </c>
      <c r="C51">
        <v>31.536000000000001</v>
      </c>
      <c r="D51" t="s">
        <v>1666</v>
      </c>
    </row>
    <row r="52" spans="1:4" x14ac:dyDescent="0.25">
      <c r="A52" t="s">
        <v>5</v>
      </c>
      <c r="B52" t="s">
        <v>56</v>
      </c>
      <c r="C52">
        <v>31.536000000000001</v>
      </c>
      <c r="D52" t="s">
        <v>1667</v>
      </c>
    </row>
    <row r="53" spans="1:4" x14ac:dyDescent="0.25">
      <c r="A53" t="s">
        <v>5</v>
      </c>
      <c r="B53" t="s">
        <v>57</v>
      </c>
      <c r="C53">
        <v>31.536000000000001</v>
      </c>
      <c r="D53" t="s">
        <v>1668</v>
      </c>
    </row>
    <row r="54" spans="1:4" x14ac:dyDescent="0.25">
      <c r="A54" t="s">
        <v>5</v>
      </c>
      <c r="B54" t="s">
        <v>58</v>
      </c>
      <c r="C54">
        <v>31.536000000000001</v>
      </c>
      <c r="D54" t="s">
        <v>1669</v>
      </c>
    </row>
    <row r="55" spans="1:4" x14ac:dyDescent="0.25">
      <c r="A55" t="s">
        <v>5</v>
      </c>
      <c r="B55" t="s">
        <v>59</v>
      </c>
      <c r="C55">
        <v>31.536000000000001</v>
      </c>
      <c r="D55" t="s">
        <v>1670</v>
      </c>
    </row>
    <row r="56" spans="1:4" x14ac:dyDescent="0.25">
      <c r="A56" t="s">
        <v>5</v>
      </c>
      <c r="B56" t="s">
        <v>60</v>
      </c>
      <c r="C56">
        <v>31.536000000000001</v>
      </c>
      <c r="D56" t="s">
        <v>1671</v>
      </c>
    </row>
    <row r="57" spans="1:4" x14ac:dyDescent="0.25">
      <c r="A57" t="s">
        <v>5</v>
      </c>
      <c r="B57" t="s">
        <v>61</v>
      </c>
      <c r="C57">
        <v>31.536000000000001</v>
      </c>
      <c r="D57" t="s">
        <v>1672</v>
      </c>
    </row>
    <row r="58" spans="1:4" x14ac:dyDescent="0.25">
      <c r="A58" t="s">
        <v>5</v>
      </c>
      <c r="B58" t="s">
        <v>62</v>
      </c>
      <c r="C58">
        <v>31.536000000000001</v>
      </c>
      <c r="D58" t="s">
        <v>1673</v>
      </c>
    </row>
    <row r="59" spans="1:4" x14ac:dyDescent="0.25">
      <c r="A59" t="s">
        <v>5</v>
      </c>
      <c r="B59" t="s">
        <v>63</v>
      </c>
      <c r="C59">
        <v>31.536000000000001</v>
      </c>
      <c r="D59" t="s">
        <v>1674</v>
      </c>
    </row>
    <row r="60" spans="1:4" x14ac:dyDescent="0.25">
      <c r="A60" t="s">
        <v>5</v>
      </c>
      <c r="B60" t="s">
        <v>64</v>
      </c>
      <c r="C60">
        <v>31.536000000000001</v>
      </c>
      <c r="D60" t="s">
        <v>1675</v>
      </c>
    </row>
    <row r="61" spans="1:4" x14ac:dyDescent="0.25">
      <c r="A61" t="s">
        <v>5</v>
      </c>
      <c r="B61" t="s">
        <v>65</v>
      </c>
      <c r="C61">
        <v>31.536000000000001</v>
      </c>
      <c r="D61" t="s">
        <v>1676</v>
      </c>
    </row>
    <row r="62" spans="1:4" x14ac:dyDescent="0.25">
      <c r="A62" t="s">
        <v>5</v>
      </c>
      <c r="B62" t="s">
        <v>66</v>
      </c>
      <c r="C62">
        <v>31.536000000000001</v>
      </c>
      <c r="D62" t="s">
        <v>1677</v>
      </c>
    </row>
    <row r="63" spans="1:4" x14ac:dyDescent="0.25">
      <c r="A63" t="s">
        <v>5</v>
      </c>
      <c r="B63" t="s">
        <v>67</v>
      </c>
      <c r="C63">
        <v>31.536000000000001</v>
      </c>
      <c r="D63" t="s">
        <v>1678</v>
      </c>
    </row>
    <row r="64" spans="1:4" x14ac:dyDescent="0.25">
      <c r="A64" t="s">
        <v>5</v>
      </c>
      <c r="B64" t="s">
        <v>68</v>
      </c>
      <c r="C64">
        <v>31.536000000000001</v>
      </c>
      <c r="D64" t="s">
        <v>1679</v>
      </c>
    </row>
    <row r="65" spans="1:4" x14ac:dyDescent="0.25">
      <c r="A65" t="s">
        <v>5</v>
      </c>
      <c r="B65" t="s">
        <v>69</v>
      </c>
      <c r="C65">
        <v>31.536000000000001</v>
      </c>
      <c r="D65" t="s">
        <v>1680</v>
      </c>
    </row>
    <row r="66" spans="1:4" x14ac:dyDescent="0.25">
      <c r="A66" t="s">
        <v>5</v>
      </c>
      <c r="B66" t="s">
        <v>70</v>
      </c>
      <c r="C66">
        <v>31.536000000000001</v>
      </c>
      <c r="D66" t="s">
        <v>1681</v>
      </c>
    </row>
    <row r="67" spans="1:4" x14ac:dyDescent="0.25">
      <c r="A67" t="s">
        <v>5</v>
      </c>
      <c r="B67" t="s">
        <v>71</v>
      </c>
      <c r="C67">
        <v>31.536000000000001</v>
      </c>
      <c r="D67" t="s">
        <v>1682</v>
      </c>
    </row>
    <row r="68" spans="1:4" x14ac:dyDescent="0.25">
      <c r="A68" t="s">
        <v>5</v>
      </c>
      <c r="B68" t="s">
        <v>72</v>
      </c>
      <c r="C68">
        <v>2.822176491</v>
      </c>
      <c r="D68" t="s">
        <v>1683</v>
      </c>
    </row>
    <row r="69" spans="1:4" x14ac:dyDescent="0.25">
      <c r="A69" t="s">
        <v>5</v>
      </c>
      <c r="B69" t="s">
        <v>73</v>
      </c>
      <c r="C69">
        <v>0.33843135699999999</v>
      </c>
      <c r="D69" t="s">
        <v>1684</v>
      </c>
    </row>
    <row r="70" spans="1:4" x14ac:dyDescent="0.25">
      <c r="A70" t="s">
        <v>5</v>
      </c>
      <c r="B70" t="s">
        <v>74</v>
      </c>
      <c r="C70">
        <v>0.16255498099999999</v>
      </c>
      <c r="D70" t="s">
        <v>1685</v>
      </c>
    </row>
    <row r="71" spans="1:4" x14ac:dyDescent="0.25">
      <c r="A71" t="s">
        <v>5</v>
      </c>
      <c r="B71" t="s">
        <v>75</v>
      </c>
      <c r="C71">
        <v>0.26097965200000001</v>
      </c>
      <c r="D71" t="s">
        <v>1686</v>
      </c>
    </row>
    <row r="72" spans="1:4" x14ac:dyDescent="0.25">
      <c r="A72" t="s">
        <v>5</v>
      </c>
      <c r="B72" t="s">
        <v>76</v>
      </c>
      <c r="C72">
        <v>1.1398139679999999</v>
      </c>
      <c r="D72" t="s">
        <v>1687</v>
      </c>
    </row>
    <row r="73" spans="1:4" x14ac:dyDescent="0.25">
      <c r="A73" t="s">
        <v>5</v>
      </c>
      <c r="B73" t="s">
        <v>77</v>
      </c>
      <c r="C73">
        <v>1.40657225</v>
      </c>
      <c r="D73" t="s">
        <v>1688</v>
      </c>
    </row>
    <row r="74" spans="1:4" x14ac:dyDescent="0.25">
      <c r="A74" t="s">
        <v>5</v>
      </c>
      <c r="B74" t="s">
        <v>78</v>
      </c>
      <c r="C74">
        <v>1</v>
      </c>
      <c r="D74" t="s">
        <v>1689</v>
      </c>
    </row>
    <row r="75" spans="1:4" x14ac:dyDescent="0.25">
      <c r="A75" t="s">
        <v>5</v>
      </c>
      <c r="B75" t="s">
        <v>79</v>
      </c>
      <c r="C75">
        <v>1</v>
      </c>
      <c r="D75" t="s">
        <v>1690</v>
      </c>
    </row>
    <row r="76" spans="1:4" x14ac:dyDescent="0.25">
      <c r="A76" t="s">
        <v>5</v>
      </c>
      <c r="B76" t="s">
        <v>80</v>
      </c>
      <c r="C76">
        <v>1</v>
      </c>
      <c r="D76" t="s">
        <v>1691</v>
      </c>
    </row>
    <row r="77" spans="1:4" x14ac:dyDescent="0.25">
      <c r="A77" t="s">
        <v>5</v>
      </c>
      <c r="B77" t="s">
        <v>81</v>
      </c>
      <c r="C77">
        <v>1</v>
      </c>
      <c r="D77" t="s">
        <v>1692</v>
      </c>
    </row>
    <row r="78" spans="1:4" x14ac:dyDescent="0.25">
      <c r="A78" t="s">
        <v>5</v>
      </c>
      <c r="B78" t="s">
        <v>82</v>
      </c>
      <c r="C78">
        <v>1</v>
      </c>
      <c r="D78" t="s">
        <v>1693</v>
      </c>
    </row>
    <row r="79" spans="1:4" x14ac:dyDescent="0.25">
      <c r="A79" t="s">
        <v>5</v>
      </c>
      <c r="B79" t="s">
        <v>83</v>
      </c>
      <c r="C79">
        <v>1</v>
      </c>
      <c r="D79" t="s">
        <v>1694</v>
      </c>
    </row>
    <row r="80" spans="1:4" x14ac:dyDescent="0.25">
      <c r="A80" t="s">
        <v>5</v>
      </c>
      <c r="B80" t="s">
        <v>84</v>
      </c>
      <c r="C80">
        <v>31.536000000000001</v>
      </c>
      <c r="D80" t="s">
        <v>1695</v>
      </c>
    </row>
    <row r="81" spans="1:4" x14ac:dyDescent="0.25">
      <c r="A81" t="s">
        <v>5</v>
      </c>
      <c r="B81" t="s">
        <v>85</v>
      </c>
      <c r="C81">
        <v>31.536000000000001</v>
      </c>
      <c r="D81" t="s">
        <v>1696</v>
      </c>
    </row>
    <row r="82" spans="1:4" x14ac:dyDescent="0.25">
      <c r="A82" t="s">
        <v>5</v>
      </c>
      <c r="B82" t="s">
        <v>86</v>
      </c>
      <c r="C82">
        <v>31.536000000000001</v>
      </c>
      <c r="D82" t="s">
        <v>1697</v>
      </c>
    </row>
    <row r="83" spans="1:4" x14ac:dyDescent="0.25">
      <c r="A83" t="s">
        <v>5</v>
      </c>
      <c r="B83" t="s">
        <v>87</v>
      </c>
      <c r="C83">
        <v>31.536000000000001</v>
      </c>
      <c r="D83" t="s">
        <v>1698</v>
      </c>
    </row>
    <row r="84" spans="1:4" x14ac:dyDescent="0.25">
      <c r="A84" t="s">
        <v>5</v>
      </c>
      <c r="B84" t="s">
        <v>88</v>
      </c>
      <c r="C84">
        <v>31.536000000000001</v>
      </c>
      <c r="D84" t="s">
        <v>1699</v>
      </c>
    </row>
    <row r="85" spans="1:4" x14ac:dyDescent="0.25">
      <c r="A85" t="s">
        <v>5</v>
      </c>
      <c r="B85" t="s">
        <v>89</v>
      </c>
      <c r="C85">
        <v>31.536000000000001</v>
      </c>
      <c r="D85" t="s">
        <v>1700</v>
      </c>
    </row>
    <row r="86" spans="1:4" x14ac:dyDescent="0.25">
      <c r="A86" t="s">
        <v>5</v>
      </c>
      <c r="B86" t="s">
        <v>90</v>
      </c>
      <c r="C86">
        <v>31.536000000000001</v>
      </c>
      <c r="D86" t="s">
        <v>1701</v>
      </c>
    </row>
    <row r="87" spans="1:4" x14ac:dyDescent="0.25">
      <c r="A87" t="s">
        <v>5</v>
      </c>
      <c r="B87" t="s">
        <v>91</v>
      </c>
      <c r="C87">
        <v>31.536000000000001</v>
      </c>
      <c r="D87" t="s">
        <v>1702</v>
      </c>
    </row>
    <row r="88" spans="1:4" x14ac:dyDescent="0.25">
      <c r="A88" t="s">
        <v>5</v>
      </c>
      <c r="B88" t="s">
        <v>92</v>
      </c>
      <c r="C88">
        <v>31.536000000000001</v>
      </c>
      <c r="D88" t="s">
        <v>1703</v>
      </c>
    </row>
    <row r="89" spans="1:4" x14ac:dyDescent="0.25">
      <c r="A89" t="s">
        <v>5</v>
      </c>
      <c r="B89" t="s">
        <v>93</v>
      </c>
      <c r="C89">
        <v>31.536000000000001</v>
      </c>
      <c r="D89" t="s">
        <v>1704</v>
      </c>
    </row>
    <row r="90" spans="1:4" x14ac:dyDescent="0.25">
      <c r="A90" t="s">
        <v>5</v>
      </c>
      <c r="B90" t="s">
        <v>94</v>
      </c>
      <c r="C90">
        <v>31.536000000000001</v>
      </c>
      <c r="D90" t="s">
        <v>1705</v>
      </c>
    </row>
    <row r="91" spans="1:4" x14ac:dyDescent="0.25">
      <c r="A91" t="s">
        <v>5</v>
      </c>
      <c r="B91" t="s">
        <v>95</v>
      </c>
      <c r="C91">
        <v>31.536000000000001</v>
      </c>
      <c r="D91" t="s">
        <v>1706</v>
      </c>
    </row>
    <row r="92" spans="1:4" x14ac:dyDescent="0.25">
      <c r="A92" t="s">
        <v>5</v>
      </c>
      <c r="B92" t="s">
        <v>96</v>
      </c>
      <c r="C92">
        <v>31.536000000000001</v>
      </c>
      <c r="D92" t="s">
        <v>1707</v>
      </c>
    </row>
    <row r="93" spans="1:4" x14ac:dyDescent="0.25">
      <c r="A93" t="s">
        <v>5</v>
      </c>
      <c r="B93" t="s">
        <v>97</v>
      </c>
      <c r="C93">
        <v>31.536000000000001</v>
      </c>
      <c r="D93" t="s">
        <v>1708</v>
      </c>
    </row>
    <row r="94" spans="1:4" x14ac:dyDescent="0.25">
      <c r="A94" t="s">
        <v>5</v>
      </c>
      <c r="B94" t="s">
        <v>98</v>
      </c>
      <c r="C94">
        <v>31.536000000000001</v>
      </c>
      <c r="D94" t="s">
        <v>1709</v>
      </c>
    </row>
    <row r="95" spans="1:4" x14ac:dyDescent="0.25">
      <c r="A95" t="s">
        <v>5</v>
      </c>
      <c r="B95" t="s">
        <v>99</v>
      </c>
      <c r="C95">
        <v>0.33843135699999999</v>
      </c>
      <c r="D95" t="s">
        <v>1710</v>
      </c>
    </row>
    <row r="96" spans="1:4" x14ac:dyDescent="0.25">
      <c r="A96" t="s">
        <v>5</v>
      </c>
      <c r="B96" t="s">
        <v>100</v>
      </c>
      <c r="C96">
        <v>2.822176491</v>
      </c>
      <c r="D96" t="s">
        <v>1711</v>
      </c>
    </row>
    <row r="97" spans="1:4" x14ac:dyDescent="0.25">
      <c r="A97" t="s">
        <v>5</v>
      </c>
      <c r="B97" t="s">
        <v>101</v>
      </c>
      <c r="C97">
        <v>2.822176491</v>
      </c>
      <c r="D97" t="s">
        <v>1712</v>
      </c>
    </row>
    <row r="98" spans="1:4" x14ac:dyDescent="0.25">
      <c r="A98" t="s">
        <v>5</v>
      </c>
      <c r="B98" t="s">
        <v>102</v>
      </c>
      <c r="C98">
        <v>2.822176491</v>
      </c>
      <c r="D98" t="s">
        <v>1713</v>
      </c>
    </row>
    <row r="99" spans="1:4" x14ac:dyDescent="0.25">
      <c r="A99" t="s">
        <v>5</v>
      </c>
      <c r="B99" t="s">
        <v>103</v>
      </c>
      <c r="C99">
        <v>1.706387646</v>
      </c>
      <c r="D99" t="s">
        <v>1714</v>
      </c>
    </row>
    <row r="100" spans="1:4" x14ac:dyDescent="0.25">
      <c r="A100" t="s">
        <v>5</v>
      </c>
      <c r="B100" t="s">
        <v>104</v>
      </c>
      <c r="C100">
        <v>1.706387646</v>
      </c>
      <c r="D100" t="s">
        <v>1715</v>
      </c>
    </row>
    <row r="101" spans="1:4" x14ac:dyDescent="0.25">
      <c r="A101" t="s">
        <v>5</v>
      </c>
      <c r="B101" t="s">
        <v>105</v>
      </c>
      <c r="C101">
        <v>0.16255498099999999</v>
      </c>
      <c r="D101" t="s">
        <v>1716</v>
      </c>
    </row>
    <row r="102" spans="1:4" x14ac:dyDescent="0.25">
      <c r="A102" t="s">
        <v>5</v>
      </c>
      <c r="B102" t="s">
        <v>106</v>
      </c>
      <c r="C102">
        <v>0.16255498099999999</v>
      </c>
      <c r="D102" t="s">
        <v>1717</v>
      </c>
    </row>
    <row r="103" spans="1:4" x14ac:dyDescent="0.25">
      <c r="A103" t="s">
        <v>5</v>
      </c>
      <c r="B103" t="s">
        <v>107</v>
      </c>
      <c r="C103">
        <v>0.16255498099999999</v>
      </c>
      <c r="D103" t="s">
        <v>1718</v>
      </c>
    </row>
    <row r="104" spans="1:4" x14ac:dyDescent="0.25">
      <c r="A104" t="s">
        <v>5</v>
      </c>
      <c r="B104" t="s">
        <v>108</v>
      </c>
      <c r="C104">
        <v>0.16255498099999999</v>
      </c>
      <c r="D104" t="s">
        <v>1719</v>
      </c>
    </row>
    <row r="105" spans="1:4" x14ac:dyDescent="0.25">
      <c r="A105" t="s">
        <v>5</v>
      </c>
      <c r="B105" t="s">
        <v>109</v>
      </c>
      <c r="C105">
        <v>0.16255498099999999</v>
      </c>
      <c r="D105" t="s">
        <v>1720</v>
      </c>
    </row>
    <row r="106" spans="1:4" x14ac:dyDescent="0.25">
      <c r="A106" t="s">
        <v>5</v>
      </c>
      <c r="B106" t="s">
        <v>110</v>
      </c>
      <c r="C106">
        <v>0.16255498099999999</v>
      </c>
      <c r="D106" t="s">
        <v>1721</v>
      </c>
    </row>
    <row r="107" spans="1:4" x14ac:dyDescent="0.25">
      <c r="A107" t="s">
        <v>5</v>
      </c>
      <c r="B107" t="s">
        <v>111</v>
      </c>
      <c r="C107">
        <v>0.26097965200000001</v>
      </c>
      <c r="D107" t="s">
        <v>1722</v>
      </c>
    </row>
    <row r="108" spans="1:4" x14ac:dyDescent="0.25">
      <c r="A108" t="s">
        <v>5</v>
      </c>
      <c r="B108" t="s">
        <v>112</v>
      </c>
      <c r="C108">
        <v>0.26097965200000001</v>
      </c>
      <c r="D108" t="s">
        <v>1723</v>
      </c>
    </row>
    <row r="109" spans="1:4" x14ac:dyDescent="0.25">
      <c r="A109" t="s">
        <v>5</v>
      </c>
      <c r="B109" t="s">
        <v>113</v>
      </c>
      <c r="C109">
        <v>0.26097965200000001</v>
      </c>
      <c r="D109" t="s">
        <v>1724</v>
      </c>
    </row>
    <row r="110" spans="1:4" x14ac:dyDescent="0.25">
      <c r="A110" t="s">
        <v>5</v>
      </c>
      <c r="B110" t="s">
        <v>114</v>
      </c>
      <c r="C110">
        <v>1</v>
      </c>
      <c r="D110" t="s">
        <v>1725</v>
      </c>
    </row>
    <row r="111" spans="1:4" x14ac:dyDescent="0.25">
      <c r="A111" t="s">
        <v>5</v>
      </c>
      <c r="B111" t="s">
        <v>115</v>
      </c>
      <c r="C111">
        <v>1</v>
      </c>
      <c r="D111" t="s">
        <v>1726</v>
      </c>
    </row>
    <row r="112" spans="1:4" x14ac:dyDescent="0.25">
      <c r="A112" t="s">
        <v>5</v>
      </c>
      <c r="B112" t="s">
        <v>116</v>
      </c>
      <c r="C112">
        <v>1</v>
      </c>
      <c r="D112" t="s">
        <v>1727</v>
      </c>
    </row>
    <row r="113" spans="1:4" x14ac:dyDescent="0.25">
      <c r="A113" t="s">
        <v>5</v>
      </c>
      <c r="B113" t="s">
        <v>117</v>
      </c>
      <c r="C113">
        <v>1</v>
      </c>
      <c r="D113" t="s">
        <v>1728</v>
      </c>
    </row>
    <row r="114" spans="1:4" x14ac:dyDescent="0.25">
      <c r="A114" t="s">
        <v>5</v>
      </c>
      <c r="B114" t="s">
        <v>118</v>
      </c>
      <c r="C114">
        <v>1</v>
      </c>
      <c r="D114" t="s">
        <v>1729</v>
      </c>
    </row>
    <row r="115" spans="1:4" x14ac:dyDescent="0.25">
      <c r="A115" t="s">
        <v>5</v>
      </c>
      <c r="B115" t="s">
        <v>119</v>
      </c>
      <c r="C115">
        <v>1</v>
      </c>
      <c r="D115" t="s">
        <v>1730</v>
      </c>
    </row>
    <row r="116" spans="1:4" x14ac:dyDescent="0.25">
      <c r="A116" t="s">
        <v>5</v>
      </c>
      <c r="B116" t="s">
        <v>120</v>
      </c>
      <c r="C116">
        <v>1</v>
      </c>
      <c r="D116" t="s">
        <v>1731</v>
      </c>
    </row>
    <row r="117" spans="1:4" x14ac:dyDescent="0.25">
      <c r="A117" t="s">
        <v>5</v>
      </c>
      <c r="B117" t="s">
        <v>121</v>
      </c>
      <c r="C117">
        <v>1</v>
      </c>
      <c r="D117" t="s">
        <v>1732</v>
      </c>
    </row>
    <row r="118" spans="1:4" x14ac:dyDescent="0.25">
      <c r="A118" t="s">
        <v>5</v>
      </c>
      <c r="B118" t="s">
        <v>122</v>
      </c>
      <c r="C118">
        <v>1</v>
      </c>
      <c r="D118" t="s">
        <v>1733</v>
      </c>
    </row>
    <row r="119" spans="1:4" x14ac:dyDescent="0.25">
      <c r="A119" t="s">
        <v>5</v>
      </c>
      <c r="B119" t="s">
        <v>123</v>
      </c>
      <c r="C119">
        <v>1</v>
      </c>
      <c r="D119" t="s">
        <v>1734</v>
      </c>
    </row>
    <row r="120" spans="1:4" x14ac:dyDescent="0.25">
      <c r="A120" t="s">
        <v>5</v>
      </c>
      <c r="B120" t="s">
        <v>124</v>
      </c>
      <c r="C120">
        <v>1</v>
      </c>
      <c r="D120" t="s">
        <v>1735</v>
      </c>
    </row>
    <row r="121" spans="1:4" x14ac:dyDescent="0.25">
      <c r="A121" t="s">
        <v>5</v>
      </c>
      <c r="B121" t="s">
        <v>125</v>
      </c>
      <c r="C121">
        <v>1</v>
      </c>
      <c r="D121" t="s">
        <v>1736</v>
      </c>
    </row>
    <row r="122" spans="1:4" x14ac:dyDescent="0.25">
      <c r="A122" t="s">
        <v>5</v>
      </c>
      <c r="B122" t="s">
        <v>126</v>
      </c>
      <c r="C122">
        <v>31.536000000000001</v>
      </c>
      <c r="D122" t="s">
        <v>1737</v>
      </c>
    </row>
    <row r="123" spans="1:4" x14ac:dyDescent="0.25">
      <c r="A123" t="s">
        <v>5</v>
      </c>
      <c r="B123" t="s">
        <v>127</v>
      </c>
      <c r="C123">
        <v>31.536000000000001</v>
      </c>
      <c r="D123" t="s">
        <v>1738</v>
      </c>
    </row>
    <row r="124" spans="1:4" x14ac:dyDescent="0.25">
      <c r="A124" t="s">
        <v>5</v>
      </c>
      <c r="B124" t="s">
        <v>128</v>
      </c>
      <c r="C124">
        <v>31.536000000000001</v>
      </c>
      <c r="D124" t="s">
        <v>1739</v>
      </c>
    </row>
    <row r="125" spans="1:4" x14ac:dyDescent="0.25">
      <c r="A125" t="s">
        <v>5</v>
      </c>
      <c r="B125" t="s">
        <v>129</v>
      </c>
      <c r="C125">
        <v>31.536000000000001</v>
      </c>
      <c r="D125" t="s">
        <v>1740</v>
      </c>
    </row>
    <row r="126" spans="1:4" x14ac:dyDescent="0.25">
      <c r="A126" t="s">
        <v>5</v>
      </c>
      <c r="B126" t="s">
        <v>130</v>
      </c>
      <c r="C126">
        <v>31.536000000000001</v>
      </c>
      <c r="D126" t="s">
        <v>1741</v>
      </c>
    </row>
    <row r="127" spans="1:4" x14ac:dyDescent="0.25">
      <c r="A127" t="s">
        <v>5</v>
      </c>
      <c r="B127" t="s">
        <v>131</v>
      </c>
      <c r="C127">
        <v>31.536000000000001</v>
      </c>
      <c r="D127" t="s">
        <v>1742</v>
      </c>
    </row>
    <row r="128" spans="1:4" x14ac:dyDescent="0.25">
      <c r="A128" t="s">
        <v>5</v>
      </c>
      <c r="B128" t="s">
        <v>132</v>
      </c>
      <c r="C128">
        <v>31.536000000000001</v>
      </c>
      <c r="D128" t="s">
        <v>1743</v>
      </c>
    </row>
    <row r="129" spans="1:4" x14ac:dyDescent="0.25">
      <c r="A129" t="s">
        <v>5</v>
      </c>
      <c r="B129" t="s">
        <v>133</v>
      </c>
      <c r="C129">
        <v>31.536000000000001</v>
      </c>
      <c r="D129" t="s">
        <v>1744</v>
      </c>
    </row>
    <row r="130" spans="1:4" x14ac:dyDescent="0.25">
      <c r="A130" t="s">
        <v>5</v>
      </c>
      <c r="B130" t="s">
        <v>134</v>
      </c>
      <c r="C130">
        <v>31.536000000000001</v>
      </c>
      <c r="D130" t="s">
        <v>1745</v>
      </c>
    </row>
    <row r="131" spans="1:4" x14ac:dyDescent="0.25">
      <c r="A131" t="s">
        <v>5</v>
      </c>
      <c r="B131" t="s">
        <v>135</v>
      </c>
      <c r="C131">
        <v>31.536000000000001</v>
      </c>
      <c r="D131" t="s">
        <v>1746</v>
      </c>
    </row>
    <row r="132" spans="1:4" x14ac:dyDescent="0.25">
      <c r="A132" t="s">
        <v>5</v>
      </c>
      <c r="B132" t="s">
        <v>136</v>
      </c>
      <c r="C132">
        <v>31.536000000000001</v>
      </c>
      <c r="D132" t="s">
        <v>1747</v>
      </c>
    </row>
    <row r="133" spans="1:4" x14ac:dyDescent="0.25">
      <c r="A133" t="s">
        <v>5</v>
      </c>
      <c r="B133" t="s">
        <v>137</v>
      </c>
      <c r="C133">
        <v>31.536000000000001</v>
      </c>
      <c r="D133" t="s">
        <v>1748</v>
      </c>
    </row>
    <row r="134" spans="1:4" x14ac:dyDescent="0.25">
      <c r="A134" t="s">
        <v>5</v>
      </c>
      <c r="B134" t="s">
        <v>138</v>
      </c>
      <c r="C134">
        <v>31.536000000000001</v>
      </c>
      <c r="D134" t="s">
        <v>1749</v>
      </c>
    </row>
    <row r="135" spans="1:4" x14ac:dyDescent="0.25">
      <c r="A135" t="s">
        <v>5</v>
      </c>
      <c r="B135" t="s">
        <v>139</v>
      </c>
      <c r="C135">
        <v>31.536000000000001</v>
      </c>
      <c r="D135" t="s">
        <v>1750</v>
      </c>
    </row>
    <row r="136" spans="1:4" x14ac:dyDescent="0.25">
      <c r="A136" t="s">
        <v>5</v>
      </c>
      <c r="B136" t="s">
        <v>140</v>
      </c>
      <c r="C136">
        <v>31.536000000000001</v>
      </c>
      <c r="D136" t="s">
        <v>1751</v>
      </c>
    </row>
    <row r="137" spans="1:4" x14ac:dyDescent="0.25">
      <c r="A137" t="s">
        <v>5</v>
      </c>
      <c r="B137" t="s">
        <v>141</v>
      </c>
      <c r="C137">
        <v>31.536000000000001</v>
      </c>
      <c r="D137" t="s">
        <v>1752</v>
      </c>
    </row>
    <row r="138" spans="1:4" x14ac:dyDescent="0.25">
      <c r="A138" t="s">
        <v>5</v>
      </c>
      <c r="B138" t="s">
        <v>142</v>
      </c>
      <c r="C138">
        <v>31.536000000000001</v>
      </c>
      <c r="D138" t="s">
        <v>1753</v>
      </c>
    </row>
    <row r="139" spans="1:4" x14ac:dyDescent="0.25">
      <c r="A139" t="s">
        <v>5</v>
      </c>
      <c r="B139" t="s">
        <v>143</v>
      </c>
      <c r="C139">
        <v>31.536000000000001</v>
      </c>
      <c r="D139" t="s">
        <v>1754</v>
      </c>
    </row>
    <row r="140" spans="1:4" x14ac:dyDescent="0.25">
      <c r="A140" t="s">
        <v>5</v>
      </c>
      <c r="B140" t="s">
        <v>144</v>
      </c>
      <c r="C140">
        <v>31.536000000000001</v>
      </c>
      <c r="D140" t="s">
        <v>1755</v>
      </c>
    </row>
    <row r="141" spans="1:4" x14ac:dyDescent="0.25">
      <c r="A141" t="s">
        <v>5</v>
      </c>
      <c r="B141" t="s">
        <v>145</v>
      </c>
      <c r="C141">
        <v>31.536000000000001</v>
      </c>
      <c r="D141" t="s">
        <v>1756</v>
      </c>
    </row>
    <row r="142" spans="1:4" x14ac:dyDescent="0.25">
      <c r="A142" t="s">
        <v>5</v>
      </c>
      <c r="B142" t="s">
        <v>146</v>
      </c>
      <c r="C142">
        <v>31.536000000000001</v>
      </c>
      <c r="D142" t="s">
        <v>1757</v>
      </c>
    </row>
    <row r="143" spans="1:4" x14ac:dyDescent="0.25">
      <c r="A143" t="s">
        <v>5</v>
      </c>
      <c r="B143" t="s">
        <v>147</v>
      </c>
      <c r="C143">
        <v>31.536000000000001</v>
      </c>
      <c r="D143" t="s">
        <v>1758</v>
      </c>
    </row>
    <row r="144" spans="1:4" x14ac:dyDescent="0.25">
      <c r="A144" t="s">
        <v>5</v>
      </c>
      <c r="B144" t="s">
        <v>148</v>
      </c>
      <c r="C144">
        <v>31.536000000000001</v>
      </c>
      <c r="D144" t="s">
        <v>1759</v>
      </c>
    </row>
    <row r="145" spans="1:4" x14ac:dyDescent="0.25">
      <c r="A145" t="s">
        <v>5</v>
      </c>
      <c r="B145" t="s">
        <v>149</v>
      </c>
      <c r="C145">
        <v>31.536000000000001</v>
      </c>
      <c r="D145" t="s">
        <v>1760</v>
      </c>
    </row>
    <row r="146" spans="1:4" x14ac:dyDescent="0.25">
      <c r="A146" t="s">
        <v>5</v>
      </c>
      <c r="B146" t="s">
        <v>150</v>
      </c>
      <c r="C146">
        <v>31.536000000000001</v>
      </c>
      <c r="D146" t="s">
        <v>1761</v>
      </c>
    </row>
    <row r="147" spans="1:4" x14ac:dyDescent="0.25">
      <c r="A147" t="s">
        <v>5</v>
      </c>
      <c r="B147" t="s">
        <v>151</v>
      </c>
      <c r="C147">
        <v>31.536000000000001</v>
      </c>
      <c r="D147" t="s">
        <v>1762</v>
      </c>
    </row>
    <row r="148" spans="1:4" x14ac:dyDescent="0.25">
      <c r="A148" t="s">
        <v>5</v>
      </c>
      <c r="B148" t="s">
        <v>152</v>
      </c>
      <c r="C148">
        <v>31.536000000000001</v>
      </c>
      <c r="D148" t="s">
        <v>1763</v>
      </c>
    </row>
    <row r="149" spans="1:4" x14ac:dyDescent="0.25">
      <c r="A149" t="s">
        <v>5</v>
      </c>
      <c r="B149" t="s">
        <v>153</v>
      </c>
      <c r="C149">
        <v>31.536000000000001</v>
      </c>
      <c r="D149" t="s">
        <v>1764</v>
      </c>
    </row>
    <row r="150" spans="1:4" x14ac:dyDescent="0.25">
      <c r="A150" t="s">
        <v>5</v>
      </c>
      <c r="B150" t="s">
        <v>154</v>
      </c>
      <c r="C150">
        <v>31.536000000000001</v>
      </c>
      <c r="D150" t="s">
        <v>1765</v>
      </c>
    </row>
    <row r="151" spans="1:4" x14ac:dyDescent="0.25">
      <c r="A151" t="s">
        <v>5</v>
      </c>
      <c r="B151" t="s">
        <v>155</v>
      </c>
      <c r="C151">
        <v>31.536000000000001</v>
      </c>
      <c r="D151" t="s">
        <v>1766</v>
      </c>
    </row>
    <row r="152" spans="1:4" x14ac:dyDescent="0.25">
      <c r="A152" t="s">
        <v>5</v>
      </c>
      <c r="B152" t="s">
        <v>156</v>
      </c>
      <c r="C152">
        <v>31.536000000000001</v>
      </c>
      <c r="D152" t="s">
        <v>1767</v>
      </c>
    </row>
    <row r="153" spans="1:4" x14ac:dyDescent="0.25">
      <c r="A153" t="s">
        <v>5</v>
      </c>
      <c r="B153" t="s">
        <v>157</v>
      </c>
      <c r="C153">
        <v>31.536000000000001</v>
      </c>
      <c r="D153" t="s">
        <v>1768</v>
      </c>
    </row>
    <row r="154" spans="1:4" x14ac:dyDescent="0.25">
      <c r="A154" t="s">
        <v>5</v>
      </c>
      <c r="B154" t="s">
        <v>158</v>
      </c>
      <c r="C154">
        <v>31.536000000000001</v>
      </c>
      <c r="D154" t="s">
        <v>1769</v>
      </c>
    </row>
    <row r="155" spans="1:4" x14ac:dyDescent="0.25">
      <c r="A155" t="s">
        <v>5</v>
      </c>
      <c r="B155" t="s">
        <v>159</v>
      </c>
      <c r="C155">
        <v>31.536000000000001</v>
      </c>
      <c r="D155" t="s">
        <v>1770</v>
      </c>
    </row>
    <row r="156" spans="1:4" x14ac:dyDescent="0.25">
      <c r="A156" t="s">
        <v>5</v>
      </c>
      <c r="B156" t="s">
        <v>160</v>
      </c>
      <c r="C156">
        <v>31.536000000000001</v>
      </c>
      <c r="D156" t="s">
        <v>1771</v>
      </c>
    </row>
    <row r="157" spans="1:4" x14ac:dyDescent="0.25">
      <c r="A157" t="s">
        <v>5</v>
      </c>
      <c r="B157" t="s">
        <v>161</v>
      </c>
      <c r="C157">
        <v>31.536000000000001</v>
      </c>
      <c r="D157" t="s">
        <v>1772</v>
      </c>
    </row>
    <row r="158" spans="1:4" x14ac:dyDescent="0.25">
      <c r="A158" t="s">
        <v>5</v>
      </c>
      <c r="B158" t="s">
        <v>162</v>
      </c>
      <c r="C158">
        <v>31.536000000000001</v>
      </c>
      <c r="D158" t="s">
        <v>1773</v>
      </c>
    </row>
    <row r="159" spans="1:4" x14ac:dyDescent="0.25">
      <c r="A159" t="s">
        <v>5</v>
      </c>
      <c r="B159" t="s">
        <v>163</v>
      </c>
      <c r="C159">
        <v>31.536000000000001</v>
      </c>
      <c r="D159" t="s">
        <v>1774</v>
      </c>
    </row>
    <row r="160" spans="1:4" x14ac:dyDescent="0.25">
      <c r="A160" t="s">
        <v>5</v>
      </c>
      <c r="B160" t="s">
        <v>164</v>
      </c>
      <c r="C160">
        <v>31.536000000000001</v>
      </c>
      <c r="D160" t="s">
        <v>1775</v>
      </c>
    </row>
    <row r="161" spans="1:4" x14ac:dyDescent="0.25">
      <c r="A161" t="s">
        <v>5</v>
      </c>
      <c r="B161" t="s">
        <v>165</v>
      </c>
      <c r="C161">
        <v>31.536000000000001</v>
      </c>
      <c r="D161" t="s">
        <v>1776</v>
      </c>
    </row>
    <row r="162" spans="1:4" x14ac:dyDescent="0.25">
      <c r="A162" t="s">
        <v>5</v>
      </c>
      <c r="B162" t="s">
        <v>166</v>
      </c>
      <c r="C162">
        <v>2.822176491</v>
      </c>
      <c r="D162" t="s">
        <v>1777</v>
      </c>
    </row>
    <row r="163" spans="1:4" x14ac:dyDescent="0.25">
      <c r="A163" t="s">
        <v>5</v>
      </c>
      <c r="B163" t="s">
        <v>167</v>
      </c>
      <c r="C163">
        <v>0.33843135699999999</v>
      </c>
      <c r="D163" t="s">
        <v>1778</v>
      </c>
    </row>
    <row r="164" spans="1:4" x14ac:dyDescent="0.25">
      <c r="A164" t="s">
        <v>5</v>
      </c>
      <c r="B164" t="s">
        <v>168</v>
      </c>
      <c r="C164">
        <v>0.16255498099999999</v>
      </c>
      <c r="D164" t="s">
        <v>1779</v>
      </c>
    </row>
    <row r="165" spans="1:4" x14ac:dyDescent="0.25">
      <c r="A165" t="s">
        <v>5</v>
      </c>
      <c r="B165" t="s">
        <v>169</v>
      </c>
      <c r="C165">
        <v>0.26097965200000001</v>
      </c>
      <c r="D165" t="s">
        <v>1780</v>
      </c>
    </row>
    <row r="166" spans="1:4" x14ac:dyDescent="0.25">
      <c r="A166" t="s">
        <v>5</v>
      </c>
      <c r="B166" t="s">
        <v>170</v>
      </c>
      <c r="C166">
        <v>1.1398139679999999</v>
      </c>
      <c r="D166" t="s">
        <v>1781</v>
      </c>
    </row>
    <row r="167" spans="1:4" x14ac:dyDescent="0.25">
      <c r="A167" t="s">
        <v>5</v>
      </c>
      <c r="B167" t="s">
        <v>171</v>
      </c>
      <c r="C167">
        <v>1.40657225</v>
      </c>
      <c r="D167" t="s">
        <v>1782</v>
      </c>
    </row>
    <row r="168" spans="1:4" x14ac:dyDescent="0.25">
      <c r="A168" t="s">
        <v>5</v>
      </c>
      <c r="B168" t="s">
        <v>172</v>
      </c>
      <c r="C168">
        <v>1</v>
      </c>
      <c r="D168" t="s">
        <v>1783</v>
      </c>
    </row>
    <row r="169" spans="1:4" x14ac:dyDescent="0.25">
      <c r="A169" t="s">
        <v>5</v>
      </c>
      <c r="B169" t="s">
        <v>173</v>
      </c>
      <c r="C169">
        <v>1</v>
      </c>
      <c r="D169" t="s">
        <v>1784</v>
      </c>
    </row>
    <row r="170" spans="1:4" x14ac:dyDescent="0.25">
      <c r="A170" t="s">
        <v>5</v>
      </c>
      <c r="B170" t="s">
        <v>174</v>
      </c>
      <c r="C170">
        <v>1</v>
      </c>
      <c r="D170" t="s">
        <v>1785</v>
      </c>
    </row>
    <row r="171" spans="1:4" x14ac:dyDescent="0.25">
      <c r="A171" t="s">
        <v>5</v>
      </c>
      <c r="B171" t="s">
        <v>175</v>
      </c>
      <c r="C171">
        <v>1</v>
      </c>
      <c r="D171" t="s">
        <v>1786</v>
      </c>
    </row>
    <row r="172" spans="1:4" x14ac:dyDescent="0.25">
      <c r="A172" t="s">
        <v>5</v>
      </c>
      <c r="B172" t="s">
        <v>176</v>
      </c>
      <c r="C172">
        <v>1</v>
      </c>
      <c r="D172" t="s">
        <v>1787</v>
      </c>
    </row>
    <row r="173" spans="1:4" x14ac:dyDescent="0.25">
      <c r="A173" t="s">
        <v>5</v>
      </c>
      <c r="B173" t="s">
        <v>177</v>
      </c>
      <c r="C173">
        <v>1</v>
      </c>
      <c r="D173" t="s">
        <v>1788</v>
      </c>
    </row>
    <row r="174" spans="1:4" x14ac:dyDescent="0.25">
      <c r="A174" t="s">
        <v>5</v>
      </c>
      <c r="B174" t="s">
        <v>178</v>
      </c>
      <c r="C174">
        <v>31.536000000000001</v>
      </c>
      <c r="D174" t="s">
        <v>1789</v>
      </c>
    </row>
    <row r="175" spans="1:4" x14ac:dyDescent="0.25">
      <c r="A175" t="s">
        <v>5</v>
      </c>
      <c r="B175" t="s">
        <v>179</v>
      </c>
      <c r="C175">
        <v>31.536000000000001</v>
      </c>
      <c r="D175" t="s">
        <v>1790</v>
      </c>
    </row>
    <row r="176" spans="1:4" x14ac:dyDescent="0.25">
      <c r="A176" t="s">
        <v>5</v>
      </c>
      <c r="B176" t="s">
        <v>180</v>
      </c>
      <c r="C176">
        <v>31.536000000000001</v>
      </c>
      <c r="D176" t="s">
        <v>1791</v>
      </c>
    </row>
    <row r="177" spans="1:4" x14ac:dyDescent="0.25">
      <c r="A177" t="s">
        <v>5</v>
      </c>
      <c r="B177" t="s">
        <v>181</v>
      </c>
      <c r="C177">
        <v>31.536000000000001</v>
      </c>
      <c r="D177" t="s">
        <v>1792</v>
      </c>
    </row>
    <row r="178" spans="1:4" x14ac:dyDescent="0.25">
      <c r="A178" t="s">
        <v>5</v>
      </c>
      <c r="B178" t="s">
        <v>182</v>
      </c>
      <c r="C178">
        <v>31.536000000000001</v>
      </c>
      <c r="D178" t="s">
        <v>1793</v>
      </c>
    </row>
    <row r="179" spans="1:4" x14ac:dyDescent="0.25">
      <c r="A179" t="s">
        <v>5</v>
      </c>
      <c r="B179" t="s">
        <v>183</v>
      </c>
      <c r="C179">
        <v>31.536000000000001</v>
      </c>
      <c r="D179" t="s">
        <v>1794</v>
      </c>
    </row>
    <row r="180" spans="1:4" x14ac:dyDescent="0.25">
      <c r="A180" t="s">
        <v>5</v>
      </c>
      <c r="B180" t="s">
        <v>184</v>
      </c>
      <c r="C180">
        <v>31.536000000000001</v>
      </c>
      <c r="D180" t="s">
        <v>1795</v>
      </c>
    </row>
    <row r="181" spans="1:4" x14ac:dyDescent="0.25">
      <c r="A181" t="s">
        <v>5</v>
      </c>
      <c r="B181" t="s">
        <v>185</v>
      </c>
      <c r="C181">
        <v>31.536000000000001</v>
      </c>
      <c r="D181" t="s">
        <v>1796</v>
      </c>
    </row>
    <row r="182" spans="1:4" x14ac:dyDescent="0.25">
      <c r="A182" t="s">
        <v>5</v>
      </c>
      <c r="B182" t="s">
        <v>186</v>
      </c>
      <c r="C182">
        <v>31.536000000000001</v>
      </c>
      <c r="D182" t="s">
        <v>1797</v>
      </c>
    </row>
    <row r="183" spans="1:4" x14ac:dyDescent="0.25">
      <c r="A183" t="s">
        <v>5</v>
      </c>
      <c r="B183" t="s">
        <v>187</v>
      </c>
      <c r="C183">
        <v>31.536000000000001</v>
      </c>
      <c r="D183" t="s">
        <v>1798</v>
      </c>
    </row>
    <row r="184" spans="1:4" x14ac:dyDescent="0.25">
      <c r="A184" t="s">
        <v>5</v>
      </c>
      <c r="B184" t="s">
        <v>188</v>
      </c>
      <c r="C184">
        <v>31.536000000000001</v>
      </c>
      <c r="D184" t="s">
        <v>1799</v>
      </c>
    </row>
    <row r="185" spans="1:4" x14ac:dyDescent="0.25">
      <c r="A185" t="s">
        <v>5</v>
      </c>
      <c r="B185" t="s">
        <v>189</v>
      </c>
      <c r="C185">
        <v>31.536000000000001</v>
      </c>
      <c r="D185" t="s">
        <v>1800</v>
      </c>
    </row>
    <row r="186" spans="1:4" x14ac:dyDescent="0.25">
      <c r="A186" t="s">
        <v>5</v>
      </c>
      <c r="B186" t="s">
        <v>190</v>
      </c>
      <c r="C186">
        <v>31.536000000000001</v>
      </c>
      <c r="D186" t="s">
        <v>1801</v>
      </c>
    </row>
    <row r="187" spans="1:4" x14ac:dyDescent="0.25">
      <c r="A187" t="s">
        <v>5</v>
      </c>
      <c r="B187" t="s">
        <v>191</v>
      </c>
      <c r="C187">
        <v>31.536000000000001</v>
      </c>
      <c r="D187" t="s">
        <v>1802</v>
      </c>
    </row>
    <row r="188" spans="1:4" x14ac:dyDescent="0.25">
      <c r="A188" t="s">
        <v>5</v>
      </c>
      <c r="B188" t="s">
        <v>192</v>
      </c>
      <c r="C188">
        <v>31.536000000000001</v>
      </c>
      <c r="D188" t="s">
        <v>1803</v>
      </c>
    </row>
    <row r="189" spans="1:4" x14ac:dyDescent="0.25">
      <c r="A189" t="s">
        <v>5</v>
      </c>
      <c r="B189" t="s">
        <v>193</v>
      </c>
      <c r="C189">
        <v>0.33843135699999999</v>
      </c>
      <c r="D189" t="s">
        <v>1804</v>
      </c>
    </row>
    <row r="190" spans="1:4" x14ac:dyDescent="0.25">
      <c r="A190" t="s">
        <v>5</v>
      </c>
      <c r="B190" t="s">
        <v>194</v>
      </c>
      <c r="C190">
        <v>2.822176491</v>
      </c>
      <c r="D190" t="s">
        <v>1805</v>
      </c>
    </row>
    <row r="191" spans="1:4" x14ac:dyDescent="0.25">
      <c r="A191" t="s">
        <v>5</v>
      </c>
      <c r="B191" t="s">
        <v>195</v>
      </c>
      <c r="C191">
        <v>2.822176491</v>
      </c>
      <c r="D191" t="s">
        <v>1806</v>
      </c>
    </row>
    <row r="192" spans="1:4" x14ac:dyDescent="0.25">
      <c r="A192" t="s">
        <v>5</v>
      </c>
      <c r="B192" t="s">
        <v>196</v>
      </c>
      <c r="C192">
        <v>2.822176491</v>
      </c>
      <c r="D192" t="s">
        <v>1807</v>
      </c>
    </row>
    <row r="193" spans="1:4" x14ac:dyDescent="0.25">
      <c r="A193" t="s">
        <v>5</v>
      </c>
      <c r="B193" t="s">
        <v>197</v>
      </c>
      <c r="C193">
        <v>1.706387646</v>
      </c>
      <c r="D193" t="s">
        <v>1808</v>
      </c>
    </row>
    <row r="194" spans="1:4" x14ac:dyDescent="0.25">
      <c r="A194" t="s">
        <v>5</v>
      </c>
      <c r="B194" t="s">
        <v>198</v>
      </c>
      <c r="C194">
        <v>1.706387646</v>
      </c>
      <c r="D194" t="s">
        <v>1809</v>
      </c>
    </row>
    <row r="195" spans="1:4" x14ac:dyDescent="0.25">
      <c r="A195" t="s">
        <v>5</v>
      </c>
      <c r="B195" t="s">
        <v>199</v>
      </c>
      <c r="C195">
        <v>0.16255498099999999</v>
      </c>
      <c r="D195" t="s">
        <v>1810</v>
      </c>
    </row>
    <row r="196" spans="1:4" x14ac:dyDescent="0.25">
      <c r="A196" t="s">
        <v>5</v>
      </c>
      <c r="B196" t="s">
        <v>200</v>
      </c>
      <c r="C196">
        <v>0.16255498099999999</v>
      </c>
      <c r="D196" t="s">
        <v>1811</v>
      </c>
    </row>
    <row r="197" spans="1:4" x14ac:dyDescent="0.25">
      <c r="A197" t="s">
        <v>5</v>
      </c>
      <c r="B197" t="s">
        <v>201</v>
      </c>
      <c r="C197">
        <v>0.16255498099999999</v>
      </c>
      <c r="D197" t="s">
        <v>1812</v>
      </c>
    </row>
    <row r="198" spans="1:4" x14ac:dyDescent="0.25">
      <c r="A198" t="s">
        <v>5</v>
      </c>
      <c r="B198" t="s">
        <v>202</v>
      </c>
      <c r="C198">
        <v>0.16255498099999999</v>
      </c>
      <c r="D198" t="s">
        <v>1813</v>
      </c>
    </row>
    <row r="199" spans="1:4" x14ac:dyDescent="0.25">
      <c r="A199" t="s">
        <v>5</v>
      </c>
      <c r="B199" t="s">
        <v>203</v>
      </c>
      <c r="C199">
        <v>0.16255498099999999</v>
      </c>
      <c r="D199" t="s">
        <v>1814</v>
      </c>
    </row>
    <row r="200" spans="1:4" x14ac:dyDescent="0.25">
      <c r="A200" t="s">
        <v>5</v>
      </c>
      <c r="B200" t="s">
        <v>204</v>
      </c>
      <c r="C200">
        <v>0.16255498099999999</v>
      </c>
      <c r="D200" t="s">
        <v>1815</v>
      </c>
    </row>
    <row r="201" spans="1:4" x14ac:dyDescent="0.25">
      <c r="A201" t="s">
        <v>5</v>
      </c>
      <c r="B201" t="s">
        <v>205</v>
      </c>
      <c r="C201">
        <v>0.26097965200000001</v>
      </c>
      <c r="D201" t="s">
        <v>1816</v>
      </c>
    </row>
    <row r="202" spans="1:4" x14ac:dyDescent="0.25">
      <c r="A202" t="s">
        <v>5</v>
      </c>
      <c r="B202" t="s">
        <v>206</v>
      </c>
      <c r="C202">
        <v>0.26097965200000001</v>
      </c>
      <c r="D202" t="s">
        <v>1817</v>
      </c>
    </row>
    <row r="203" spans="1:4" x14ac:dyDescent="0.25">
      <c r="A203" t="s">
        <v>5</v>
      </c>
      <c r="B203" t="s">
        <v>207</v>
      </c>
      <c r="C203">
        <v>0.26097965200000001</v>
      </c>
      <c r="D203" t="s">
        <v>1818</v>
      </c>
    </row>
    <row r="204" spans="1:4" x14ac:dyDescent="0.25">
      <c r="A204" t="s">
        <v>5</v>
      </c>
      <c r="B204" t="s">
        <v>208</v>
      </c>
      <c r="C204">
        <v>1</v>
      </c>
      <c r="D204" t="s">
        <v>1819</v>
      </c>
    </row>
    <row r="205" spans="1:4" x14ac:dyDescent="0.25">
      <c r="A205" t="s">
        <v>5</v>
      </c>
      <c r="B205" t="s">
        <v>209</v>
      </c>
      <c r="C205">
        <v>1</v>
      </c>
      <c r="D205" t="s">
        <v>1820</v>
      </c>
    </row>
    <row r="206" spans="1:4" x14ac:dyDescent="0.25">
      <c r="A206" t="s">
        <v>5</v>
      </c>
      <c r="B206" t="s">
        <v>210</v>
      </c>
      <c r="C206">
        <v>1</v>
      </c>
      <c r="D206" t="s">
        <v>1821</v>
      </c>
    </row>
    <row r="207" spans="1:4" x14ac:dyDescent="0.25">
      <c r="A207" t="s">
        <v>5</v>
      </c>
      <c r="B207" t="s">
        <v>211</v>
      </c>
      <c r="C207">
        <v>1</v>
      </c>
      <c r="D207" t="s">
        <v>1822</v>
      </c>
    </row>
    <row r="208" spans="1:4" x14ac:dyDescent="0.25">
      <c r="A208" t="s">
        <v>5</v>
      </c>
      <c r="B208" t="s">
        <v>212</v>
      </c>
      <c r="C208">
        <v>1</v>
      </c>
      <c r="D208" t="s">
        <v>1823</v>
      </c>
    </row>
    <row r="209" spans="1:4" x14ac:dyDescent="0.25">
      <c r="A209" t="s">
        <v>5</v>
      </c>
      <c r="B209" t="s">
        <v>213</v>
      </c>
      <c r="C209">
        <v>1</v>
      </c>
      <c r="D209" t="s">
        <v>1824</v>
      </c>
    </row>
    <row r="210" spans="1:4" x14ac:dyDescent="0.25">
      <c r="A210" t="s">
        <v>5</v>
      </c>
      <c r="B210" t="s">
        <v>214</v>
      </c>
      <c r="C210">
        <v>1</v>
      </c>
      <c r="D210" t="s">
        <v>1825</v>
      </c>
    </row>
    <row r="211" spans="1:4" x14ac:dyDescent="0.25">
      <c r="A211" t="s">
        <v>5</v>
      </c>
      <c r="B211" t="s">
        <v>215</v>
      </c>
      <c r="C211">
        <v>1</v>
      </c>
      <c r="D211" t="s">
        <v>1826</v>
      </c>
    </row>
    <row r="212" spans="1:4" x14ac:dyDescent="0.25">
      <c r="A212" t="s">
        <v>5</v>
      </c>
      <c r="B212" t="s">
        <v>216</v>
      </c>
      <c r="C212">
        <v>1</v>
      </c>
      <c r="D212" t="s">
        <v>1827</v>
      </c>
    </row>
    <row r="213" spans="1:4" x14ac:dyDescent="0.25">
      <c r="A213" t="s">
        <v>5</v>
      </c>
      <c r="B213" t="s">
        <v>217</v>
      </c>
      <c r="C213">
        <v>1</v>
      </c>
      <c r="D213" t="s">
        <v>1828</v>
      </c>
    </row>
    <row r="214" spans="1:4" x14ac:dyDescent="0.25">
      <c r="A214" t="s">
        <v>5</v>
      </c>
      <c r="B214" t="s">
        <v>218</v>
      </c>
      <c r="C214">
        <v>1</v>
      </c>
      <c r="D214" t="s">
        <v>1829</v>
      </c>
    </row>
    <row r="215" spans="1:4" x14ac:dyDescent="0.25">
      <c r="A215" t="s">
        <v>5</v>
      </c>
      <c r="B215" t="s">
        <v>219</v>
      </c>
      <c r="C215">
        <v>1</v>
      </c>
      <c r="D215" t="s">
        <v>1830</v>
      </c>
    </row>
    <row r="216" spans="1:4" x14ac:dyDescent="0.25">
      <c r="A216" t="s">
        <v>5</v>
      </c>
      <c r="B216" t="s">
        <v>220</v>
      </c>
      <c r="C216">
        <v>31.536000000000001</v>
      </c>
      <c r="D216" t="s">
        <v>1831</v>
      </c>
    </row>
    <row r="217" spans="1:4" x14ac:dyDescent="0.25">
      <c r="A217" t="s">
        <v>5</v>
      </c>
      <c r="B217" t="s">
        <v>221</v>
      </c>
      <c r="C217">
        <v>31.536000000000001</v>
      </c>
      <c r="D217" t="s">
        <v>1832</v>
      </c>
    </row>
    <row r="218" spans="1:4" x14ac:dyDescent="0.25">
      <c r="A218" t="s">
        <v>5</v>
      </c>
      <c r="B218" t="s">
        <v>222</v>
      </c>
      <c r="C218">
        <v>31.536000000000001</v>
      </c>
      <c r="D218" t="s">
        <v>1833</v>
      </c>
    </row>
    <row r="219" spans="1:4" x14ac:dyDescent="0.25">
      <c r="A219" t="s">
        <v>5</v>
      </c>
      <c r="B219" t="s">
        <v>223</v>
      </c>
      <c r="C219">
        <v>31.536000000000001</v>
      </c>
      <c r="D219" t="s">
        <v>1834</v>
      </c>
    </row>
    <row r="220" spans="1:4" x14ac:dyDescent="0.25">
      <c r="A220" t="s">
        <v>5</v>
      </c>
      <c r="B220" t="s">
        <v>224</v>
      </c>
      <c r="C220">
        <v>31.536000000000001</v>
      </c>
      <c r="D220" t="s">
        <v>1835</v>
      </c>
    </row>
    <row r="221" spans="1:4" x14ac:dyDescent="0.25">
      <c r="A221" t="s">
        <v>5</v>
      </c>
      <c r="B221" t="s">
        <v>225</v>
      </c>
      <c r="C221">
        <v>31.536000000000001</v>
      </c>
      <c r="D221" t="s">
        <v>1836</v>
      </c>
    </row>
    <row r="222" spans="1:4" x14ac:dyDescent="0.25">
      <c r="A222" t="s">
        <v>5</v>
      </c>
      <c r="B222" t="s">
        <v>226</v>
      </c>
      <c r="C222">
        <v>31.536000000000001</v>
      </c>
      <c r="D222" t="s">
        <v>1837</v>
      </c>
    </row>
    <row r="223" spans="1:4" x14ac:dyDescent="0.25">
      <c r="A223" t="s">
        <v>5</v>
      </c>
      <c r="B223" t="s">
        <v>227</v>
      </c>
      <c r="C223">
        <v>31.536000000000001</v>
      </c>
      <c r="D223" t="s">
        <v>1838</v>
      </c>
    </row>
    <row r="224" spans="1:4" x14ac:dyDescent="0.25">
      <c r="A224" t="s">
        <v>5</v>
      </c>
      <c r="B224" t="s">
        <v>228</v>
      </c>
      <c r="C224">
        <v>31.536000000000001</v>
      </c>
      <c r="D224" t="s">
        <v>1839</v>
      </c>
    </row>
    <row r="225" spans="1:4" x14ac:dyDescent="0.25">
      <c r="A225" t="s">
        <v>5</v>
      </c>
      <c r="B225" t="s">
        <v>229</v>
      </c>
      <c r="C225">
        <v>31.536000000000001</v>
      </c>
      <c r="D225" t="s">
        <v>1840</v>
      </c>
    </row>
    <row r="226" spans="1:4" x14ac:dyDescent="0.25">
      <c r="A226" t="s">
        <v>5</v>
      </c>
      <c r="B226" t="s">
        <v>230</v>
      </c>
      <c r="C226">
        <v>31.536000000000001</v>
      </c>
      <c r="D226" t="s">
        <v>1841</v>
      </c>
    </row>
    <row r="227" spans="1:4" x14ac:dyDescent="0.25">
      <c r="A227" t="s">
        <v>5</v>
      </c>
      <c r="B227" t="s">
        <v>231</v>
      </c>
      <c r="C227">
        <v>31.536000000000001</v>
      </c>
      <c r="D227" t="s">
        <v>1842</v>
      </c>
    </row>
    <row r="228" spans="1:4" x14ac:dyDescent="0.25">
      <c r="A228" t="s">
        <v>5</v>
      </c>
      <c r="B228" t="s">
        <v>232</v>
      </c>
      <c r="C228">
        <v>31.536000000000001</v>
      </c>
      <c r="D228" t="s">
        <v>1843</v>
      </c>
    </row>
    <row r="229" spans="1:4" x14ac:dyDescent="0.25">
      <c r="A229" t="s">
        <v>5</v>
      </c>
      <c r="B229" t="s">
        <v>233</v>
      </c>
      <c r="C229">
        <v>31.536000000000001</v>
      </c>
      <c r="D229" t="s">
        <v>1844</v>
      </c>
    </row>
    <row r="230" spans="1:4" x14ac:dyDescent="0.25">
      <c r="A230" t="s">
        <v>5</v>
      </c>
      <c r="B230" t="s">
        <v>234</v>
      </c>
      <c r="C230">
        <v>31.536000000000001</v>
      </c>
      <c r="D230" t="s">
        <v>1845</v>
      </c>
    </row>
    <row r="231" spans="1:4" x14ac:dyDescent="0.25">
      <c r="A231" t="s">
        <v>5</v>
      </c>
      <c r="B231" t="s">
        <v>235</v>
      </c>
      <c r="C231">
        <v>31.536000000000001</v>
      </c>
      <c r="D231" t="s">
        <v>1846</v>
      </c>
    </row>
    <row r="232" spans="1:4" x14ac:dyDescent="0.25">
      <c r="A232" t="s">
        <v>5</v>
      </c>
      <c r="B232" t="s">
        <v>236</v>
      </c>
      <c r="C232">
        <v>31.536000000000001</v>
      </c>
      <c r="D232" t="s">
        <v>1847</v>
      </c>
    </row>
    <row r="233" spans="1:4" x14ac:dyDescent="0.25">
      <c r="A233" t="s">
        <v>5</v>
      </c>
      <c r="B233" t="s">
        <v>237</v>
      </c>
      <c r="C233">
        <v>31.536000000000001</v>
      </c>
      <c r="D233" t="s">
        <v>1848</v>
      </c>
    </row>
    <row r="234" spans="1:4" x14ac:dyDescent="0.25">
      <c r="A234" t="s">
        <v>5</v>
      </c>
      <c r="B234" t="s">
        <v>238</v>
      </c>
      <c r="C234">
        <v>31.536000000000001</v>
      </c>
      <c r="D234" t="s">
        <v>1849</v>
      </c>
    </row>
    <row r="235" spans="1:4" x14ac:dyDescent="0.25">
      <c r="A235" t="s">
        <v>5</v>
      </c>
      <c r="B235" t="s">
        <v>239</v>
      </c>
      <c r="C235">
        <v>31.536000000000001</v>
      </c>
      <c r="D235" t="s">
        <v>1850</v>
      </c>
    </row>
    <row r="236" spans="1:4" x14ac:dyDescent="0.25">
      <c r="A236" t="s">
        <v>5</v>
      </c>
      <c r="B236" t="s">
        <v>240</v>
      </c>
      <c r="C236">
        <v>31.536000000000001</v>
      </c>
      <c r="D236" t="s">
        <v>1851</v>
      </c>
    </row>
    <row r="237" spans="1:4" x14ac:dyDescent="0.25">
      <c r="A237" t="s">
        <v>5</v>
      </c>
      <c r="B237" t="s">
        <v>241</v>
      </c>
      <c r="C237">
        <v>31.536000000000001</v>
      </c>
      <c r="D237" t="s">
        <v>1852</v>
      </c>
    </row>
    <row r="238" spans="1:4" x14ac:dyDescent="0.25">
      <c r="A238" t="s">
        <v>5</v>
      </c>
      <c r="B238" t="s">
        <v>242</v>
      </c>
      <c r="C238">
        <v>31.536000000000001</v>
      </c>
      <c r="D238" t="s">
        <v>1853</v>
      </c>
    </row>
    <row r="239" spans="1:4" x14ac:dyDescent="0.25">
      <c r="A239" t="s">
        <v>5</v>
      </c>
      <c r="B239" t="s">
        <v>243</v>
      </c>
      <c r="C239">
        <v>31.536000000000001</v>
      </c>
      <c r="D239" t="s">
        <v>1854</v>
      </c>
    </row>
    <row r="240" spans="1:4" x14ac:dyDescent="0.25">
      <c r="A240" t="s">
        <v>5</v>
      </c>
      <c r="B240" t="s">
        <v>244</v>
      </c>
      <c r="C240">
        <v>31.536000000000001</v>
      </c>
      <c r="D240" t="s">
        <v>1855</v>
      </c>
    </row>
    <row r="241" spans="1:4" x14ac:dyDescent="0.25">
      <c r="A241" t="s">
        <v>5</v>
      </c>
      <c r="B241" t="s">
        <v>245</v>
      </c>
      <c r="C241">
        <v>31.536000000000001</v>
      </c>
      <c r="D241" t="s">
        <v>1856</v>
      </c>
    </row>
    <row r="242" spans="1:4" x14ac:dyDescent="0.25">
      <c r="A242" t="s">
        <v>5</v>
      </c>
      <c r="B242" t="s">
        <v>246</v>
      </c>
      <c r="C242">
        <v>31.536000000000001</v>
      </c>
      <c r="D242" t="s">
        <v>1857</v>
      </c>
    </row>
    <row r="243" spans="1:4" x14ac:dyDescent="0.25">
      <c r="A243" t="s">
        <v>5</v>
      </c>
      <c r="B243" t="s">
        <v>247</v>
      </c>
      <c r="C243">
        <v>31.536000000000001</v>
      </c>
      <c r="D243" t="s">
        <v>1858</v>
      </c>
    </row>
    <row r="244" spans="1:4" x14ac:dyDescent="0.25">
      <c r="A244" t="s">
        <v>5</v>
      </c>
      <c r="B244" t="s">
        <v>248</v>
      </c>
      <c r="C244">
        <v>31.536000000000001</v>
      </c>
      <c r="D244" t="s">
        <v>1859</v>
      </c>
    </row>
    <row r="245" spans="1:4" x14ac:dyDescent="0.25">
      <c r="A245" t="s">
        <v>5</v>
      </c>
      <c r="B245" t="s">
        <v>249</v>
      </c>
      <c r="C245">
        <v>31.536000000000001</v>
      </c>
      <c r="D245" t="s">
        <v>1860</v>
      </c>
    </row>
    <row r="246" spans="1:4" x14ac:dyDescent="0.25">
      <c r="A246" t="s">
        <v>5</v>
      </c>
      <c r="B246" t="s">
        <v>250</v>
      </c>
      <c r="C246">
        <v>31.536000000000001</v>
      </c>
      <c r="D246" t="s">
        <v>1861</v>
      </c>
    </row>
    <row r="247" spans="1:4" x14ac:dyDescent="0.25">
      <c r="A247" t="s">
        <v>5</v>
      </c>
      <c r="B247" t="s">
        <v>251</v>
      </c>
      <c r="C247">
        <v>31.536000000000001</v>
      </c>
      <c r="D247" t="s">
        <v>1862</v>
      </c>
    </row>
    <row r="248" spans="1:4" x14ac:dyDescent="0.25">
      <c r="A248" t="s">
        <v>5</v>
      </c>
      <c r="B248" t="s">
        <v>252</v>
      </c>
      <c r="C248">
        <v>31.536000000000001</v>
      </c>
      <c r="D248" t="s">
        <v>1863</v>
      </c>
    </row>
    <row r="249" spans="1:4" x14ac:dyDescent="0.25">
      <c r="A249" t="s">
        <v>5</v>
      </c>
      <c r="B249" t="s">
        <v>253</v>
      </c>
      <c r="C249">
        <v>31.536000000000001</v>
      </c>
      <c r="D249" t="s">
        <v>1864</v>
      </c>
    </row>
    <row r="250" spans="1:4" x14ac:dyDescent="0.25">
      <c r="A250" t="s">
        <v>5</v>
      </c>
      <c r="B250" t="s">
        <v>254</v>
      </c>
      <c r="C250">
        <v>31.536000000000001</v>
      </c>
      <c r="D250" t="s">
        <v>1865</v>
      </c>
    </row>
    <row r="251" spans="1:4" x14ac:dyDescent="0.25">
      <c r="A251" t="s">
        <v>5</v>
      </c>
      <c r="B251" t="s">
        <v>255</v>
      </c>
      <c r="C251">
        <v>31.536000000000001</v>
      </c>
      <c r="D251" t="s">
        <v>1866</v>
      </c>
    </row>
    <row r="252" spans="1:4" x14ac:dyDescent="0.25">
      <c r="A252" t="s">
        <v>5</v>
      </c>
      <c r="B252" t="s">
        <v>256</v>
      </c>
      <c r="C252">
        <v>31.536000000000001</v>
      </c>
      <c r="D252" t="s">
        <v>1867</v>
      </c>
    </row>
    <row r="253" spans="1:4" x14ac:dyDescent="0.25">
      <c r="A253" t="s">
        <v>5</v>
      </c>
      <c r="B253" t="s">
        <v>257</v>
      </c>
      <c r="C253">
        <v>31.536000000000001</v>
      </c>
      <c r="D253" t="s">
        <v>1868</v>
      </c>
    </row>
    <row r="254" spans="1:4" x14ac:dyDescent="0.25">
      <c r="A254" t="s">
        <v>5</v>
      </c>
      <c r="B254" t="s">
        <v>258</v>
      </c>
      <c r="C254">
        <v>31.536000000000001</v>
      </c>
      <c r="D254" t="s">
        <v>1869</v>
      </c>
    </row>
    <row r="255" spans="1:4" x14ac:dyDescent="0.25">
      <c r="A255" t="s">
        <v>5</v>
      </c>
      <c r="B255" t="s">
        <v>259</v>
      </c>
      <c r="C255">
        <v>31.536000000000001</v>
      </c>
      <c r="D255" t="s">
        <v>1870</v>
      </c>
    </row>
    <row r="256" spans="1:4" x14ac:dyDescent="0.25">
      <c r="A256" t="s">
        <v>5</v>
      </c>
      <c r="B256" t="s">
        <v>260</v>
      </c>
      <c r="C256">
        <v>2.822176491</v>
      </c>
      <c r="D256" t="s">
        <v>1871</v>
      </c>
    </row>
    <row r="257" spans="1:4" x14ac:dyDescent="0.25">
      <c r="A257" t="s">
        <v>5</v>
      </c>
      <c r="B257" t="s">
        <v>261</v>
      </c>
      <c r="C257">
        <v>0.33843135699999999</v>
      </c>
      <c r="D257" t="s">
        <v>1872</v>
      </c>
    </row>
    <row r="258" spans="1:4" x14ac:dyDescent="0.25">
      <c r="A258" t="s">
        <v>5</v>
      </c>
      <c r="B258" t="s">
        <v>262</v>
      </c>
      <c r="C258">
        <v>0.16255498099999999</v>
      </c>
      <c r="D258" t="s">
        <v>1873</v>
      </c>
    </row>
    <row r="259" spans="1:4" x14ac:dyDescent="0.25">
      <c r="A259" t="s">
        <v>5</v>
      </c>
      <c r="B259" t="s">
        <v>263</v>
      </c>
      <c r="C259">
        <v>0.26097965200000001</v>
      </c>
      <c r="D259" t="s">
        <v>1874</v>
      </c>
    </row>
    <row r="260" spans="1:4" x14ac:dyDescent="0.25">
      <c r="A260" t="s">
        <v>5</v>
      </c>
      <c r="B260" t="s">
        <v>264</v>
      </c>
      <c r="C260">
        <v>1.1398139679999999</v>
      </c>
      <c r="D260" t="s">
        <v>1875</v>
      </c>
    </row>
    <row r="261" spans="1:4" x14ac:dyDescent="0.25">
      <c r="A261" t="s">
        <v>5</v>
      </c>
      <c r="B261" t="s">
        <v>265</v>
      </c>
      <c r="C261">
        <v>1.40657225</v>
      </c>
      <c r="D261" t="s">
        <v>1876</v>
      </c>
    </row>
    <row r="262" spans="1:4" x14ac:dyDescent="0.25">
      <c r="A262" t="s">
        <v>5</v>
      </c>
      <c r="B262" t="s">
        <v>266</v>
      </c>
      <c r="C262">
        <v>1</v>
      </c>
      <c r="D262" t="s">
        <v>1877</v>
      </c>
    </row>
    <row r="263" spans="1:4" x14ac:dyDescent="0.25">
      <c r="A263" t="s">
        <v>5</v>
      </c>
      <c r="B263" t="s">
        <v>267</v>
      </c>
      <c r="C263">
        <v>1</v>
      </c>
      <c r="D263" t="s">
        <v>1878</v>
      </c>
    </row>
    <row r="264" spans="1:4" x14ac:dyDescent="0.25">
      <c r="A264" t="s">
        <v>5</v>
      </c>
      <c r="B264" t="s">
        <v>268</v>
      </c>
      <c r="C264">
        <v>1</v>
      </c>
      <c r="D264" t="s">
        <v>1879</v>
      </c>
    </row>
    <row r="265" spans="1:4" x14ac:dyDescent="0.25">
      <c r="A265" t="s">
        <v>5</v>
      </c>
      <c r="B265" t="s">
        <v>269</v>
      </c>
      <c r="C265">
        <v>1</v>
      </c>
      <c r="D265" t="s">
        <v>1880</v>
      </c>
    </row>
    <row r="266" spans="1:4" x14ac:dyDescent="0.25">
      <c r="A266" t="s">
        <v>5</v>
      </c>
      <c r="B266" t="s">
        <v>270</v>
      </c>
      <c r="C266">
        <v>1</v>
      </c>
      <c r="D266" t="s">
        <v>1881</v>
      </c>
    </row>
    <row r="267" spans="1:4" x14ac:dyDescent="0.25">
      <c r="A267" t="s">
        <v>5</v>
      </c>
      <c r="B267" t="s">
        <v>271</v>
      </c>
      <c r="C267">
        <v>1</v>
      </c>
      <c r="D267" t="s">
        <v>1882</v>
      </c>
    </row>
    <row r="268" spans="1:4" x14ac:dyDescent="0.25">
      <c r="A268" t="s">
        <v>5</v>
      </c>
      <c r="B268" t="s">
        <v>272</v>
      </c>
      <c r="C268">
        <v>31.536000000000001</v>
      </c>
      <c r="D268" t="s">
        <v>1883</v>
      </c>
    </row>
    <row r="269" spans="1:4" x14ac:dyDescent="0.25">
      <c r="A269" t="s">
        <v>5</v>
      </c>
      <c r="B269" t="s">
        <v>273</v>
      </c>
      <c r="C269">
        <v>31.536000000000001</v>
      </c>
      <c r="D269" t="s">
        <v>1884</v>
      </c>
    </row>
    <row r="270" spans="1:4" x14ac:dyDescent="0.25">
      <c r="A270" t="s">
        <v>5</v>
      </c>
      <c r="B270" t="s">
        <v>274</v>
      </c>
      <c r="C270">
        <v>31.536000000000001</v>
      </c>
      <c r="D270" t="s">
        <v>1885</v>
      </c>
    </row>
    <row r="271" spans="1:4" x14ac:dyDescent="0.25">
      <c r="A271" t="s">
        <v>5</v>
      </c>
      <c r="B271" t="s">
        <v>275</v>
      </c>
      <c r="C271">
        <v>31.536000000000001</v>
      </c>
      <c r="D271" t="s">
        <v>1886</v>
      </c>
    </row>
    <row r="272" spans="1:4" x14ac:dyDescent="0.25">
      <c r="A272" t="s">
        <v>5</v>
      </c>
      <c r="B272" t="s">
        <v>276</v>
      </c>
      <c r="C272">
        <v>31.536000000000001</v>
      </c>
      <c r="D272" t="s">
        <v>1887</v>
      </c>
    </row>
    <row r="273" spans="1:4" x14ac:dyDescent="0.25">
      <c r="A273" t="s">
        <v>5</v>
      </c>
      <c r="B273" t="s">
        <v>277</v>
      </c>
      <c r="C273">
        <v>31.536000000000001</v>
      </c>
      <c r="D273" t="s">
        <v>1888</v>
      </c>
    </row>
    <row r="274" spans="1:4" x14ac:dyDescent="0.25">
      <c r="A274" t="s">
        <v>5</v>
      </c>
      <c r="B274" t="s">
        <v>278</v>
      </c>
      <c r="C274">
        <v>31.536000000000001</v>
      </c>
      <c r="D274" t="s">
        <v>1889</v>
      </c>
    </row>
    <row r="275" spans="1:4" x14ac:dyDescent="0.25">
      <c r="A275" t="s">
        <v>5</v>
      </c>
      <c r="B275" t="s">
        <v>279</v>
      </c>
      <c r="C275">
        <v>31.536000000000001</v>
      </c>
      <c r="D275" t="s">
        <v>1890</v>
      </c>
    </row>
    <row r="276" spans="1:4" x14ac:dyDescent="0.25">
      <c r="A276" t="s">
        <v>5</v>
      </c>
      <c r="B276" t="s">
        <v>280</v>
      </c>
      <c r="C276">
        <v>31.536000000000001</v>
      </c>
      <c r="D276" t="s">
        <v>1891</v>
      </c>
    </row>
    <row r="277" spans="1:4" x14ac:dyDescent="0.25">
      <c r="A277" t="s">
        <v>5</v>
      </c>
      <c r="B277" t="s">
        <v>281</v>
      </c>
      <c r="C277">
        <v>31.536000000000001</v>
      </c>
      <c r="D277" t="s">
        <v>1892</v>
      </c>
    </row>
    <row r="278" spans="1:4" x14ac:dyDescent="0.25">
      <c r="A278" t="s">
        <v>5</v>
      </c>
      <c r="B278" t="s">
        <v>282</v>
      </c>
      <c r="C278">
        <v>31.536000000000001</v>
      </c>
      <c r="D278" t="s">
        <v>1893</v>
      </c>
    </row>
    <row r="279" spans="1:4" x14ac:dyDescent="0.25">
      <c r="A279" t="s">
        <v>5</v>
      </c>
      <c r="B279" t="s">
        <v>283</v>
      </c>
      <c r="C279">
        <v>31.536000000000001</v>
      </c>
      <c r="D279" t="s">
        <v>1894</v>
      </c>
    </row>
    <row r="280" spans="1:4" x14ac:dyDescent="0.25">
      <c r="A280" t="s">
        <v>5</v>
      </c>
      <c r="B280" t="s">
        <v>284</v>
      </c>
      <c r="C280">
        <v>31.536000000000001</v>
      </c>
      <c r="D280" t="s">
        <v>1895</v>
      </c>
    </row>
    <row r="281" spans="1:4" x14ac:dyDescent="0.25">
      <c r="A281" t="s">
        <v>5</v>
      </c>
      <c r="B281" t="s">
        <v>285</v>
      </c>
      <c r="C281">
        <v>31.536000000000001</v>
      </c>
      <c r="D281" t="s">
        <v>1896</v>
      </c>
    </row>
    <row r="282" spans="1:4" x14ac:dyDescent="0.25">
      <c r="A282" t="s">
        <v>5</v>
      </c>
      <c r="B282" t="s">
        <v>286</v>
      </c>
      <c r="C282">
        <v>31.536000000000001</v>
      </c>
      <c r="D282" t="s">
        <v>1897</v>
      </c>
    </row>
    <row r="283" spans="1:4" x14ac:dyDescent="0.25">
      <c r="A283" t="s">
        <v>5</v>
      </c>
      <c r="B283" t="s">
        <v>287</v>
      </c>
      <c r="C283">
        <v>0.33843135699999999</v>
      </c>
      <c r="D283" t="s">
        <v>1898</v>
      </c>
    </row>
    <row r="284" spans="1:4" x14ac:dyDescent="0.25">
      <c r="A284" t="s">
        <v>5</v>
      </c>
      <c r="B284" t="s">
        <v>288</v>
      </c>
      <c r="C284">
        <v>2.822176491</v>
      </c>
      <c r="D284" t="s">
        <v>1899</v>
      </c>
    </row>
    <row r="285" spans="1:4" x14ac:dyDescent="0.25">
      <c r="A285" t="s">
        <v>5</v>
      </c>
      <c r="B285" t="s">
        <v>289</v>
      </c>
      <c r="C285">
        <v>2.822176491</v>
      </c>
      <c r="D285" t="s">
        <v>1900</v>
      </c>
    </row>
    <row r="286" spans="1:4" x14ac:dyDescent="0.25">
      <c r="A286" t="s">
        <v>5</v>
      </c>
      <c r="B286" t="s">
        <v>290</v>
      </c>
      <c r="C286">
        <v>2.822176491</v>
      </c>
      <c r="D286" t="s">
        <v>1901</v>
      </c>
    </row>
    <row r="287" spans="1:4" x14ac:dyDescent="0.25">
      <c r="A287" t="s">
        <v>5</v>
      </c>
      <c r="B287" t="s">
        <v>291</v>
      </c>
      <c r="C287">
        <v>1.706387646</v>
      </c>
      <c r="D287" t="s">
        <v>1902</v>
      </c>
    </row>
    <row r="288" spans="1:4" x14ac:dyDescent="0.25">
      <c r="A288" t="s">
        <v>5</v>
      </c>
      <c r="B288" t="s">
        <v>292</v>
      </c>
      <c r="C288">
        <v>1.706387646</v>
      </c>
      <c r="D288" t="s">
        <v>1903</v>
      </c>
    </row>
    <row r="289" spans="1:4" x14ac:dyDescent="0.25">
      <c r="A289" t="s">
        <v>5</v>
      </c>
      <c r="B289" t="s">
        <v>293</v>
      </c>
      <c r="C289">
        <v>0.16255498099999999</v>
      </c>
      <c r="D289" t="s">
        <v>1904</v>
      </c>
    </row>
    <row r="290" spans="1:4" x14ac:dyDescent="0.25">
      <c r="A290" t="s">
        <v>5</v>
      </c>
      <c r="B290" t="s">
        <v>294</v>
      </c>
      <c r="C290">
        <v>0.16255498099999999</v>
      </c>
      <c r="D290" t="s">
        <v>1905</v>
      </c>
    </row>
    <row r="291" spans="1:4" x14ac:dyDescent="0.25">
      <c r="A291" t="s">
        <v>5</v>
      </c>
      <c r="B291" t="s">
        <v>295</v>
      </c>
      <c r="C291">
        <v>0.16255498099999999</v>
      </c>
      <c r="D291" t="s">
        <v>1906</v>
      </c>
    </row>
    <row r="292" spans="1:4" x14ac:dyDescent="0.25">
      <c r="A292" t="s">
        <v>5</v>
      </c>
      <c r="B292" t="s">
        <v>296</v>
      </c>
      <c r="C292">
        <v>0.16255498099999999</v>
      </c>
      <c r="D292" t="s">
        <v>1907</v>
      </c>
    </row>
    <row r="293" spans="1:4" x14ac:dyDescent="0.25">
      <c r="A293" t="s">
        <v>5</v>
      </c>
      <c r="B293" t="s">
        <v>297</v>
      </c>
      <c r="C293">
        <v>0.16255498099999999</v>
      </c>
      <c r="D293" t="s">
        <v>1908</v>
      </c>
    </row>
    <row r="294" spans="1:4" x14ac:dyDescent="0.25">
      <c r="A294" t="s">
        <v>5</v>
      </c>
      <c r="B294" t="s">
        <v>298</v>
      </c>
      <c r="C294">
        <v>0.16255498099999999</v>
      </c>
      <c r="D294" t="s">
        <v>1909</v>
      </c>
    </row>
    <row r="295" spans="1:4" x14ac:dyDescent="0.25">
      <c r="A295" t="s">
        <v>5</v>
      </c>
      <c r="B295" t="s">
        <v>299</v>
      </c>
      <c r="C295">
        <v>0.26097965200000001</v>
      </c>
      <c r="D295" t="s">
        <v>1910</v>
      </c>
    </row>
    <row r="296" spans="1:4" x14ac:dyDescent="0.25">
      <c r="A296" t="s">
        <v>5</v>
      </c>
      <c r="B296" t="s">
        <v>300</v>
      </c>
      <c r="C296">
        <v>0.26097965200000001</v>
      </c>
      <c r="D296" t="s">
        <v>1911</v>
      </c>
    </row>
    <row r="297" spans="1:4" x14ac:dyDescent="0.25">
      <c r="A297" t="s">
        <v>5</v>
      </c>
      <c r="B297" t="s">
        <v>301</v>
      </c>
      <c r="C297">
        <v>0.26097965200000001</v>
      </c>
      <c r="D297" t="s">
        <v>1912</v>
      </c>
    </row>
    <row r="298" spans="1:4" x14ac:dyDescent="0.25">
      <c r="A298" t="s">
        <v>5</v>
      </c>
      <c r="B298" t="s">
        <v>302</v>
      </c>
      <c r="C298">
        <v>1</v>
      </c>
      <c r="D298" t="s">
        <v>1913</v>
      </c>
    </row>
    <row r="299" spans="1:4" x14ac:dyDescent="0.25">
      <c r="A299" t="s">
        <v>5</v>
      </c>
      <c r="B299" t="s">
        <v>303</v>
      </c>
      <c r="C299">
        <v>1</v>
      </c>
      <c r="D299" t="s">
        <v>1914</v>
      </c>
    </row>
    <row r="300" spans="1:4" x14ac:dyDescent="0.25">
      <c r="A300" t="s">
        <v>5</v>
      </c>
      <c r="B300" t="s">
        <v>304</v>
      </c>
      <c r="C300">
        <v>1</v>
      </c>
      <c r="D300" t="s">
        <v>1915</v>
      </c>
    </row>
    <row r="301" spans="1:4" x14ac:dyDescent="0.25">
      <c r="A301" t="s">
        <v>5</v>
      </c>
      <c r="B301" t="s">
        <v>305</v>
      </c>
      <c r="C301">
        <v>1</v>
      </c>
      <c r="D301" t="s">
        <v>1916</v>
      </c>
    </row>
    <row r="302" spans="1:4" x14ac:dyDescent="0.25">
      <c r="A302" t="s">
        <v>5</v>
      </c>
      <c r="B302" t="s">
        <v>306</v>
      </c>
      <c r="C302">
        <v>1</v>
      </c>
      <c r="D302" t="s">
        <v>1917</v>
      </c>
    </row>
    <row r="303" spans="1:4" x14ac:dyDescent="0.25">
      <c r="A303" t="s">
        <v>5</v>
      </c>
      <c r="B303" t="s">
        <v>307</v>
      </c>
      <c r="C303">
        <v>1</v>
      </c>
      <c r="D303" t="s">
        <v>1918</v>
      </c>
    </row>
    <row r="304" spans="1:4" x14ac:dyDescent="0.25">
      <c r="A304" t="s">
        <v>5</v>
      </c>
      <c r="B304" t="s">
        <v>308</v>
      </c>
      <c r="C304">
        <v>1</v>
      </c>
      <c r="D304" t="s">
        <v>1919</v>
      </c>
    </row>
    <row r="305" spans="1:4" x14ac:dyDescent="0.25">
      <c r="A305" t="s">
        <v>5</v>
      </c>
      <c r="B305" t="s">
        <v>309</v>
      </c>
      <c r="C305">
        <v>1</v>
      </c>
      <c r="D305" t="s">
        <v>1920</v>
      </c>
    </row>
    <row r="306" spans="1:4" x14ac:dyDescent="0.25">
      <c r="A306" t="s">
        <v>5</v>
      </c>
      <c r="B306" t="s">
        <v>310</v>
      </c>
      <c r="C306">
        <v>1</v>
      </c>
      <c r="D306" t="s">
        <v>1921</v>
      </c>
    </row>
    <row r="307" spans="1:4" x14ac:dyDescent="0.25">
      <c r="A307" t="s">
        <v>5</v>
      </c>
      <c r="B307" t="s">
        <v>311</v>
      </c>
      <c r="C307">
        <v>1</v>
      </c>
      <c r="D307" t="s">
        <v>1922</v>
      </c>
    </row>
    <row r="308" spans="1:4" x14ac:dyDescent="0.25">
      <c r="A308" t="s">
        <v>5</v>
      </c>
      <c r="B308" t="s">
        <v>312</v>
      </c>
      <c r="C308">
        <v>1</v>
      </c>
      <c r="D308" t="s">
        <v>1923</v>
      </c>
    </row>
    <row r="309" spans="1:4" x14ac:dyDescent="0.25">
      <c r="A309" t="s">
        <v>5</v>
      </c>
      <c r="B309" t="s">
        <v>313</v>
      </c>
      <c r="C309">
        <v>1</v>
      </c>
      <c r="D309" t="s">
        <v>1924</v>
      </c>
    </row>
    <row r="310" spans="1:4" x14ac:dyDescent="0.25">
      <c r="A310" t="s">
        <v>5</v>
      </c>
      <c r="B310" t="s">
        <v>314</v>
      </c>
      <c r="C310">
        <v>31.536000000000001</v>
      </c>
      <c r="D310" t="s">
        <v>1925</v>
      </c>
    </row>
    <row r="311" spans="1:4" x14ac:dyDescent="0.25">
      <c r="A311" t="s">
        <v>5</v>
      </c>
      <c r="B311" t="s">
        <v>315</v>
      </c>
      <c r="C311">
        <v>31.536000000000001</v>
      </c>
      <c r="D311" t="s">
        <v>1926</v>
      </c>
    </row>
    <row r="312" spans="1:4" x14ac:dyDescent="0.25">
      <c r="A312" t="s">
        <v>5</v>
      </c>
      <c r="B312" t="s">
        <v>316</v>
      </c>
      <c r="C312">
        <v>31.536000000000001</v>
      </c>
      <c r="D312" t="s">
        <v>1927</v>
      </c>
    </row>
    <row r="313" spans="1:4" x14ac:dyDescent="0.25">
      <c r="A313" t="s">
        <v>5</v>
      </c>
      <c r="B313" t="s">
        <v>317</v>
      </c>
      <c r="C313">
        <v>31.536000000000001</v>
      </c>
      <c r="D313" t="s">
        <v>1928</v>
      </c>
    </row>
    <row r="314" spans="1:4" x14ac:dyDescent="0.25">
      <c r="A314" t="s">
        <v>5</v>
      </c>
      <c r="B314" t="s">
        <v>318</v>
      </c>
      <c r="C314">
        <v>31.536000000000001</v>
      </c>
      <c r="D314" t="s">
        <v>1929</v>
      </c>
    </row>
    <row r="315" spans="1:4" x14ac:dyDescent="0.25">
      <c r="A315" t="s">
        <v>5</v>
      </c>
      <c r="B315" t="s">
        <v>319</v>
      </c>
      <c r="C315">
        <v>31.536000000000001</v>
      </c>
      <c r="D315" t="s">
        <v>1930</v>
      </c>
    </row>
    <row r="316" spans="1:4" x14ac:dyDescent="0.25">
      <c r="A316" t="s">
        <v>5</v>
      </c>
      <c r="B316" t="s">
        <v>320</v>
      </c>
      <c r="C316">
        <v>31.536000000000001</v>
      </c>
      <c r="D316" t="s">
        <v>1931</v>
      </c>
    </row>
    <row r="317" spans="1:4" x14ac:dyDescent="0.25">
      <c r="A317" t="s">
        <v>5</v>
      </c>
      <c r="B317" t="s">
        <v>321</v>
      </c>
      <c r="C317">
        <v>31.536000000000001</v>
      </c>
      <c r="D317" t="s">
        <v>1932</v>
      </c>
    </row>
    <row r="318" spans="1:4" x14ac:dyDescent="0.25">
      <c r="A318" t="s">
        <v>5</v>
      </c>
      <c r="B318" t="s">
        <v>322</v>
      </c>
      <c r="C318">
        <v>31.536000000000001</v>
      </c>
      <c r="D318" t="s">
        <v>1933</v>
      </c>
    </row>
    <row r="319" spans="1:4" x14ac:dyDescent="0.25">
      <c r="A319" t="s">
        <v>5</v>
      </c>
      <c r="B319" t="s">
        <v>323</v>
      </c>
      <c r="C319">
        <v>31.536000000000001</v>
      </c>
      <c r="D319" t="s">
        <v>1934</v>
      </c>
    </row>
    <row r="320" spans="1:4" x14ac:dyDescent="0.25">
      <c r="A320" t="s">
        <v>5</v>
      </c>
      <c r="B320" t="s">
        <v>324</v>
      </c>
      <c r="C320">
        <v>31.536000000000001</v>
      </c>
      <c r="D320" t="s">
        <v>1935</v>
      </c>
    </row>
    <row r="321" spans="1:4" x14ac:dyDescent="0.25">
      <c r="A321" t="s">
        <v>5</v>
      </c>
      <c r="B321" t="s">
        <v>325</v>
      </c>
      <c r="C321">
        <v>31.536000000000001</v>
      </c>
      <c r="D321" t="s">
        <v>1936</v>
      </c>
    </row>
    <row r="322" spans="1:4" x14ac:dyDescent="0.25">
      <c r="A322" t="s">
        <v>5</v>
      </c>
      <c r="B322" t="s">
        <v>326</v>
      </c>
      <c r="C322">
        <v>31.536000000000001</v>
      </c>
      <c r="D322" t="s">
        <v>1937</v>
      </c>
    </row>
    <row r="323" spans="1:4" x14ac:dyDescent="0.25">
      <c r="A323" t="s">
        <v>5</v>
      </c>
      <c r="B323" t="s">
        <v>327</v>
      </c>
      <c r="C323">
        <v>31.536000000000001</v>
      </c>
      <c r="D323" t="s">
        <v>1938</v>
      </c>
    </row>
    <row r="324" spans="1:4" x14ac:dyDescent="0.25">
      <c r="A324" t="s">
        <v>5</v>
      </c>
      <c r="B324" t="s">
        <v>328</v>
      </c>
      <c r="C324">
        <v>31.536000000000001</v>
      </c>
      <c r="D324" t="s">
        <v>1939</v>
      </c>
    </row>
    <row r="325" spans="1:4" x14ac:dyDescent="0.25">
      <c r="A325" t="s">
        <v>5</v>
      </c>
      <c r="B325" t="s">
        <v>329</v>
      </c>
      <c r="C325">
        <v>31.536000000000001</v>
      </c>
      <c r="D325" t="s">
        <v>1940</v>
      </c>
    </row>
    <row r="326" spans="1:4" x14ac:dyDescent="0.25">
      <c r="A326" t="s">
        <v>5</v>
      </c>
      <c r="B326" t="s">
        <v>330</v>
      </c>
      <c r="C326">
        <v>31.536000000000001</v>
      </c>
      <c r="D326" t="s">
        <v>1941</v>
      </c>
    </row>
    <row r="327" spans="1:4" x14ac:dyDescent="0.25">
      <c r="A327" t="s">
        <v>5</v>
      </c>
      <c r="B327" t="s">
        <v>331</v>
      </c>
      <c r="C327">
        <v>31.536000000000001</v>
      </c>
      <c r="D327" t="s">
        <v>1942</v>
      </c>
    </row>
    <row r="328" spans="1:4" x14ac:dyDescent="0.25">
      <c r="A328" t="s">
        <v>5</v>
      </c>
      <c r="B328" t="s">
        <v>332</v>
      </c>
      <c r="C328">
        <v>31.536000000000001</v>
      </c>
      <c r="D328" t="s">
        <v>1943</v>
      </c>
    </row>
    <row r="329" spans="1:4" x14ac:dyDescent="0.25">
      <c r="A329" t="s">
        <v>5</v>
      </c>
      <c r="B329" t="s">
        <v>333</v>
      </c>
      <c r="C329">
        <v>31.536000000000001</v>
      </c>
      <c r="D329" t="s">
        <v>1944</v>
      </c>
    </row>
    <row r="330" spans="1:4" x14ac:dyDescent="0.25">
      <c r="A330" t="s">
        <v>5</v>
      </c>
      <c r="B330" t="s">
        <v>334</v>
      </c>
      <c r="C330">
        <v>31.536000000000001</v>
      </c>
      <c r="D330" t="s">
        <v>1945</v>
      </c>
    </row>
    <row r="331" spans="1:4" x14ac:dyDescent="0.25">
      <c r="A331" t="s">
        <v>5</v>
      </c>
      <c r="B331" t="s">
        <v>335</v>
      </c>
      <c r="C331">
        <v>31.536000000000001</v>
      </c>
      <c r="D331" t="s">
        <v>1946</v>
      </c>
    </row>
    <row r="332" spans="1:4" x14ac:dyDescent="0.25">
      <c r="A332" t="s">
        <v>5</v>
      </c>
      <c r="B332" t="s">
        <v>336</v>
      </c>
      <c r="C332">
        <v>31.536000000000001</v>
      </c>
      <c r="D332" t="s">
        <v>1947</v>
      </c>
    </row>
    <row r="333" spans="1:4" x14ac:dyDescent="0.25">
      <c r="A333" t="s">
        <v>5</v>
      </c>
      <c r="B333" t="s">
        <v>337</v>
      </c>
      <c r="C333">
        <v>31.536000000000001</v>
      </c>
      <c r="D333" t="s">
        <v>1948</v>
      </c>
    </row>
    <row r="334" spans="1:4" x14ac:dyDescent="0.25">
      <c r="A334" t="s">
        <v>5</v>
      </c>
      <c r="B334" t="s">
        <v>338</v>
      </c>
      <c r="C334">
        <v>31.536000000000001</v>
      </c>
      <c r="D334" t="s">
        <v>1949</v>
      </c>
    </row>
    <row r="335" spans="1:4" x14ac:dyDescent="0.25">
      <c r="A335" t="s">
        <v>5</v>
      </c>
      <c r="B335" t="s">
        <v>339</v>
      </c>
      <c r="C335">
        <v>31.536000000000001</v>
      </c>
      <c r="D335" t="s">
        <v>1950</v>
      </c>
    </row>
    <row r="336" spans="1:4" x14ac:dyDescent="0.25">
      <c r="A336" t="s">
        <v>5</v>
      </c>
      <c r="B336" t="s">
        <v>340</v>
      </c>
      <c r="C336">
        <v>31.536000000000001</v>
      </c>
      <c r="D336" t="s">
        <v>1951</v>
      </c>
    </row>
    <row r="337" spans="1:4" x14ac:dyDescent="0.25">
      <c r="A337" t="s">
        <v>5</v>
      </c>
      <c r="B337" t="s">
        <v>341</v>
      </c>
      <c r="C337">
        <v>31.536000000000001</v>
      </c>
      <c r="D337" t="s">
        <v>1952</v>
      </c>
    </row>
    <row r="338" spans="1:4" x14ac:dyDescent="0.25">
      <c r="A338" t="s">
        <v>5</v>
      </c>
      <c r="B338" t="s">
        <v>342</v>
      </c>
      <c r="C338">
        <v>31.536000000000001</v>
      </c>
      <c r="D338" t="s">
        <v>1953</v>
      </c>
    </row>
    <row r="339" spans="1:4" x14ac:dyDescent="0.25">
      <c r="A339" t="s">
        <v>5</v>
      </c>
      <c r="B339" t="s">
        <v>343</v>
      </c>
      <c r="C339">
        <v>31.536000000000001</v>
      </c>
      <c r="D339" t="s">
        <v>1954</v>
      </c>
    </row>
    <row r="340" spans="1:4" x14ac:dyDescent="0.25">
      <c r="A340" t="s">
        <v>5</v>
      </c>
      <c r="B340" t="s">
        <v>344</v>
      </c>
      <c r="C340">
        <v>31.536000000000001</v>
      </c>
      <c r="D340" t="s">
        <v>1955</v>
      </c>
    </row>
    <row r="341" spans="1:4" x14ac:dyDescent="0.25">
      <c r="A341" t="s">
        <v>5</v>
      </c>
      <c r="B341" t="s">
        <v>345</v>
      </c>
      <c r="C341">
        <v>31.536000000000001</v>
      </c>
      <c r="D341" t="s">
        <v>1956</v>
      </c>
    </row>
    <row r="342" spans="1:4" x14ac:dyDescent="0.25">
      <c r="A342" t="s">
        <v>5</v>
      </c>
      <c r="B342" t="s">
        <v>346</v>
      </c>
      <c r="C342">
        <v>31.536000000000001</v>
      </c>
      <c r="D342" t="s">
        <v>1957</v>
      </c>
    </row>
    <row r="343" spans="1:4" x14ac:dyDescent="0.25">
      <c r="A343" t="s">
        <v>5</v>
      </c>
      <c r="B343" t="s">
        <v>347</v>
      </c>
      <c r="C343">
        <v>31.536000000000001</v>
      </c>
      <c r="D343" t="s">
        <v>1958</v>
      </c>
    </row>
    <row r="344" spans="1:4" x14ac:dyDescent="0.25">
      <c r="A344" t="s">
        <v>5</v>
      </c>
      <c r="B344" t="s">
        <v>348</v>
      </c>
      <c r="C344">
        <v>31.536000000000001</v>
      </c>
      <c r="D344" t="s">
        <v>1959</v>
      </c>
    </row>
    <row r="345" spans="1:4" x14ac:dyDescent="0.25">
      <c r="A345" t="s">
        <v>5</v>
      </c>
      <c r="B345" t="s">
        <v>349</v>
      </c>
      <c r="C345">
        <v>31.536000000000001</v>
      </c>
      <c r="D345" t="s">
        <v>1960</v>
      </c>
    </row>
    <row r="346" spans="1:4" x14ac:dyDescent="0.25">
      <c r="A346" t="s">
        <v>5</v>
      </c>
      <c r="B346" t="s">
        <v>350</v>
      </c>
      <c r="C346">
        <v>31.536000000000001</v>
      </c>
      <c r="D346" t="s">
        <v>1961</v>
      </c>
    </row>
    <row r="347" spans="1:4" x14ac:dyDescent="0.25">
      <c r="A347" t="s">
        <v>5</v>
      </c>
      <c r="B347" t="s">
        <v>351</v>
      </c>
      <c r="C347">
        <v>31.536000000000001</v>
      </c>
      <c r="D347" t="s">
        <v>1962</v>
      </c>
    </row>
    <row r="348" spans="1:4" x14ac:dyDescent="0.25">
      <c r="A348" t="s">
        <v>5</v>
      </c>
      <c r="B348" t="s">
        <v>352</v>
      </c>
      <c r="C348">
        <v>31.536000000000001</v>
      </c>
      <c r="D348" t="s">
        <v>1963</v>
      </c>
    </row>
    <row r="349" spans="1:4" x14ac:dyDescent="0.25">
      <c r="A349" t="s">
        <v>5</v>
      </c>
      <c r="B349" t="s">
        <v>353</v>
      </c>
      <c r="C349">
        <v>31.536000000000001</v>
      </c>
      <c r="D349" t="s">
        <v>1964</v>
      </c>
    </row>
    <row r="350" spans="1:4" x14ac:dyDescent="0.25">
      <c r="A350" t="s">
        <v>5</v>
      </c>
      <c r="B350" t="s">
        <v>354</v>
      </c>
      <c r="C350">
        <v>2.822176491</v>
      </c>
      <c r="D350" t="s">
        <v>1965</v>
      </c>
    </row>
    <row r="351" spans="1:4" x14ac:dyDescent="0.25">
      <c r="A351" t="s">
        <v>5</v>
      </c>
      <c r="B351" t="s">
        <v>355</v>
      </c>
      <c r="C351">
        <v>0.33843135699999999</v>
      </c>
      <c r="D351" t="s">
        <v>1966</v>
      </c>
    </row>
    <row r="352" spans="1:4" x14ac:dyDescent="0.25">
      <c r="A352" t="s">
        <v>5</v>
      </c>
      <c r="B352" t="s">
        <v>356</v>
      </c>
      <c r="C352">
        <v>0.16255498099999999</v>
      </c>
      <c r="D352" t="s">
        <v>1967</v>
      </c>
    </row>
    <row r="353" spans="1:4" x14ac:dyDescent="0.25">
      <c r="A353" t="s">
        <v>5</v>
      </c>
      <c r="B353" t="s">
        <v>357</v>
      </c>
      <c r="C353">
        <v>0.26097965200000001</v>
      </c>
      <c r="D353" t="s">
        <v>1968</v>
      </c>
    </row>
    <row r="354" spans="1:4" x14ac:dyDescent="0.25">
      <c r="A354" t="s">
        <v>5</v>
      </c>
      <c r="B354" t="s">
        <v>358</v>
      </c>
      <c r="C354">
        <v>1.1398139679999999</v>
      </c>
      <c r="D354" t="s">
        <v>1969</v>
      </c>
    </row>
    <row r="355" spans="1:4" x14ac:dyDescent="0.25">
      <c r="A355" t="s">
        <v>5</v>
      </c>
      <c r="B355" t="s">
        <v>359</v>
      </c>
      <c r="C355">
        <v>1.40657225</v>
      </c>
      <c r="D355" t="s">
        <v>1970</v>
      </c>
    </row>
    <row r="356" spans="1:4" x14ac:dyDescent="0.25">
      <c r="A356" t="s">
        <v>5</v>
      </c>
      <c r="B356" t="s">
        <v>360</v>
      </c>
      <c r="C356">
        <v>1</v>
      </c>
      <c r="D356" t="s">
        <v>1971</v>
      </c>
    </row>
    <row r="357" spans="1:4" x14ac:dyDescent="0.25">
      <c r="A357" t="s">
        <v>5</v>
      </c>
      <c r="B357" t="s">
        <v>361</v>
      </c>
      <c r="C357">
        <v>1</v>
      </c>
      <c r="D357" t="s">
        <v>1972</v>
      </c>
    </row>
    <row r="358" spans="1:4" x14ac:dyDescent="0.25">
      <c r="A358" t="s">
        <v>5</v>
      </c>
      <c r="B358" t="s">
        <v>362</v>
      </c>
      <c r="C358">
        <v>1</v>
      </c>
      <c r="D358" t="s">
        <v>1973</v>
      </c>
    </row>
    <row r="359" spans="1:4" x14ac:dyDescent="0.25">
      <c r="A359" t="s">
        <v>5</v>
      </c>
      <c r="B359" t="s">
        <v>363</v>
      </c>
      <c r="C359">
        <v>1</v>
      </c>
      <c r="D359" t="s">
        <v>1974</v>
      </c>
    </row>
    <row r="360" spans="1:4" x14ac:dyDescent="0.25">
      <c r="A360" t="s">
        <v>5</v>
      </c>
      <c r="B360" t="s">
        <v>364</v>
      </c>
      <c r="C360">
        <v>1</v>
      </c>
      <c r="D360" t="s">
        <v>1975</v>
      </c>
    </row>
    <row r="361" spans="1:4" x14ac:dyDescent="0.25">
      <c r="A361" t="s">
        <v>5</v>
      </c>
      <c r="B361" t="s">
        <v>365</v>
      </c>
      <c r="C361">
        <v>1</v>
      </c>
      <c r="D361" t="s">
        <v>1976</v>
      </c>
    </row>
    <row r="362" spans="1:4" x14ac:dyDescent="0.25">
      <c r="A362" t="s">
        <v>5</v>
      </c>
      <c r="B362" t="s">
        <v>366</v>
      </c>
      <c r="C362">
        <v>31.536000000000001</v>
      </c>
      <c r="D362" t="s">
        <v>1977</v>
      </c>
    </row>
    <row r="363" spans="1:4" x14ac:dyDescent="0.25">
      <c r="A363" t="s">
        <v>5</v>
      </c>
      <c r="B363" t="s">
        <v>367</v>
      </c>
      <c r="C363">
        <v>31.536000000000001</v>
      </c>
      <c r="D363" t="s">
        <v>1978</v>
      </c>
    </row>
    <row r="364" spans="1:4" x14ac:dyDescent="0.25">
      <c r="A364" t="s">
        <v>5</v>
      </c>
      <c r="B364" t="s">
        <v>368</v>
      </c>
      <c r="C364">
        <v>31.536000000000001</v>
      </c>
      <c r="D364" t="s">
        <v>1979</v>
      </c>
    </row>
    <row r="365" spans="1:4" x14ac:dyDescent="0.25">
      <c r="A365" t="s">
        <v>5</v>
      </c>
      <c r="B365" t="s">
        <v>369</v>
      </c>
      <c r="C365">
        <v>31.536000000000001</v>
      </c>
      <c r="D365" t="s">
        <v>1980</v>
      </c>
    </row>
    <row r="366" spans="1:4" x14ac:dyDescent="0.25">
      <c r="A366" t="s">
        <v>5</v>
      </c>
      <c r="B366" t="s">
        <v>370</v>
      </c>
      <c r="C366">
        <v>31.536000000000001</v>
      </c>
      <c r="D366" t="s">
        <v>1981</v>
      </c>
    </row>
    <row r="367" spans="1:4" x14ac:dyDescent="0.25">
      <c r="A367" t="s">
        <v>5</v>
      </c>
      <c r="B367" t="s">
        <v>371</v>
      </c>
      <c r="C367">
        <v>31.536000000000001</v>
      </c>
      <c r="D367" t="s">
        <v>1982</v>
      </c>
    </row>
    <row r="368" spans="1:4" x14ac:dyDescent="0.25">
      <c r="A368" t="s">
        <v>5</v>
      </c>
      <c r="B368" t="s">
        <v>372</v>
      </c>
      <c r="C368">
        <v>31.536000000000001</v>
      </c>
      <c r="D368" t="s">
        <v>1983</v>
      </c>
    </row>
    <row r="369" spans="1:4" x14ac:dyDescent="0.25">
      <c r="A369" t="s">
        <v>5</v>
      </c>
      <c r="B369" t="s">
        <v>373</v>
      </c>
      <c r="C369">
        <v>31.536000000000001</v>
      </c>
      <c r="D369" t="s">
        <v>1984</v>
      </c>
    </row>
    <row r="370" spans="1:4" x14ac:dyDescent="0.25">
      <c r="A370" t="s">
        <v>5</v>
      </c>
      <c r="B370" t="s">
        <v>374</v>
      </c>
      <c r="C370">
        <v>31.536000000000001</v>
      </c>
      <c r="D370" t="s">
        <v>1985</v>
      </c>
    </row>
    <row r="371" spans="1:4" x14ac:dyDescent="0.25">
      <c r="A371" t="s">
        <v>5</v>
      </c>
      <c r="B371" t="s">
        <v>375</v>
      </c>
      <c r="C371">
        <v>31.536000000000001</v>
      </c>
      <c r="D371" t="s">
        <v>1986</v>
      </c>
    </row>
    <row r="372" spans="1:4" x14ac:dyDescent="0.25">
      <c r="A372" t="s">
        <v>5</v>
      </c>
      <c r="B372" t="s">
        <v>376</v>
      </c>
      <c r="C372">
        <v>31.536000000000001</v>
      </c>
      <c r="D372" t="s">
        <v>1987</v>
      </c>
    </row>
    <row r="373" spans="1:4" x14ac:dyDescent="0.25">
      <c r="A373" t="s">
        <v>5</v>
      </c>
      <c r="B373" t="s">
        <v>377</v>
      </c>
      <c r="C373">
        <v>31.536000000000001</v>
      </c>
      <c r="D373" t="s">
        <v>1988</v>
      </c>
    </row>
    <row r="374" spans="1:4" x14ac:dyDescent="0.25">
      <c r="A374" t="s">
        <v>5</v>
      </c>
      <c r="B374" t="s">
        <v>378</v>
      </c>
      <c r="C374">
        <v>31.536000000000001</v>
      </c>
      <c r="D374" t="s">
        <v>1989</v>
      </c>
    </row>
    <row r="375" spans="1:4" x14ac:dyDescent="0.25">
      <c r="A375" t="s">
        <v>5</v>
      </c>
      <c r="B375" t="s">
        <v>379</v>
      </c>
      <c r="C375">
        <v>31.536000000000001</v>
      </c>
      <c r="D375" t="s">
        <v>1990</v>
      </c>
    </row>
    <row r="376" spans="1:4" x14ac:dyDescent="0.25">
      <c r="A376" t="s">
        <v>5</v>
      </c>
      <c r="B376" t="s">
        <v>380</v>
      </c>
      <c r="C376">
        <v>31.536000000000001</v>
      </c>
      <c r="D376" t="s">
        <v>1991</v>
      </c>
    </row>
    <row r="377" spans="1:4" x14ac:dyDescent="0.25">
      <c r="A377" t="s">
        <v>5</v>
      </c>
      <c r="B377" t="s">
        <v>381</v>
      </c>
      <c r="C377">
        <v>0.33843135699999999</v>
      </c>
      <c r="D377" t="s">
        <v>1992</v>
      </c>
    </row>
    <row r="378" spans="1:4" x14ac:dyDescent="0.25">
      <c r="A378" t="s">
        <v>5</v>
      </c>
      <c r="B378" t="s">
        <v>382</v>
      </c>
      <c r="C378">
        <v>2.822176491</v>
      </c>
      <c r="D378" t="s">
        <v>1993</v>
      </c>
    </row>
    <row r="379" spans="1:4" x14ac:dyDescent="0.25">
      <c r="A379" t="s">
        <v>5</v>
      </c>
      <c r="B379" t="s">
        <v>383</v>
      </c>
      <c r="C379">
        <v>2.822176491</v>
      </c>
      <c r="D379" t="s">
        <v>1994</v>
      </c>
    </row>
    <row r="380" spans="1:4" x14ac:dyDescent="0.25">
      <c r="A380" t="s">
        <v>5</v>
      </c>
      <c r="B380" t="s">
        <v>384</v>
      </c>
      <c r="C380">
        <v>2.822176491</v>
      </c>
      <c r="D380" t="s">
        <v>1995</v>
      </c>
    </row>
    <row r="381" spans="1:4" x14ac:dyDescent="0.25">
      <c r="A381" t="s">
        <v>5</v>
      </c>
      <c r="B381" t="s">
        <v>385</v>
      </c>
      <c r="C381">
        <v>1.706387646</v>
      </c>
      <c r="D381" t="s">
        <v>1996</v>
      </c>
    </row>
    <row r="382" spans="1:4" x14ac:dyDescent="0.25">
      <c r="A382" t="s">
        <v>5</v>
      </c>
      <c r="B382" t="s">
        <v>386</v>
      </c>
      <c r="C382">
        <v>1.706387646</v>
      </c>
      <c r="D382" t="s">
        <v>1997</v>
      </c>
    </row>
    <row r="383" spans="1:4" x14ac:dyDescent="0.25">
      <c r="A383" t="s">
        <v>5</v>
      </c>
      <c r="B383" t="s">
        <v>387</v>
      </c>
      <c r="C383">
        <v>0.16255498099999999</v>
      </c>
      <c r="D383" t="s">
        <v>1998</v>
      </c>
    </row>
    <row r="384" spans="1:4" x14ac:dyDescent="0.25">
      <c r="A384" t="s">
        <v>5</v>
      </c>
      <c r="B384" t="s">
        <v>388</v>
      </c>
      <c r="C384">
        <v>0.16255498099999999</v>
      </c>
      <c r="D384" t="s">
        <v>1999</v>
      </c>
    </row>
    <row r="385" spans="1:4" x14ac:dyDescent="0.25">
      <c r="A385" t="s">
        <v>5</v>
      </c>
      <c r="B385" t="s">
        <v>389</v>
      </c>
      <c r="C385">
        <v>0.16255498099999999</v>
      </c>
      <c r="D385" t="s">
        <v>2000</v>
      </c>
    </row>
    <row r="386" spans="1:4" x14ac:dyDescent="0.25">
      <c r="A386" t="s">
        <v>5</v>
      </c>
      <c r="B386" t="s">
        <v>390</v>
      </c>
      <c r="C386">
        <v>0.16255498099999999</v>
      </c>
      <c r="D386" t="s">
        <v>2001</v>
      </c>
    </row>
    <row r="387" spans="1:4" x14ac:dyDescent="0.25">
      <c r="A387" t="s">
        <v>5</v>
      </c>
      <c r="B387" t="s">
        <v>391</v>
      </c>
      <c r="C387">
        <v>0.16255498099999999</v>
      </c>
      <c r="D387" t="s">
        <v>2002</v>
      </c>
    </row>
    <row r="388" spans="1:4" x14ac:dyDescent="0.25">
      <c r="A388" t="s">
        <v>5</v>
      </c>
      <c r="B388" t="s">
        <v>392</v>
      </c>
      <c r="C388">
        <v>0.16255498099999999</v>
      </c>
      <c r="D388" t="s">
        <v>2003</v>
      </c>
    </row>
    <row r="389" spans="1:4" x14ac:dyDescent="0.25">
      <c r="A389" t="s">
        <v>5</v>
      </c>
      <c r="B389" t="s">
        <v>393</v>
      </c>
      <c r="C389">
        <v>0.26097965200000001</v>
      </c>
      <c r="D389" t="s">
        <v>2004</v>
      </c>
    </row>
    <row r="390" spans="1:4" x14ac:dyDescent="0.25">
      <c r="A390" t="s">
        <v>5</v>
      </c>
      <c r="B390" t="s">
        <v>394</v>
      </c>
      <c r="C390">
        <v>0.26097965200000001</v>
      </c>
      <c r="D390" t="s">
        <v>2005</v>
      </c>
    </row>
    <row r="391" spans="1:4" x14ac:dyDescent="0.25">
      <c r="A391" t="s">
        <v>5</v>
      </c>
      <c r="B391" t="s">
        <v>395</v>
      </c>
      <c r="C391">
        <v>0.26097965200000001</v>
      </c>
      <c r="D391" t="s">
        <v>2006</v>
      </c>
    </row>
    <row r="392" spans="1:4" x14ac:dyDescent="0.25">
      <c r="A392" t="s">
        <v>5</v>
      </c>
      <c r="B392" t="s">
        <v>396</v>
      </c>
      <c r="C392">
        <v>1</v>
      </c>
      <c r="D392" t="s">
        <v>2007</v>
      </c>
    </row>
    <row r="393" spans="1:4" x14ac:dyDescent="0.25">
      <c r="A393" t="s">
        <v>5</v>
      </c>
      <c r="B393" t="s">
        <v>397</v>
      </c>
      <c r="C393">
        <v>1</v>
      </c>
      <c r="D393" t="s">
        <v>2008</v>
      </c>
    </row>
    <row r="394" spans="1:4" x14ac:dyDescent="0.25">
      <c r="A394" t="s">
        <v>5</v>
      </c>
      <c r="B394" t="s">
        <v>398</v>
      </c>
      <c r="C394">
        <v>1</v>
      </c>
      <c r="D394" t="s">
        <v>2009</v>
      </c>
    </row>
    <row r="395" spans="1:4" x14ac:dyDescent="0.25">
      <c r="A395" t="s">
        <v>5</v>
      </c>
      <c r="B395" t="s">
        <v>399</v>
      </c>
      <c r="C395">
        <v>1</v>
      </c>
      <c r="D395" t="s">
        <v>2010</v>
      </c>
    </row>
    <row r="396" spans="1:4" x14ac:dyDescent="0.25">
      <c r="A396" t="s">
        <v>5</v>
      </c>
      <c r="B396" t="s">
        <v>400</v>
      </c>
      <c r="C396">
        <v>1</v>
      </c>
      <c r="D396" t="s">
        <v>2011</v>
      </c>
    </row>
    <row r="397" spans="1:4" x14ac:dyDescent="0.25">
      <c r="A397" t="s">
        <v>5</v>
      </c>
      <c r="B397" t="s">
        <v>401</v>
      </c>
      <c r="C397">
        <v>1</v>
      </c>
      <c r="D397" t="s">
        <v>2012</v>
      </c>
    </row>
    <row r="398" spans="1:4" x14ac:dyDescent="0.25">
      <c r="A398" t="s">
        <v>5</v>
      </c>
      <c r="B398" t="s">
        <v>402</v>
      </c>
      <c r="C398">
        <v>1</v>
      </c>
      <c r="D398" t="s">
        <v>2013</v>
      </c>
    </row>
    <row r="399" spans="1:4" x14ac:dyDescent="0.25">
      <c r="A399" t="s">
        <v>5</v>
      </c>
      <c r="B399" t="s">
        <v>403</v>
      </c>
      <c r="C399">
        <v>1</v>
      </c>
      <c r="D399" t="s">
        <v>2014</v>
      </c>
    </row>
    <row r="400" spans="1:4" x14ac:dyDescent="0.25">
      <c r="A400" t="s">
        <v>5</v>
      </c>
      <c r="B400" t="s">
        <v>404</v>
      </c>
      <c r="C400">
        <v>1</v>
      </c>
      <c r="D400" t="s">
        <v>2015</v>
      </c>
    </row>
    <row r="401" spans="1:4" x14ac:dyDescent="0.25">
      <c r="A401" t="s">
        <v>5</v>
      </c>
      <c r="B401" t="s">
        <v>405</v>
      </c>
      <c r="C401">
        <v>1</v>
      </c>
      <c r="D401" t="s">
        <v>2016</v>
      </c>
    </row>
    <row r="402" spans="1:4" x14ac:dyDescent="0.25">
      <c r="A402" t="s">
        <v>5</v>
      </c>
      <c r="B402" t="s">
        <v>406</v>
      </c>
      <c r="C402">
        <v>1</v>
      </c>
      <c r="D402" t="s">
        <v>2017</v>
      </c>
    </row>
    <row r="403" spans="1:4" x14ac:dyDescent="0.25">
      <c r="A403" t="s">
        <v>5</v>
      </c>
      <c r="B403" t="s">
        <v>407</v>
      </c>
      <c r="C403">
        <v>1</v>
      </c>
      <c r="D403" t="s">
        <v>2018</v>
      </c>
    </row>
    <row r="404" spans="1:4" x14ac:dyDescent="0.25">
      <c r="A404" t="s">
        <v>5</v>
      </c>
      <c r="B404" t="s">
        <v>408</v>
      </c>
      <c r="C404">
        <v>31.536000000000001</v>
      </c>
      <c r="D404" t="s">
        <v>2019</v>
      </c>
    </row>
    <row r="405" spans="1:4" x14ac:dyDescent="0.25">
      <c r="A405" t="s">
        <v>5</v>
      </c>
      <c r="B405" t="s">
        <v>409</v>
      </c>
      <c r="C405">
        <v>31.536000000000001</v>
      </c>
      <c r="D405" t="s">
        <v>2020</v>
      </c>
    </row>
    <row r="406" spans="1:4" x14ac:dyDescent="0.25">
      <c r="A406" t="s">
        <v>5</v>
      </c>
      <c r="B406" t="s">
        <v>410</v>
      </c>
      <c r="C406">
        <v>31.536000000000001</v>
      </c>
      <c r="D406" t="s">
        <v>2021</v>
      </c>
    </row>
    <row r="407" spans="1:4" x14ac:dyDescent="0.25">
      <c r="A407" t="s">
        <v>5</v>
      </c>
      <c r="B407" t="s">
        <v>411</v>
      </c>
      <c r="C407">
        <v>31.536000000000001</v>
      </c>
      <c r="D407" t="s">
        <v>2022</v>
      </c>
    </row>
    <row r="408" spans="1:4" x14ac:dyDescent="0.25">
      <c r="A408" t="s">
        <v>5</v>
      </c>
      <c r="B408" t="s">
        <v>412</v>
      </c>
      <c r="C408">
        <v>31.536000000000001</v>
      </c>
      <c r="D408" t="s">
        <v>2023</v>
      </c>
    </row>
    <row r="409" spans="1:4" x14ac:dyDescent="0.25">
      <c r="A409" t="s">
        <v>5</v>
      </c>
      <c r="B409" t="s">
        <v>413</v>
      </c>
      <c r="C409">
        <v>31.536000000000001</v>
      </c>
      <c r="D409" t="s">
        <v>2024</v>
      </c>
    </row>
    <row r="410" spans="1:4" x14ac:dyDescent="0.25">
      <c r="A410" t="s">
        <v>5</v>
      </c>
      <c r="B410" t="s">
        <v>414</v>
      </c>
      <c r="C410">
        <v>31.536000000000001</v>
      </c>
      <c r="D410" t="s">
        <v>2025</v>
      </c>
    </row>
    <row r="411" spans="1:4" x14ac:dyDescent="0.25">
      <c r="A411" t="s">
        <v>5</v>
      </c>
      <c r="B411" t="s">
        <v>415</v>
      </c>
      <c r="C411">
        <v>31.536000000000001</v>
      </c>
      <c r="D411" t="s">
        <v>2026</v>
      </c>
    </row>
    <row r="412" spans="1:4" x14ac:dyDescent="0.25">
      <c r="A412" t="s">
        <v>5</v>
      </c>
      <c r="B412" t="s">
        <v>416</v>
      </c>
      <c r="C412">
        <v>31.536000000000001</v>
      </c>
      <c r="D412" t="s">
        <v>2027</v>
      </c>
    </row>
    <row r="413" spans="1:4" x14ac:dyDescent="0.25">
      <c r="A413" t="s">
        <v>5</v>
      </c>
      <c r="B413" t="s">
        <v>417</v>
      </c>
      <c r="C413">
        <v>31.536000000000001</v>
      </c>
      <c r="D413" t="s">
        <v>2028</v>
      </c>
    </row>
    <row r="414" spans="1:4" x14ac:dyDescent="0.25">
      <c r="A414" t="s">
        <v>5</v>
      </c>
      <c r="B414" t="s">
        <v>418</v>
      </c>
      <c r="C414">
        <v>31.536000000000001</v>
      </c>
      <c r="D414" t="s">
        <v>2029</v>
      </c>
    </row>
    <row r="415" spans="1:4" x14ac:dyDescent="0.25">
      <c r="A415" t="s">
        <v>5</v>
      </c>
      <c r="B415" t="s">
        <v>419</v>
      </c>
      <c r="C415">
        <v>31.536000000000001</v>
      </c>
      <c r="D415" t="s">
        <v>2030</v>
      </c>
    </row>
    <row r="416" spans="1:4" x14ac:dyDescent="0.25">
      <c r="A416" t="s">
        <v>5</v>
      </c>
      <c r="B416" t="s">
        <v>420</v>
      </c>
      <c r="C416">
        <v>31.536000000000001</v>
      </c>
      <c r="D416" t="s">
        <v>2031</v>
      </c>
    </row>
    <row r="417" spans="1:4" x14ac:dyDescent="0.25">
      <c r="A417" t="s">
        <v>5</v>
      </c>
      <c r="B417" t="s">
        <v>421</v>
      </c>
      <c r="C417">
        <v>31.536000000000001</v>
      </c>
      <c r="D417" t="s">
        <v>2032</v>
      </c>
    </row>
    <row r="418" spans="1:4" x14ac:dyDescent="0.25">
      <c r="A418" t="s">
        <v>5</v>
      </c>
      <c r="B418" t="s">
        <v>422</v>
      </c>
      <c r="C418">
        <v>31.536000000000001</v>
      </c>
      <c r="D418" t="s">
        <v>2033</v>
      </c>
    </row>
    <row r="419" spans="1:4" x14ac:dyDescent="0.25">
      <c r="A419" t="s">
        <v>5</v>
      </c>
      <c r="B419" t="s">
        <v>423</v>
      </c>
      <c r="C419">
        <v>31.536000000000001</v>
      </c>
      <c r="D419" t="s">
        <v>2034</v>
      </c>
    </row>
    <row r="420" spans="1:4" x14ac:dyDescent="0.25">
      <c r="A420" t="s">
        <v>5</v>
      </c>
      <c r="B420" t="s">
        <v>424</v>
      </c>
      <c r="C420">
        <v>31.536000000000001</v>
      </c>
      <c r="D420" t="s">
        <v>2035</v>
      </c>
    </row>
    <row r="421" spans="1:4" x14ac:dyDescent="0.25">
      <c r="A421" t="s">
        <v>5</v>
      </c>
      <c r="B421" t="s">
        <v>425</v>
      </c>
      <c r="C421">
        <v>31.536000000000001</v>
      </c>
      <c r="D421" t="s">
        <v>2036</v>
      </c>
    </row>
    <row r="422" spans="1:4" x14ac:dyDescent="0.25">
      <c r="A422" t="s">
        <v>5</v>
      </c>
      <c r="B422" t="s">
        <v>426</v>
      </c>
      <c r="C422">
        <v>31.536000000000001</v>
      </c>
      <c r="D422" t="s">
        <v>2037</v>
      </c>
    </row>
    <row r="423" spans="1:4" x14ac:dyDescent="0.25">
      <c r="A423" t="s">
        <v>5</v>
      </c>
      <c r="B423" t="s">
        <v>427</v>
      </c>
      <c r="C423">
        <v>31.536000000000001</v>
      </c>
      <c r="D423" t="s">
        <v>2038</v>
      </c>
    </row>
    <row r="424" spans="1:4" x14ac:dyDescent="0.25">
      <c r="A424" t="s">
        <v>5</v>
      </c>
      <c r="B424" t="s">
        <v>428</v>
      </c>
      <c r="C424">
        <v>31.536000000000001</v>
      </c>
      <c r="D424" t="s">
        <v>2039</v>
      </c>
    </row>
    <row r="425" spans="1:4" x14ac:dyDescent="0.25">
      <c r="A425" t="s">
        <v>5</v>
      </c>
      <c r="B425" t="s">
        <v>429</v>
      </c>
      <c r="C425">
        <v>31.536000000000001</v>
      </c>
      <c r="D425" t="s">
        <v>2040</v>
      </c>
    </row>
    <row r="426" spans="1:4" x14ac:dyDescent="0.25">
      <c r="A426" t="s">
        <v>5</v>
      </c>
      <c r="B426" t="s">
        <v>430</v>
      </c>
      <c r="C426">
        <v>31.536000000000001</v>
      </c>
      <c r="D426" t="s">
        <v>2041</v>
      </c>
    </row>
    <row r="427" spans="1:4" x14ac:dyDescent="0.25">
      <c r="A427" t="s">
        <v>5</v>
      </c>
      <c r="B427" t="s">
        <v>431</v>
      </c>
      <c r="C427">
        <v>31.536000000000001</v>
      </c>
      <c r="D427" t="s">
        <v>2042</v>
      </c>
    </row>
    <row r="428" spans="1:4" x14ac:dyDescent="0.25">
      <c r="A428" t="s">
        <v>5</v>
      </c>
      <c r="B428" t="s">
        <v>432</v>
      </c>
      <c r="C428">
        <v>31.536000000000001</v>
      </c>
      <c r="D428" t="s">
        <v>2043</v>
      </c>
    </row>
    <row r="429" spans="1:4" x14ac:dyDescent="0.25">
      <c r="A429" t="s">
        <v>5</v>
      </c>
      <c r="B429" t="s">
        <v>433</v>
      </c>
      <c r="C429">
        <v>31.536000000000001</v>
      </c>
      <c r="D429" t="s">
        <v>2044</v>
      </c>
    </row>
    <row r="430" spans="1:4" x14ac:dyDescent="0.25">
      <c r="A430" t="s">
        <v>5</v>
      </c>
      <c r="B430" t="s">
        <v>434</v>
      </c>
      <c r="C430">
        <v>31.536000000000001</v>
      </c>
      <c r="D430" t="s">
        <v>2045</v>
      </c>
    </row>
    <row r="431" spans="1:4" x14ac:dyDescent="0.25">
      <c r="A431" t="s">
        <v>5</v>
      </c>
      <c r="B431" t="s">
        <v>435</v>
      </c>
      <c r="C431">
        <v>31.536000000000001</v>
      </c>
      <c r="D431" t="s">
        <v>2046</v>
      </c>
    </row>
    <row r="432" spans="1:4" x14ac:dyDescent="0.25">
      <c r="A432" t="s">
        <v>5</v>
      </c>
      <c r="B432" t="s">
        <v>436</v>
      </c>
      <c r="C432">
        <v>31.536000000000001</v>
      </c>
      <c r="D432" t="s">
        <v>2047</v>
      </c>
    </row>
    <row r="433" spans="1:4" x14ac:dyDescent="0.25">
      <c r="A433" t="s">
        <v>5</v>
      </c>
      <c r="B433" t="s">
        <v>437</v>
      </c>
      <c r="C433">
        <v>31.536000000000001</v>
      </c>
      <c r="D433" t="s">
        <v>2048</v>
      </c>
    </row>
    <row r="434" spans="1:4" x14ac:dyDescent="0.25">
      <c r="A434" t="s">
        <v>5</v>
      </c>
      <c r="B434" t="s">
        <v>438</v>
      </c>
      <c r="C434">
        <v>31.536000000000001</v>
      </c>
      <c r="D434" t="s">
        <v>2049</v>
      </c>
    </row>
    <row r="435" spans="1:4" x14ac:dyDescent="0.25">
      <c r="A435" t="s">
        <v>5</v>
      </c>
      <c r="B435" t="s">
        <v>439</v>
      </c>
      <c r="C435">
        <v>31.536000000000001</v>
      </c>
      <c r="D435" t="s">
        <v>2050</v>
      </c>
    </row>
    <row r="436" spans="1:4" x14ac:dyDescent="0.25">
      <c r="A436" t="s">
        <v>5</v>
      </c>
      <c r="B436" t="s">
        <v>440</v>
      </c>
      <c r="C436">
        <v>31.536000000000001</v>
      </c>
      <c r="D436" t="s">
        <v>2051</v>
      </c>
    </row>
    <row r="437" spans="1:4" x14ac:dyDescent="0.25">
      <c r="A437" t="s">
        <v>5</v>
      </c>
      <c r="B437" t="s">
        <v>441</v>
      </c>
      <c r="C437">
        <v>31.536000000000001</v>
      </c>
      <c r="D437" t="s">
        <v>2052</v>
      </c>
    </row>
    <row r="438" spans="1:4" x14ac:dyDescent="0.25">
      <c r="A438" t="s">
        <v>5</v>
      </c>
      <c r="B438" t="s">
        <v>442</v>
      </c>
      <c r="C438">
        <v>31.536000000000001</v>
      </c>
      <c r="D438" t="s">
        <v>2053</v>
      </c>
    </row>
    <row r="439" spans="1:4" x14ac:dyDescent="0.25">
      <c r="A439" t="s">
        <v>5</v>
      </c>
      <c r="B439" t="s">
        <v>443</v>
      </c>
      <c r="C439">
        <v>31.536000000000001</v>
      </c>
      <c r="D439" t="s">
        <v>2054</v>
      </c>
    </row>
    <row r="440" spans="1:4" x14ac:dyDescent="0.25">
      <c r="A440" t="s">
        <v>5</v>
      </c>
      <c r="B440" t="s">
        <v>444</v>
      </c>
      <c r="C440">
        <v>31.536000000000001</v>
      </c>
      <c r="D440" t="s">
        <v>2055</v>
      </c>
    </row>
    <row r="441" spans="1:4" x14ac:dyDescent="0.25">
      <c r="A441" t="s">
        <v>5</v>
      </c>
      <c r="B441" t="s">
        <v>445</v>
      </c>
      <c r="C441">
        <v>31.536000000000001</v>
      </c>
      <c r="D441" t="s">
        <v>2056</v>
      </c>
    </row>
    <row r="442" spans="1:4" x14ac:dyDescent="0.25">
      <c r="A442" t="s">
        <v>5</v>
      </c>
      <c r="B442" t="s">
        <v>446</v>
      </c>
      <c r="C442">
        <v>31.536000000000001</v>
      </c>
      <c r="D442" t="s">
        <v>2057</v>
      </c>
    </row>
    <row r="443" spans="1:4" x14ac:dyDescent="0.25">
      <c r="A443" t="s">
        <v>5</v>
      </c>
      <c r="B443" t="s">
        <v>447</v>
      </c>
      <c r="C443">
        <v>31.536000000000001</v>
      </c>
      <c r="D443" t="s">
        <v>2058</v>
      </c>
    </row>
    <row r="444" spans="1:4" x14ac:dyDescent="0.25">
      <c r="A444" t="s">
        <v>5</v>
      </c>
      <c r="B444" t="s">
        <v>448</v>
      </c>
      <c r="C444">
        <v>2.822176491</v>
      </c>
      <c r="D444" t="s">
        <v>2059</v>
      </c>
    </row>
    <row r="445" spans="1:4" x14ac:dyDescent="0.25">
      <c r="A445" t="s">
        <v>5</v>
      </c>
      <c r="B445" t="s">
        <v>449</v>
      </c>
      <c r="C445">
        <v>0.33843135699999999</v>
      </c>
      <c r="D445" t="s">
        <v>2060</v>
      </c>
    </row>
    <row r="446" spans="1:4" x14ac:dyDescent="0.25">
      <c r="A446" t="s">
        <v>5</v>
      </c>
      <c r="B446" t="s">
        <v>450</v>
      </c>
      <c r="C446">
        <v>0.16255498099999999</v>
      </c>
      <c r="D446" t="s">
        <v>2061</v>
      </c>
    </row>
    <row r="447" spans="1:4" x14ac:dyDescent="0.25">
      <c r="A447" t="s">
        <v>5</v>
      </c>
      <c r="B447" t="s">
        <v>451</v>
      </c>
      <c r="C447">
        <v>0.26097965200000001</v>
      </c>
      <c r="D447" t="s">
        <v>2062</v>
      </c>
    </row>
    <row r="448" spans="1:4" x14ac:dyDescent="0.25">
      <c r="A448" t="s">
        <v>5</v>
      </c>
      <c r="B448" t="s">
        <v>452</v>
      </c>
      <c r="C448">
        <v>1.1398139679999999</v>
      </c>
      <c r="D448" t="s">
        <v>2063</v>
      </c>
    </row>
    <row r="449" spans="1:4" x14ac:dyDescent="0.25">
      <c r="A449" t="s">
        <v>5</v>
      </c>
      <c r="B449" t="s">
        <v>453</v>
      </c>
      <c r="C449">
        <v>1.40657225</v>
      </c>
      <c r="D449" t="s">
        <v>2064</v>
      </c>
    </row>
    <row r="450" spans="1:4" x14ac:dyDescent="0.25">
      <c r="A450" t="s">
        <v>5</v>
      </c>
      <c r="B450" t="s">
        <v>454</v>
      </c>
      <c r="C450">
        <v>1</v>
      </c>
      <c r="D450" t="s">
        <v>2065</v>
      </c>
    </row>
    <row r="451" spans="1:4" x14ac:dyDescent="0.25">
      <c r="A451" t="s">
        <v>5</v>
      </c>
      <c r="B451" t="s">
        <v>455</v>
      </c>
      <c r="C451">
        <v>1</v>
      </c>
      <c r="D451" t="s">
        <v>2066</v>
      </c>
    </row>
    <row r="452" spans="1:4" x14ac:dyDescent="0.25">
      <c r="A452" t="s">
        <v>5</v>
      </c>
      <c r="B452" t="s">
        <v>456</v>
      </c>
      <c r="C452">
        <v>1</v>
      </c>
      <c r="D452" t="s">
        <v>2067</v>
      </c>
    </row>
    <row r="453" spans="1:4" x14ac:dyDescent="0.25">
      <c r="A453" t="s">
        <v>5</v>
      </c>
      <c r="B453" t="s">
        <v>457</v>
      </c>
      <c r="C453">
        <v>1</v>
      </c>
      <c r="D453" t="s">
        <v>2068</v>
      </c>
    </row>
    <row r="454" spans="1:4" x14ac:dyDescent="0.25">
      <c r="A454" t="s">
        <v>5</v>
      </c>
      <c r="B454" t="s">
        <v>458</v>
      </c>
      <c r="C454">
        <v>1</v>
      </c>
      <c r="D454" t="s">
        <v>2069</v>
      </c>
    </row>
    <row r="455" spans="1:4" x14ac:dyDescent="0.25">
      <c r="A455" t="s">
        <v>5</v>
      </c>
      <c r="B455" t="s">
        <v>459</v>
      </c>
      <c r="C455">
        <v>1</v>
      </c>
      <c r="D455" t="s">
        <v>2070</v>
      </c>
    </row>
    <row r="456" spans="1:4" x14ac:dyDescent="0.25">
      <c r="A456" t="s">
        <v>5</v>
      </c>
      <c r="B456" t="s">
        <v>460</v>
      </c>
      <c r="C456">
        <v>31.536000000000001</v>
      </c>
      <c r="D456" t="s">
        <v>2071</v>
      </c>
    </row>
    <row r="457" spans="1:4" x14ac:dyDescent="0.25">
      <c r="A457" t="s">
        <v>5</v>
      </c>
      <c r="B457" t="s">
        <v>461</v>
      </c>
      <c r="C457">
        <v>31.536000000000001</v>
      </c>
      <c r="D457" t="s">
        <v>2072</v>
      </c>
    </row>
    <row r="458" spans="1:4" x14ac:dyDescent="0.25">
      <c r="A458" t="s">
        <v>5</v>
      </c>
      <c r="B458" t="s">
        <v>462</v>
      </c>
      <c r="C458">
        <v>31.536000000000001</v>
      </c>
      <c r="D458" t="s">
        <v>2073</v>
      </c>
    </row>
    <row r="459" spans="1:4" x14ac:dyDescent="0.25">
      <c r="A459" t="s">
        <v>5</v>
      </c>
      <c r="B459" t="s">
        <v>463</v>
      </c>
      <c r="C459">
        <v>31.536000000000001</v>
      </c>
      <c r="D459" t="s">
        <v>2074</v>
      </c>
    </row>
    <row r="460" spans="1:4" x14ac:dyDescent="0.25">
      <c r="A460" t="s">
        <v>5</v>
      </c>
      <c r="B460" t="s">
        <v>464</v>
      </c>
      <c r="C460">
        <v>31.536000000000001</v>
      </c>
      <c r="D460" t="s">
        <v>2075</v>
      </c>
    </row>
    <row r="461" spans="1:4" x14ac:dyDescent="0.25">
      <c r="A461" t="s">
        <v>5</v>
      </c>
      <c r="B461" t="s">
        <v>465</v>
      </c>
      <c r="C461">
        <v>31.536000000000001</v>
      </c>
      <c r="D461" t="s">
        <v>2076</v>
      </c>
    </row>
    <row r="462" spans="1:4" x14ac:dyDescent="0.25">
      <c r="A462" t="s">
        <v>5</v>
      </c>
      <c r="B462" t="s">
        <v>466</v>
      </c>
      <c r="C462">
        <v>31.536000000000001</v>
      </c>
      <c r="D462" t="s">
        <v>2077</v>
      </c>
    </row>
    <row r="463" spans="1:4" x14ac:dyDescent="0.25">
      <c r="A463" t="s">
        <v>5</v>
      </c>
      <c r="B463" t="s">
        <v>467</v>
      </c>
      <c r="C463">
        <v>31.536000000000001</v>
      </c>
      <c r="D463" t="s">
        <v>2078</v>
      </c>
    </row>
    <row r="464" spans="1:4" x14ac:dyDescent="0.25">
      <c r="A464" t="s">
        <v>5</v>
      </c>
      <c r="B464" t="s">
        <v>468</v>
      </c>
      <c r="C464">
        <v>31.536000000000001</v>
      </c>
      <c r="D464" t="s">
        <v>2079</v>
      </c>
    </row>
    <row r="465" spans="1:4" x14ac:dyDescent="0.25">
      <c r="A465" t="s">
        <v>5</v>
      </c>
      <c r="B465" t="s">
        <v>469</v>
      </c>
      <c r="C465">
        <v>31.536000000000001</v>
      </c>
      <c r="D465" t="s">
        <v>2080</v>
      </c>
    </row>
    <row r="466" spans="1:4" x14ac:dyDescent="0.25">
      <c r="A466" t="s">
        <v>5</v>
      </c>
      <c r="B466" t="s">
        <v>470</v>
      </c>
      <c r="C466">
        <v>31.536000000000001</v>
      </c>
      <c r="D466" t="s">
        <v>2081</v>
      </c>
    </row>
    <row r="467" spans="1:4" x14ac:dyDescent="0.25">
      <c r="A467" t="s">
        <v>5</v>
      </c>
      <c r="B467" t="s">
        <v>471</v>
      </c>
      <c r="C467">
        <v>31.536000000000001</v>
      </c>
      <c r="D467" t="s">
        <v>2082</v>
      </c>
    </row>
    <row r="468" spans="1:4" x14ac:dyDescent="0.25">
      <c r="A468" t="s">
        <v>5</v>
      </c>
      <c r="B468" t="s">
        <v>472</v>
      </c>
      <c r="C468">
        <v>31.536000000000001</v>
      </c>
      <c r="D468" t="s">
        <v>2083</v>
      </c>
    </row>
    <row r="469" spans="1:4" x14ac:dyDescent="0.25">
      <c r="A469" t="s">
        <v>5</v>
      </c>
      <c r="B469" t="s">
        <v>473</v>
      </c>
      <c r="C469">
        <v>31.536000000000001</v>
      </c>
      <c r="D469" t="s">
        <v>2084</v>
      </c>
    </row>
    <row r="470" spans="1:4" x14ac:dyDescent="0.25">
      <c r="A470" t="s">
        <v>5</v>
      </c>
      <c r="B470" t="s">
        <v>474</v>
      </c>
      <c r="C470">
        <v>31.536000000000001</v>
      </c>
      <c r="D470" t="s">
        <v>2085</v>
      </c>
    </row>
    <row r="471" spans="1:4" x14ac:dyDescent="0.25">
      <c r="A471" t="s">
        <v>5</v>
      </c>
      <c r="B471" t="s">
        <v>475</v>
      </c>
      <c r="C471">
        <v>0.33843135699999999</v>
      </c>
      <c r="D471" t="s">
        <v>2086</v>
      </c>
    </row>
    <row r="472" spans="1:4" x14ac:dyDescent="0.25">
      <c r="A472" t="s">
        <v>5</v>
      </c>
      <c r="B472" t="s">
        <v>476</v>
      </c>
      <c r="C472">
        <v>2.822176491</v>
      </c>
      <c r="D472" t="s">
        <v>2087</v>
      </c>
    </row>
    <row r="473" spans="1:4" x14ac:dyDescent="0.25">
      <c r="A473" t="s">
        <v>5</v>
      </c>
      <c r="B473" t="s">
        <v>477</v>
      </c>
      <c r="C473">
        <v>2.822176491</v>
      </c>
      <c r="D473" t="s">
        <v>2088</v>
      </c>
    </row>
    <row r="474" spans="1:4" x14ac:dyDescent="0.25">
      <c r="A474" t="s">
        <v>5</v>
      </c>
      <c r="B474" t="s">
        <v>478</v>
      </c>
      <c r="C474">
        <v>2.822176491</v>
      </c>
      <c r="D474" t="s">
        <v>2089</v>
      </c>
    </row>
    <row r="475" spans="1:4" x14ac:dyDescent="0.25">
      <c r="A475" t="s">
        <v>5</v>
      </c>
      <c r="B475" t="s">
        <v>479</v>
      </c>
      <c r="C475">
        <v>1.706387646</v>
      </c>
      <c r="D475" t="s">
        <v>2090</v>
      </c>
    </row>
    <row r="476" spans="1:4" x14ac:dyDescent="0.25">
      <c r="A476" t="s">
        <v>5</v>
      </c>
      <c r="B476" t="s">
        <v>480</v>
      </c>
      <c r="C476">
        <v>1.706387646</v>
      </c>
      <c r="D476" t="s">
        <v>2091</v>
      </c>
    </row>
    <row r="477" spans="1:4" x14ac:dyDescent="0.25">
      <c r="A477" t="s">
        <v>5</v>
      </c>
      <c r="B477" t="s">
        <v>481</v>
      </c>
      <c r="C477">
        <v>0.16255498099999999</v>
      </c>
      <c r="D477" t="s">
        <v>2092</v>
      </c>
    </row>
    <row r="478" spans="1:4" x14ac:dyDescent="0.25">
      <c r="A478" t="s">
        <v>5</v>
      </c>
      <c r="B478" t="s">
        <v>482</v>
      </c>
      <c r="C478">
        <v>0.16255498099999999</v>
      </c>
      <c r="D478" t="s">
        <v>2093</v>
      </c>
    </row>
    <row r="479" spans="1:4" x14ac:dyDescent="0.25">
      <c r="A479" t="s">
        <v>5</v>
      </c>
      <c r="B479" t="s">
        <v>483</v>
      </c>
      <c r="C479">
        <v>0.16255498099999999</v>
      </c>
      <c r="D479" t="s">
        <v>2094</v>
      </c>
    </row>
    <row r="480" spans="1:4" x14ac:dyDescent="0.25">
      <c r="A480" t="s">
        <v>5</v>
      </c>
      <c r="B480" t="s">
        <v>484</v>
      </c>
      <c r="C480">
        <v>0.16255498099999999</v>
      </c>
      <c r="D480" t="s">
        <v>2095</v>
      </c>
    </row>
    <row r="481" spans="1:4" x14ac:dyDescent="0.25">
      <c r="A481" t="s">
        <v>5</v>
      </c>
      <c r="B481" t="s">
        <v>485</v>
      </c>
      <c r="C481">
        <v>0.16255498099999999</v>
      </c>
      <c r="D481" t="s">
        <v>2096</v>
      </c>
    </row>
    <row r="482" spans="1:4" x14ac:dyDescent="0.25">
      <c r="A482" t="s">
        <v>5</v>
      </c>
      <c r="B482" t="s">
        <v>486</v>
      </c>
      <c r="C482">
        <v>0.16255498099999999</v>
      </c>
      <c r="D482" t="s">
        <v>2097</v>
      </c>
    </row>
    <row r="483" spans="1:4" x14ac:dyDescent="0.25">
      <c r="A483" t="s">
        <v>5</v>
      </c>
      <c r="B483" t="s">
        <v>487</v>
      </c>
      <c r="C483">
        <v>0.26097965200000001</v>
      </c>
      <c r="D483" t="s">
        <v>2098</v>
      </c>
    </row>
    <row r="484" spans="1:4" x14ac:dyDescent="0.25">
      <c r="A484" t="s">
        <v>5</v>
      </c>
      <c r="B484" t="s">
        <v>488</v>
      </c>
      <c r="C484">
        <v>0.26097965200000001</v>
      </c>
      <c r="D484" t="s">
        <v>2099</v>
      </c>
    </row>
    <row r="485" spans="1:4" x14ac:dyDescent="0.25">
      <c r="A485" t="s">
        <v>5</v>
      </c>
      <c r="B485" t="s">
        <v>489</v>
      </c>
      <c r="C485">
        <v>0.26097965200000001</v>
      </c>
      <c r="D485" t="s">
        <v>2100</v>
      </c>
    </row>
    <row r="486" spans="1:4" x14ac:dyDescent="0.25">
      <c r="A486" t="s">
        <v>5</v>
      </c>
      <c r="B486" t="s">
        <v>490</v>
      </c>
      <c r="C486">
        <v>1</v>
      </c>
      <c r="D486" t="s">
        <v>2101</v>
      </c>
    </row>
    <row r="487" spans="1:4" x14ac:dyDescent="0.25">
      <c r="A487" t="s">
        <v>5</v>
      </c>
      <c r="B487" t="s">
        <v>491</v>
      </c>
      <c r="C487">
        <v>1</v>
      </c>
      <c r="D487" t="s">
        <v>2102</v>
      </c>
    </row>
    <row r="488" spans="1:4" x14ac:dyDescent="0.25">
      <c r="A488" t="s">
        <v>5</v>
      </c>
      <c r="B488" t="s">
        <v>492</v>
      </c>
      <c r="C488">
        <v>1</v>
      </c>
      <c r="D488" t="s">
        <v>2103</v>
      </c>
    </row>
    <row r="489" spans="1:4" x14ac:dyDescent="0.25">
      <c r="A489" t="s">
        <v>5</v>
      </c>
      <c r="B489" t="s">
        <v>493</v>
      </c>
      <c r="C489">
        <v>1</v>
      </c>
      <c r="D489" t="s">
        <v>2104</v>
      </c>
    </row>
    <row r="490" spans="1:4" x14ac:dyDescent="0.25">
      <c r="A490" t="s">
        <v>5</v>
      </c>
      <c r="B490" t="s">
        <v>494</v>
      </c>
      <c r="C490">
        <v>1</v>
      </c>
      <c r="D490" t="s">
        <v>2105</v>
      </c>
    </row>
    <row r="491" spans="1:4" x14ac:dyDescent="0.25">
      <c r="A491" t="s">
        <v>5</v>
      </c>
      <c r="B491" t="s">
        <v>495</v>
      </c>
      <c r="C491">
        <v>1</v>
      </c>
      <c r="D491" t="s">
        <v>2106</v>
      </c>
    </row>
    <row r="492" spans="1:4" x14ac:dyDescent="0.25">
      <c r="A492" t="s">
        <v>5</v>
      </c>
      <c r="B492" t="s">
        <v>496</v>
      </c>
      <c r="C492">
        <v>1</v>
      </c>
      <c r="D492" t="s">
        <v>2107</v>
      </c>
    </row>
    <row r="493" spans="1:4" x14ac:dyDescent="0.25">
      <c r="A493" t="s">
        <v>5</v>
      </c>
      <c r="B493" t="s">
        <v>497</v>
      </c>
      <c r="C493">
        <v>1</v>
      </c>
      <c r="D493" t="s">
        <v>2108</v>
      </c>
    </row>
    <row r="494" spans="1:4" x14ac:dyDescent="0.25">
      <c r="A494" t="s">
        <v>5</v>
      </c>
      <c r="B494" t="s">
        <v>498</v>
      </c>
      <c r="C494">
        <v>1</v>
      </c>
      <c r="D494" t="s">
        <v>2109</v>
      </c>
    </row>
    <row r="495" spans="1:4" x14ac:dyDescent="0.25">
      <c r="A495" t="s">
        <v>5</v>
      </c>
      <c r="B495" t="s">
        <v>499</v>
      </c>
      <c r="C495">
        <v>1</v>
      </c>
      <c r="D495" t="s">
        <v>2110</v>
      </c>
    </row>
    <row r="496" spans="1:4" x14ac:dyDescent="0.25">
      <c r="A496" t="s">
        <v>5</v>
      </c>
      <c r="B496" t="s">
        <v>500</v>
      </c>
      <c r="C496">
        <v>1</v>
      </c>
      <c r="D496" t="s">
        <v>2111</v>
      </c>
    </row>
    <row r="497" spans="1:4" x14ac:dyDescent="0.25">
      <c r="A497" t="s">
        <v>5</v>
      </c>
      <c r="B497" t="s">
        <v>501</v>
      </c>
      <c r="C497">
        <v>1</v>
      </c>
      <c r="D497" t="s">
        <v>2112</v>
      </c>
    </row>
    <row r="498" spans="1:4" x14ac:dyDescent="0.25">
      <c r="A498" t="s">
        <v>5</v>
      </c>
      <c r="B498" t="s">
        <v>502</v>
      </c>
      <c r="C498">
        <v>31.536000000000001</v>
      </c>
      <c r="D498" t="s">
        <v>2113</v>
      </c>
    </row>
    <row r="499" spans="1:4" x14ac:dyDescent="0.25">
      <c r="A499" t="s">
        <v>5</v>
      </c>
      <c r="B499" t="s">
        <v>503</v>
      </c>
      <c r="C499">
        <v>31.536000000000001</v>
      </c>
      <c r="D499" t="s">
        <v>2114</v>
      </c>
    </row>
    <row r="500" spans="1:4" x14ac:dyDescent="0.25">
      <c r="A500" t="s">
        <v>5</v>
      </c>
      <c r="B500" t="s">
        <v>504</v>
      </c>
      <c r="C500">
        <v>31.536000000000001</v>
      </c>
      <c r="D500" t="s">
        <v>2115</v>
      </c>
    </row>
    <row r="501" spans="1:4" x14ac:dyDescent="0.25">
      <c r="A501" t="s">
        <v>5</v>
      </c>
      <c r="B501" t="s">
        <v>505</v>
      </c>
      <c r="C501">
        <v>31.536000000000001</v>
      </c>
      <c r="D501" t="s">
        <v>2116</v>
      </c>
    </row>
    <row r="502" spans="1:4" x14ac:dyDescent="0.25">
      <c r="A502" t="s">
        <v>5</v>
      </c>
      <c r="B502" t="s">
        <v>506</v>
      </c>
      <c r="C502">
        <v>31.536000000000001</v>
      </c>
      <c r="D502" t="s">
        <v>2117</v>
      </c>
    </row>
    <row r="503" spans="1:4" x14ac:dyDescent="0.25">
      <c r="A503" t="s">
        <v>5</v>
      </c>
      <c r="B503" t="s">
        <v>507</v>
      </c>
      <c r="C503">
        <v>31.536000000000001</v>
      </c>
      <c r="D503" t="s">
        <v>2118</v>
      </c>
    </row>
    <row r="504" spans="1:4" x14ac:dyDescent="0.25">
      <c r="A504" t="s">
        <v>5</v>
      </c>
      <c r="B504" t="s">
        <v>508</v>
      </c>
      <c r="C504">
        <v>31.536000000000001</v>
      </c>
      <c r="D504" t="s">
        <v>2119</v>
      </c>
    </row>
    <row r="505" spans="1:4" x14ac:dyDescent="0.25">
      <c r="A505" t="s">
        <v>5</v>
      </c>
      <c r="B505" t="s">
        <v>509</v>
      </c>
      <c r="C505">
        <v>31.536000000000001</v>
      </c>
      <c r="D505" t="s">
        <v>2120</v>
      </c>
    </row>
    <row r="506" spans="1:4" x14ac:dyDescent="0.25">
      <c r="A506" t="s">
        <v>5</v>
      </c>
      <c r="B506" t="s">
        <v>510</v>
      </c>
      <c r="C506">
        <v>31.536000000000001</v>
      </c>
      <c r="D506" t="s">
        <v>2121</v>
      </c>
    </row>
    <row r="507" spans="1:4" x14ac:dyDescent="0.25">
      <c r="A507" t="s">
        <v>5</v>
      </c>
      <c r="B507" t="s">
        <v>511</v>
      </c>
      <c r="C507">
        <v>31.536000000000001</v>
      </c>
      <c r="D507" t="s">
        <v>2122</v>
      </c>
    </row>
    <row r="508" spans="1:4" x14ac:dyDescent="0.25">
      <c r="A508" t="s">
        <v>5</v>
      </c>
      <c r="B508" t="s">
        <v>512</v>
      </c>
      <c r="C508">
        <v>31.536000000000001</v>
      </c>
      <c r="D508" t="s">
        <v>2123</v>
      </c>
    </row>
    <row r="509" spans="1:4" x14ac:dyDescent="0.25">
      <c r="A509" t="s">
        <v>5</v>
      </c>
      <c r="B509" t="s">
        <v>513</v>
      </c>
      <c r="C509">
        <v>31.536000000000001</v>
      </c>
      <c r="D509" t="s">
        <v>2124</v>
      </c>
    </row>
    <row r="510" spans="1:4" x14ac:dyDescent="0.25">
      <c r="A510" t="s">
        <v>5</v>
      </c>
      <c r="B510" t="s">
        <v>514</v>
      </c>
      <c r="C510">
        <v>31.536000000000001</v>
      </c>
      <c r="D510" t="s">
        <v>2125</v>
      </c>
    </row>
    <row r="511" spans="1:4" x14ac:dyDescent="0.25">
      <c r="A511" t="s">
        <v>5</v>
      </c>
      <c r="B511" t="s">
        <v>515</v>
      </c>
      <c r="C511">
        <v>31.536000000000001</v>
      </c>
      <c r="D511" t="s">
        <v>2126</v>
      </c>
    </row>
    <row r="512" spans="1:4" x14ac:dyDescent="0.25">
      <c r="A512" t="s">
        <v>5</v>
      </c>
      <c r="B512" t="s">
        <v>516</v>
      </c>
      <c r="C512">
        <v>31.536000000000001</v>
      </c>
      <c r="D512" t="s">
        <v>2127</v>
      </c>
    </row>
    <row r="513" spans="1:4" x14ac:dyDescent="0.25">
      <c r="A513" t="s">
        <v>5</v>
      </c>
      <c r="B513" t="s">
        <v>517</v>
      </c>
      <c r="C513">
        <v>31.536000000000001</v>
      </c>
      <c r="D513" t="s">
        <v>2128</v>
      </c>
    </row>
    <row r="514" spans="1:4" x14ac:dyDescent="0.25">
      <c r="A514" t="s">
        <v>5</v>
      </c>
      <c r="B514" t="s">
        <v>518</v>
      </c>
      <c r="C514">
        <v>31.536000000000001</v>
      </c>
      <c r="D514" t="s">
        <v>2129</v>
      </c>
    </row>
    <row r="515" spans="1:4" x14ac:dyDescent="0.25">
      <c r="A515" t="s">
        <v>5</v>
      </c>
      <c r="B515" t="s">
        <v>519</v>
      </c>
      <c r="C515">
        <v>31.536000000000001</v>
      </c>
      <c r="D515" t="s">
        <v>2130</v>
      </c>
    </row>
    <row r="516" spans="1:4" x14ac:dyDescent="0.25">
      <c r="A516" t="s">
        <v>5</v>
      </c>
      <c r="B516" t="s">
        <v>520</v>
      </c>
      <c r="C516">
        <v>31.536000000000001</v>
      </c>
      <c r="D516" t="s">
        <v>2131</v>
      </c>
    </row>
    <row r="517" spans="1:4" x14ac:dyDescent="0.25">
      <c r="A517" t="s">
        <v>5</v>
      </c>
      <c r="B517" t="s">
        <v>521</v>
      </c>
      <c r="C517">
        <v>31.536000000000001</v>
      </c>
      <c r="D517" t="s">
        <v>2132</v>
      </c>
    </row>
    <row r="518" spans="1:4" x14ac:dyDescent="0.25">
      <c r="A518" t="s">
        <v>5</v>
      </c>
      <c r="B518" t="s">
        <v>522</v>
      </c>
      <c r="C518">
        <v>31.536000000000001</v>
      </c>
      <c r="D518" t="s">
        <v>2133</v>
      </c>
    </row>
    <row r="519" spans="1:4" x14ac:dyDescent="0.25">
      <c r="A519" t="s">
        <v>5</v>
      </c>
      <c r="B519" t="s">
        <v>523</v>
      </c>
      <c r="C519">
        <v>31.536000000000001</v>
      </c>
      <c r="D519" t="s">
        <v>2134</v>
      </c>
    </row>
    <row r="520" spans="1:4" x14ac:dyDescent="0.25">
      <c r="A520" t="s">
        <v>5</v>
      </c>
      <c r="B520" t="s">
        <v>524</v>
      </c>
      <c r="C520">
        <v>31.536000000000001</v>
      </c>
      <c r="D520" t="s">
        <v>2135</v>
      </c>
    </row>
    <row r="521" spans="1:4" x14ac:dyDescent="0.25">
      <c r="A521" t="s">
        <v>5</v>
      </c>
      <c r="B521" t="s">
        <v>525</v>
      </c>
      <c r="C521">
        <v>31.536000000000001</v>
      </c>
      <c r="D521" t="s">
        <v>2136</v>
      </c>
    </row>
    <row r="522" spans="1:4" x14ac:dyDescent="0.25">
      <c r="A522" t="s">
        <v>5</v>
      </c>
      <c r="B522" t="s">
        <v>526</v>
      </c>
      <c r="C522">
        <v>31.536000000000001</v>
      </c>
      <c r="D522" t="s">
        <v>2137</v>
      </c>
    </row>
    <row r="523" spans="1:4" x14ac:dyDescent="0.25">
      <c r="A523" t="s">
        <v>5</v>
      </c>
      <c r="B523" t="s">
        <v>527</v>
      </c>
      <c r="C523">
        <v>31.536000000000001</v>
      </c>
      <c r="D523" t="s">
        <v>2138</v>
      </c>
    </row>
    <row r="524" spans="1:4" x14ac:dyDescent="0.25">
      <c r="A524" t="s">
        <v>5</v>
      </c>
      <c r="B524" t="s">
        <v>528</v>
      </c>
      <c r="C524">
        <v>31.536000000000001</v>
      </c>
      <c r="D524" t="s">
        <v>2139</v>
      </c>
    </row>
    <row r="525" spans="1:4" x14ac:dyDescent="0.25">
      <c r="A525" t="s">
        <v>5</v>
      </c>
      <c r="B525" t="s">
        <v>529</v>
      </c>
      <c r="C525">
        <v>31.536000000000001</v>
      </c>
      <c r="D525" t="s">
        <v>2140</v>
      </c>
    </row>
    <row r="526" spans="1:4" x14ac:dyDescent="0.25">
      <c r="A526" t="s">
        <v>5</v>
      </c>
      <c r="B526" t="s">
        <v>530</v>
      </c>
      <c r="C526">
        <v>31.536000000000001</v>
      </c>
      <c r="D526" t="s">
        <v>2141</v>
      </c>
    </row>
    <row r="527" spans="1:4" x14ac:dyDescent="0.25">
      <c r="A527" t="s">
        <v>5</v>
      </c>
      <c r="B527" t="s">
        <v>531</v>
      </c>
      <c r="C527">
        <v>31.536000000000001</v>
      </c>
      <c r="D527" t="s">
        <v>2142</v>
      </c>
    </row>
    <row r="528" spans="1:4" x14ac:dyDescent="0.25">
      <c r="A528" t="s">
        <v>5</v>
      </c>
      <c r="B528" t="s">
        <v>532</v>
      </c>
      <c r="C528">
        <v>31.536000000000001</v>
      </c>
      <c r="D528" t="s">
        <v>2143</v>
      </c>
    </row>
    <row r="529" spans="1:4" x14ac:dyDescent="0.25">
      <c r="A529" t="s">
        <v>5</v>
      </c>
      <c r="B529" t="s">
        <v>533</v>
      </c>
      <c r="C529">
        <v>31.536000000000001</v>
      </c>
      <c r="D529" t="s">
        <v>2144</v>
      </c>
    </row>
    <row r="530" spans="1:4" x14ac:dyDescent="0.25">
      <c r="A530" t="s">
        <v>5</v>
      </c>
      <c r="B530" t="s">
        <v>534</v>
      </c>
      <c r="C530">
        <v>31.536000000000001</v>
      </c>
      <c r="D530" t="s">
        <v>2145</v>
      </c>
    </row>
    <row r="531" spans="1:4" x14ac:dyDescent="0.25">
      <c r="A531" t="s">
        <v>5</v>
      </c>
      <c r="B531" t="s">
        <v>535</v>
      </c>
      <c r="C531">
        <v>31.536000000000001</v>
      </c>
      <c r="D531" t="s">
        <v>2146</v>
      </c>
    </row>
    <row r="532" spans="1:4" x14ac:dyDescent="0.25">
      <c r="A532" t="s">
        <v>5</v>
      </c>
      <c r="B532" t="s">
        <v>536</v>
      </c>
      <c r="C532">
        <v>31.536000000000001</v>
      </c>
      <c r="D532" t="s">
        <v>2147</v>
      </c>
    </row>
    <row r="533" spans="1:4" x14ac:dyDescent="0.25">
      <c r="A533" t="s">
        <v>5</v>
      </c>
      <c r="B533" t="s">
        <v>537</v>
      </c>
      <c r="C533">
        <v>31.536000000000001</v>
      </c>
      <c r="D533" t="s">
        <v>2148</v>
      </c>
    </row>
    <row r="534" spans="1:4" x14ac:dyDescent="0.25">
      <c r="A534" t="s">
        <v>5</v>
      </c>
      <c r="B534" t="s">
        <v>538</v>
      </c>
      <c r="C534">
        <v>31.536000000000001</v>
      </c>
      <c r="D534" t="s">
        <v>2149</v>
      </c>
    </row>
    <row r="535" spans="1:4" x14ac:dyDescent="0.25">
      <c r="A535" t="s">
        <v>5</v>
      </c>
      <c r="B535" t="s">
        <v>539</v>
      </c>
      <c r="C535">
        <v>31.536000000000001</v>
      </c>
      <c r="D535" t="s">
        <v>2150</v>
      </c>
    </row>
    <row r="536" spans="1:4" x14ac:dyDescent="0.25">
      <c r="A536" t="s">
        <v>5</v>
      </c>
      <c r="B536" t="s">
        <v>540</v>
      </c>
      <c r="C536">
        <v>31.536000000000001</v>
      </c>
      <c r="D536" t="s">
        <v>2151</v>
      </c>
    </row>
    <row r="537" spans="1:4" x14ac:dyDescent="0.25">
      <c r="A537" t="s">
        <v>5</v>
      </c>
      <c r="B537" t="s">
        <v>541</v>
      </c>
      <c r="C537">
        <v>31.536000000000001</v>
      </c>
      <c r="D537" t="s">
        <v>2152</v>
      </c>
    </row>
    <row r="538" spans="1:4" x14ac:dyDescent="0.25">
      <c r="A538" t="s">
        <v>5</v>
      </c>
      <c r="B538" t="s">
        <v>542</v>
      </c>
      <c r="C538">
        <v>2.822176491</v>
      </c>
      <c r="D538" t="s">
        <v>2153</v>
      </c>
    </row>
    <row r="539" spans="1:4" x14ac:dyDescent="0.25">
      <c r="A539" t="s">
        <v>5</v>
      </c>
      <c r="B539" t="s">
        <v>543</v>
      </c>
      <c r="C539">
        <v>0.33843135699999999</v>
      </c>
      <c r="D539" t="s">
        <v>2154</v>
      </c>
    </row>
    <row r="540" spans="1:4" x14ac:dyDescent="0.25">
      <c r="A540" t="s">
        <v>5</v>
      </c>
      <c r="B540" t="s">
        <v>544</v>
      </c>
      <c r="C540">
        <v>0.16255498099999999</v>
      </c>
      <c r="D540" t="s">
        <v>2155</v>
      </c>
    </row>
    <row r="541" spans="1:4" x14ac:dyDescent="0.25">
      <c r="A541" t="s">
        <v>5</v>
      </c>
      <c r="B541" t="s">
        <v>545</v>
      </c>
      <c r="C541">
        <v>0.26097965200000001</v>
      </c>
      <c r="D541" t="s">
        <v>2156</v>
      </c>
    </row>
    <row r="542" spans="1:4" x14ac:dyDescent="0.25">
      <c r="A542" t="s">
        <v>5</v>
      </c>
      <c r="B542" t="s">
        <v>546</v>
      </c>
      <c r="C542">
        <v>1.1398139679999999</v>
      </c>
      <c r="D542" t="s">
        <v>2157</v>
      </c>
    </row>
    <row r="543" spans="1:4" x14ac:dyDescent="0.25">
      <c r="A543" t="s">
        <v>5</v>
      </c>
      <c r="B543" t="s">
        <v>547</v>
      </c>
      <c r="C543">
        <v>1.40657225</v>
      </c>
      <c r="D543" t="s">
        <v>2158</v>
      </c>
    </row>
    <row r="544" spans="1:4" x14ac:dyDescent="0.25">
      <c r="A544" t="s">
        <v>5</v>
      </c>
      <c r="B544" t="s">
        <v>548</v>
      </c>
      <c r="C544">
        <v>1</v>
      </c>
      <c r="D544" t="s">
        <v>2159</v>
      </c>
    </row>
    <row r="545" spans="1:4" x14ac:dyDescent="0.25">
      <c r="A545" t="s">
        <v>5</v>
      </c>
      <c r="B545" t="s">
        <v>549</v>
      </c>
      <c r="C545">
        <v>1</v>
      </c>
      <c r="D545" t="s">
        <v>2160</v>
      </c>
    </row>
    <row r="546" spans="1:4" x14ac:dyDescent="0.25">
      <c r="A546" t="s">
        <v>5</v>
      </c>
      <c r="B546" t="s">
        <v>550</v>
      </c>
      <c r="C546">
        <v>1</v>
      </c>
      <c r="D546" t="s">
        <v>2161</v>
      </c>
    </row>
    <row r="547" spans="1:4" x14ac:dyDescent="0.25">
      <c r="A547" t="s">
        <v>5</v>
      </c>
      <c r="B547" t="s">
        <v>551</v>
      </c>
      <c r="C547">
        <v>1</v>
      </c>
      <c r="D547" t="s">
        <v>2162</v>
      </c>
    </row>
    <row r="548" spans="1:4" x14ac:dyDescent="0.25">
      <c r="A548" t="s">
        <v>5</v>
      </c>
      <c r="B548" t="s">
        <v>552</v>
      </c>
      <c r="C548">
        <v>1</v>
      </c>
      <c r="D548" t="s">
        <v>2163</v>
      </c>
    </row>
    <row r="549" spans="1:4" x14ac:dyDescent="0.25">
      <c r="A549" t="s">
        <v>5</v>
      </c>
      <c r="B549" t="s">
        <v>553</v>
      </c>
      <c r="C549">
        <v>1</v>
      </c>
      <c r="D549" t="s">
        <v>2164</v>
      </c>
    </row>
    <row r="550" spans="1:4" x14ac:dyDescent="0.25">
      <c r="A550" t="s">
        <v>5</v>
      </c>
      <c r="B550" t="s">
        <v>554</v>
      </c>
      <c r="C550">
        <v>31.536000000000001</v>
      </c>
      <c r="D550" t="s">
        <v>2165</v>
      </c>
    </row>
    <row r="551" spans="1:4" x14ac:dyDescent="0.25">
      <c r="A551" t="s">
        <v>5</v>
      </c>
      <c r="B551" t="s">
        <v>555</v>
      </c>
      <c r="C551">
        <v>31.536000000000001</v>
      </c>
      <c r="D551" t="s">
        <v>2166</v>
      </c>
    </row>
    <row r="552" spans="1:4" x14ac:dyDescent="0.25">
      <c r="A552" t="s">
        <v>5</v>
      </c>
      <c r="B552" t="s">
        <v>556</v>
      </c>
      <c r="C552">
        <v>31.536000000000001</v>
      </c>
      <c r="D552" t="s">
        <v>2167</v>
      </c>
    </row>
    <row r="553" spans="1:4" x14ac:dyDescent="0.25">
      <c r="A553" t="s">
        <v>5</v>
      </c>
      <c r="B553" t="s">
        <v>557</v>
      </c>
      <c r="C553">
        <v>31.536000000000001</v>
      </c>
      <c r="D553" t="s">
        <v>2168</v>
      </c>
    </row>
    <row r="554" spans="1:4" x14ac:dyDescent="0.25">
      <c r="A554" t="s">
        <v>5</v>
      </c>
      <c r="B554" t="s">
        <v>558</v>
      </c>
      <c r="C554">
        <v>31.536000000000001</v>
      </c>
      <c r="D554" t="s">
        <v>2169</v>
      </c>
    </row>
    <row r="555" spans="1:4" x14ac:dyDescent="0.25">
      <c r="A555" t="s">
        <v>5</v>
      </c>
      <c r="B555" t="s">
        <v>559</v>
      </c>
      <c r="C555">
        <v>31.536000000000001</v>
      </c>
      <c r="D555" t="s">
        <v>2170</v>
      </c>
    </row>
    <row r="556" spans="1:4" x14ac:dyDescent="0.25">
      <c r="A556" t="s">
        <v>5</v>
      </c>
      <c r="B556" t="s">
        <v>560</v>
      </c>
      <c r="C556">
        <v>31.536000000000001</v>
      </c>
      <c r="D556" t="s">
        <v>2171</v>
      </c>
    </row>
    <row r="557" spans="1:4" x14ac:dyDescent="0.25">
      <c r="A557" t="s">
        <v>5</v>
      </c>
      <c r="B557" t="s">
        <v>561</v>
      </c>
      <c r="C557">
        <v>31.536000000000001</v>
      </c>
      <c r="D557" t="s">
        <v>2172</v>
      </c>
    </row>
    <row r="558" spans="1:4" x14ac:dyDescent="0.25">
      <c r="A558" t="s">
        <v>5</v>
      </c>
      <c r="B558" t="s">
        <v>562</v>
      </c>
      <c r="C558">
        <v>31.536000000000001</v>
      </c>
      <c r="D558" t="s">
        <v>2173</v>
      </c>
    </row>
    <row r="559" spans="1:4" x14ac:dyDescent="0.25">
      <c r="A559" t="s">
        <v>5</v>
      </c>
      <c r="B559" t="s">
        <v>563</v>
      </c>
      <c r="C559">
        <v>31.536000000000001</v>
      </c>
      <c r="D559" t="s">
        <v>2174</v>
      </c>
    </row>
    <row r="560" spans="1:4" x14ac:dyDescent="0.25">
      <c r="A560" t="s">
        <v>5</v>
      </c>
      <c r="B560" t="s">
        <v>564</v>
      </c>
      <c r="C560">
        <v>31.536000000000001</v>
      </c>
      <c r="D560" t="s">
        <v>2175</v>
      </c>
    </row>
    <row r="561" spans="1:4" x14ac:dyDescent="0.25">
      <c r="A561" t="s">
        <v>5</v>
      </c>
      <c r="B561" t="s">
        <v>565</v>
      </c>
      <c r="C561">
        <v>31.536000000000001</v>
      </c>
      <c r="D561" t="s">
        <v>2176</v>
      </c>
    </row>
    <row r="562" spans="1:4" x14ac:dyDescent="0.25">
      <c r="A562" t="s">
        <v>5</v>
      </c>
      <c r="B562" t="s">
        <v>566</v>
      </c>
      <c r="C562">
        <v>31.536000000000001</v>
      </c>
      <c r="D562" t="s">
        <v>2177</v>
      </c>
    </row>
    <row r="563" spans="1:4" x14ac:dyDescent="0.25">
      <c r="A563" t="s">
        <v>5</v>
      </c>
      <c r="B563" t="s">
        <v>567</v>
      </c>
      <c r="C563">
        <v>31.536000000000001</v>
      </c>
      <c r="D563" t="s">
        <v>2178</v>
      </c>
    </row>
    <row r="564" spans="1:4" x14ac:dyDescent="0.25">
      <c r="A564" t="s">
        <v>5</v>
      </c>
      <c r="B564" t="s">
        <v>568</v>
      </c>
      <c r="C564">
        <v>31.536000000000001</v>
      </c>
      <c r="D564" t="s">
        <v>2179</v>
      </c>
    </row>
    <row r="565" spans="1:4" x14ac:dyDescent="0.25">
      <c r="A565" t="s">
        <v>5</v>
      </c>
      <c r="B565" t="s">
        <v>569</v>
      </c>
      <c r="C565">
        <v>0.33843135699999999</v>
      </c>
      <c r="D565" t="s">
        <v>2180</v>
      </c>
    </row>
    <row r="566" spans="1:4" x14ac:dyDescent="0.25">
      <c r="A566" t="s">
        <v>5</v>
      </c>
      <c r="B566" t="s">
        <v>570</v>
      </c>
      <c r="C566">
        <v>2.822176491</v>
      </c>
      <c r="D566" t="s">
        <v>2181</v>
      </c>
    </row>
    <row r="567" spans="1:4" x14ac:dyDescent="0.25">
      <c r="A567" t="s">
        <v>5</v>
      </c>
      <c r="B567" t="s">
        <v>571</v>
      </c>
      <c r="C567">
        <v>2.822176491</v>
      </c>
      <c r="D567" t="s">
        <v>2182</v>
      </c>
    </row>
    <row r="568" spans="1:4" x14ac:dyDescent="0.25">
      <c r="A568" t="s">
        <v>5</v>
      </c>
      <c r="B568" t="s">
        <v>572</v>
      </c>
      <c r="C568">
        <v>2.822176491</v>
      </c>
      <c r="D568" t="s">
        <v>2183</v>
      </c>
    </row>
    <row r="569" spans="1:4" x14ac:dyDescent="0.25">
      <c r="A569" t="s">
        <v>5</v>
      </c>
      <c r="B569" t="s">
        <v>573</v>
      </c>
      <c r="C569">
        <v>1.1398139679999999</v>
      </c>
      <c r="D569" t="s">
        <v>2184</v>
      </c>
    </row>
    <row r="570" spans="1:4" x14ac:dyDescent="0.25">
      <c r="A570" t="s">
        <v>5</v>
      </c>
      <c r="B570" t="s">
        <v>574</v>
      </c>
      <c r="C570">
        <v>1.1398139679999999</v>
      </c>
      <c r="D570" t="s">
        <v>2185</v>
      </c>
    </row>
    <row r="571" spans="1:4" x14ac:dyDescent="0.25">
      <c r="A571" t="s">
        <v>5</v>
      </c>
      <c r="B571" t="s">
        <v>575</v>
      </c>
      <c r="C571">
        <v>1.1398139679999999</v>
      </c>
      <c r="D571" t="s">
        <v>2186</v>
      </c>
    </row>
    <row r="572" spans="1:4" x14ac:dyDescent="0.25">
      <c r="A572" t="s">
        <v>5</v>
      </c>
      <c r="B572" t="s">
        <v>576</v>
      </c>
      <c r="C572">
        <v>1.1398139679999999</v>
      </c>
      <c r="D572" t="s">
        <v>2187</v>
      </c>
    </row>
    <row r="573" spans="1:4" x14ac:dyDescent="0.25">
      <c r="A573" t="s">
        <v>5</v>
      </c>
      <c r="B573" t="s">
        <v>577</v>
      </c>
      <c r="C573">
        <v>1.1398139679999999</v>
      </c>
      <c r="D573" t="s">
        <v>2188</v>
      </c>
    </row>
    <row r="574" spans="1:4" x14ac:dyDescent="0.25">
      <c r="A574" t="s">
        <v>5</v>
      </c>
      <c r="B574" t="s">
        <v>578</v>
      </c>
      <c r="C574">
        <v>1.1398139679999999</v>
      </c>
      <c r="D574" t="s">
        <v>2189</v>
      </c>
    </row>
    <row r="575" spans="1:4" x14ac:dyDescent="0.25">
      <c r="A575" t="s">
        <v>5</v>
      </c>
      <c r="B575" t="s">
        <v>579</v>
      </c>
      <c r="C575">
        <v>1.1398139679999999</v>
      </c>
      <c r="D575" t="s">
        <v>2190</v>
      </c>
    </row>
    <row r="576" spans="1:4" x14ac:dyDescent="0.25">
      <c r="A576" t="s">
        <v>5</v>
      </c>
      <c r="B576" t="s">
        <v>580</v>
      </c>
      <c r="C576">
        <v>1.1398139679999999</v>
      </c>
      <c r="D576" t="s">
        <v>2191</v>
      </c>
    </row>
    <row r="577" spans="1:4" x14ac:dyDescent="0.25">
      <c r="A577" t="s">
        <v>5</v>
      </c>
      <c r="B577" t="s">
        <v>581</v>
      </c>
      <c r="C577">
        <v>1.1398139679999999</v>
      </c>
      <c r="D577" t="s">
        <v>2192</v>
      </c>
    </row>
    <row r="578" spans="1:4" x14ac:dyDescent="0.25">
      <c r="A578" t="s">
        <v>5</v>
      </c>
      <c r="B578" t="s">
        <v>582</v>
      </c>
      <c r="C578">
        <v>1.1398139679999999</v>
      </c>
      <c r="D578" t="s">
        <v>2193</v>
      </c>
    </row>
    <row r="579" spans="1:4" x14ac:dyDescent="0.25">
      <c r="A579" t="s">
        <v>5</v>
      </c>
      <c r="B579" t="s">
        <v>583</v>
      </c>
      <c r="C579">
        <v>1.1398139679999999</v>
      </c>
      <c r="D579" t="s">
        <v>2194</v>
      </c>
    </row>
    <row r="580" spans="1:4" x14ac:dyDescent="0.25">
      <c r="A580" t="s">
        <v>5</v>
      </c>
      <c r="B580" t="s">
        <v>584</v>
      </c>
      <c r="C580">
        <v>1.1398139679999999</v>
      </c>
      <c r="D580" t="s">
        <v>2195</v>
      </c>
    </row>
    <row r="581" spans="1:4" x14ac:dyDescent="0.25">
      <c r="A581" t="s">
        <v>5</v>
      </c>
      <c r="B581" t="s">
        <v>585</v>
      </c>
      <c r="C581">
        <v>2.822176491</v>
      </c>
      <c r="D581" t="s">
        <v>2196</v>
      </c>
    </row>
    <row r="582" spans="1:4" x14ac:dyDescent="0.25">
      <c r="A582" t="s">
        <v>5</v>
      </c>
      <c r="B582" t="s">
        <v>586</v>
      </c>
      <c r="C582">
        <v>2.822176491</v>
      </c>
      <c r="D582" t="s">
        <v>2197</v>
      </c>
    </row>
    <row r="583" spans="1:4" x14ac:dyDescent="0.25">
      <c r="A583" t="s">
        <v>5</v>
      </c>
      <c r="B583" t="s">
        <v>587</v>
      </c>
      <c r="C583">
        <v>2.822176491</v>
      </c>
      <c r="D583" t="s">
        <v>2198</v>
      </c>
    </row>
    <row r="584" spans="1:4" x14ac:dyDescent="0.25">
      <c r="A584" t="s">
        <v>5</v>
      </c>
      <c r="B584" t="s">
        <v>588</v>
      </c>
      <c r="C584">
        <v>1.1398139679999999</v>
      </c>
      <c r="D584" t="s">
        <v>2199</v>
      </c>
    </row>
    <row r="585" spans="1:4" x14ac:dyDescent="0.25">
      <c r="A585" t="s">
        <v>5</v>
      </c>
      <c r="B585" t="s">
        <v>589</v>
      </c>
      <c r="C585">
        <v>1.1398139679999999</v>
      </c>
      <c r="D585" t="s">
        <v>2200</v>
      </c>
    </row>
    <row r="586" spans="1:4" x14ac:dyDescent="0.25">
      <c r="A586" t="s">
        <v>5</v>
      </c>
      <c r="B586" t="s">
        <v>590</v>
      </c>
      <c r="C586">
        <v>1.1398139679999999</v>
      </c>
      <c r="D586" t="s">
        <v>2201</v>
      </c>
    </row>
    <row r="587" spans="1:4" x14ac:dyDescent="0.25">
      <c r="A587" t="s">
        <v>5</v>
      </c>
      <c r="B587" t="s">
        <v>591</v>
      </c>
      <c r="C587">
        <v>1.1398139679999999</v>
      </c>
      <c r="D587" t="s">
        <v>2202</v>
      </c>
    </row>
    <row r="588" spans="1:4" x14ac:dyDescent="0.25">
      <c r="A588" t="s">
        <v>5</v>
      </c>
      <c r="B588" t="s">
        <v>592</v>
      </c>
      <c r="C588">
        <v>1.1398139679999999</v>
      </c>
      <c r="D588" t="s">
        <v>2203</v>
      </c>
    </row>
    <row r="589" spans="1:4" x14ac:dyDescent="0.25">
      <c r="A589" t="s">
        <v>5</v>
      </c>
      <c r="B589" t="s">
        <v>593</v>
      </c>
      <c r="C589">
        <v>1.1398139679999999</v>
      </c>
      <c r="D589" t="s">
        <v>2204</v>
      </c>
    </row>
    <row r="590" spans="1:4" x14ac:dyDescent="0.25">
      <c r="A590" t="s">
        <v>5</v>
      </c>
      <c r="B590" t="s">
        <v>594</v>
      </c>
      <c r="C590">
        <v>1.1398139679999999</v>
      </c>
      <c r="D590" t="s">
        <v>2205</v>
      </c>
    </row>
    <row r="591" spans="1:4" x14ac:dyDescent="0.25">
      <c r="A591" t="s">
        <v>5</v>
      </c>
      <c r="B591" t="s">
        <v>595</v>
      </c>
      <c r="C591">
        <v>1.1398139679999999</v>
      </c>
      <c r="D591" t="s">
        <v>2206</v>
      </c>
    </row>
    <row r="592" spans="1:4" x14ac:dyDescent="0.25">
      <c r="A592" t="s">
        <v>5</v>
      </c>
      <c r="B592" t="s">
        <v>596</v>
      </c>
      <c r="C592">
        <v>1.1398139679999999</v>
      </c>
      <c r="D592" t="s">
        <v>2207</v>
      </c>
    </row>
    <row r="593" spans="1:4" x14ac:dyDescent="0.25">
      <c r="A593" t="s">
        <v>5</v>
      </c>
      <c r="B593" t="s">
        <v>597</v>
      </c>
      <c r="C593">
        <v>1.1398139679999999</v>
      </c>
      <c r="D593" t="s">
        <v>2208</v>
      </c>
    </row>
    <row r="594" spans="1:4" x14ac:dyDescent="0.25">
      <c r="A594" t="s">
        <v>5</v>
      </c>
      <c r="B594" t="s">
        <v>598</v>
      </c>
      <c r="C594">
        <v>1.1398139679999999</v>
      </c>
      <c r="D594" t="s">
        <v>2209</v>
      </c>
    </row>
    <row r="595" spans="1:4" x14ac:dyDescent="0.25">
      <c r="A595" t="s">
        <v>5</v>
      </c>
      <c r="B595" t="s">
        <v>599</v>
      </c>
      <c r="C595">
        <v>1.1398139679999999</v>
      </c>
      <c r="D595" t="s">
        <v>2210</v>
      </c>
    </row>
    <row r="596" spans="1:4" x14ac:dyDescent="0.25">
      <c r="A596" t="s">
        <v>5</v>
      </c>
      <c r="B596" t="s">
        <v>600</v>
      </c>
      <c r="C596">
        <v>2.822176491</v>
      </c>
      <c r="D596" t="s">
        <v>2211</v>
      </c>
    </row>
    <row r="597" spans="1:4" x14ac:dyDescent="0.25">
      <c r="A597" t="s">
        <v>5</v>
      </c>
      <c r="B597" t="s">
        <v>601</v>
      </c>
      <c r="C597">
        <v>2.822176491</v>
      </c>
      <c r="D597" t="s">
        <v>2212</v>
      </c>
    </row>
    <row r="598" spans="1:4" x14ac:dyDescent="0.25">
      <c r="A598" t="s">
        <v>5</v>
      </c>
      <c r="B598" t="s">
        <v>602</v>
      </c>
      <c r="C598">
        <v>2.822176491</v>
      </c>
      <c r="D598" t="s">
        <v>2213</v>
      </c>
    </row>
    <row r="599" spans="1:4" x14ac:dyDescent="0.25">
      <c r="A599" t="s">
        <v>5</v>
      </c>
      <c r="B599" t="s">
        <v>603</v>
      </c>
      <c r="C599">
        <v>1.1398139679999999</v>
      </c>
      <c r="D599" t="s">
        <v>2214</v>
      </c>
    </row>
    <row r="600" spans="1:4" x14ac:dyDescent="0.25">
      <c r="A600" t="s">
        <v>5</v>
      </c>
      <c r="B600" t="s">
        <v>604</v>
      </c>
      <c r="C600">
        <v>1.1398139679999999</v>
      </c>
      <c r="D600" t="s">
        <v>2215</v>
      </c>
    </row>
    <row r="601" spans="1:4" x14ac:dyDescent="0.25">
      <c r="A601" t="s">
        <v>5</v>
      </c>
      <c r="B601" t="s">
        <v>605</v>
      </c>
      <c r="C601">
        <v>1.1398139679999999</v>
      </c>
      <c r="D601" t="s">
        <v>2216</v>
      </c>
    </row>
    <row r="602" spans="1:4" x14ac:dyDescent="0.25">
      <c r="A602" t="s">
        <v>5</v>
      </c>
      <c r="B602" t="s">
        <v>606</v>
      </c>
      <c r="C602">
        <v>1.1398139679999999</v>
      </c>
      <c r="D602" t="s">
        <v>2217</v>
      </c>
    </row>
    <row r="603" spans="1:4" x14ac:dyDescent="0.25">
      <c r="A603" t="s">
        <v>5</v>
      </c>
      <c r="B603" t="s">
        <v>607</v>
      </c>
      <c r="C603">
        <v>1.1398139679999999</v>
      </c>
      <c r="D603" t="s">
        <v>2218</v>
      </c>
    </row>
    <row r="604" spans="1:4" x14ac:dyDescent="0.25">
      <c r="A604" t="s">
        <v>5</v>
      </c>
      <c r="B604" t="s">
        <v>608</v>
      </c>
      <c r="C604">
        <v>1.1398139679999999</v>
      </c>
      <c r="D604" t="s">
        <v>2219</v>
      </c>
    </row>
    <row r="605" spans="1:4" x14ac:dyDescent="0.25">
      <c r="A605" t="s">
        <v>5</v>
      </c>
      <c r="B605" t="s">
        <v>609</v>
      </c>
      <c r="C605">
        <v>1.1398139679999999</v>
      </c>
      <c r="D605" t="s">
        <v>2220</v>
      </c>
    </row>
    <row r="606" spans="1:4" x14ac:dyDescent="0.25">
      <c r="A606" t="s">
        <v>5</v>
      </c>
      <c r="B606" t="s">
        <v>610</v>
      </c>
      <c r="C606">
        <v>1.1398139679999999</v>
      </c>
      <c r="D606" t="s">
        <v>2221</v>
      </c>
    </row>
    <row r="607" spans="1:4" x14ac:dyDescent="0.25">
      <c r="A607" t="s">
        <v>5</v>
      </c>
      <c r="B607" t="s">
        <v>611</v>
      </c>
      <c r="C607">
        <v>1.1398139679999999</v>
      </c>
      <c r="D607" t="s">
        <v>2222</v>
      </c>
    </row>
    <row r="608" spans="1:4" x14ac:dyDescent="0.25">
      <c r="A608" t="s">
        <v>5</v>
      </c>
      <c r="B608" t="s">
        <v>612</v>
      </c>
      <c r="C608">
        <v>1.1398139679999999</v>
      </c>
      <c r="D608" t="s">
        <v>2223</v>
      </c>
    </row>
    <row r="609" spans="1:4" x14ac:dyDescent="0.25">
      <c r="A609" t="s">
        <v>5</v>
      </c>
      <c r="B609" t="s">
        <v>613</v>
      </c>
      <c r="C609">
        <v>1.1398139679999999</v>
      </c>
      <c r="D609" t="s">
        <v>2224</v>
      </c>
    </row>
    <row r="610" spans="1:4" x14ac:dyDescent="0.25">
      <c r="A610" t="s">
        <v>5</v>
      </c>
      <c r="B610" t="s">
        <v>614</v>
      </c>
      <c r="C610">
        <v>1.1398139679999999</v>
      </c>
      <c r="D610" t="s">
        <v>2225</v>
      </c>
    </row>
    <row r="611" spans="1:4" x14ac:dyDescent="0.25">
      <c r="A611" t="s">
        <v>5</v>
      </c>
      <c r="B611" t="s">
        <v>615</v>
      </c>
      <c r="C611">
        <v>2.822176491</v>
      </c>
      <c r="D611" t="s">
        <v>2226</v>
      </c>
    </row>
    <row r="612" spans="1:4" x14ac:dyDescent="0.25">
      <c r="A612" t="s">
        <v>5</v>
      </c>
      <c r="B612" t="s">
        <v>616</v>
      </c>
      <c r="C612">
        <v>2.822176491</v>
      </c>
      <c r="D612" t="s">
        <v>2227</v>
      </c>
    </row>
    <row r="613" spans="1:4" x14ac:dyDescent="0.25">
      <c r="A613" t="s">
        <v>5</v>
      </c>
      <c r="B613" t="s">
        <v>617</v>
      </c>
      <c r="C613">
        <v>2.822176491</v>
      </c>
      <c r="D613" t="s">
        <v>2228</v>
      </c>
    </row>
    <row r="614" spans="1:4" x14ac:dyDescent="0.25">
      <c r="A614" t="s">
        <v>5</v>
      </c>
      <c r="B614" t="s">
        <v>618</v>
      </c>
      <c r="C614">
        <v>1.1398139679999999</v>
      </c>
      <c r="D614" t="s">
        <v>2229</v>
      </c>
    </row>
    <row r="615" spans="1:4" x14ac:dyDescent="0.25">
      <c r="A615" t="s">
        <v>5</v>
      </c>
      <c r="B615" t="s">
        <v>619</v>
      </c>
      <c r="C615">
        <v>1.1398139679999999</v>
      </c>
      <c r="D615" t="s">
        <v>2230</v>
      </c>
    </row>
    <row r="616" spans="1:4" x14ac:dyDescent="0.25">
      <c r="A616" t="s">
        <v>5</v>
      </c>
      <c r="B616" t="s">
        <v>620</v>
      </c>
      <c r="C616">
        <v>1.1398139679999999</v>
      </c>
      <c r="D616" t="s">
        <v>2231</v>
      </c>
    </row>
    <row r="617" spans="1:4" x14ac:dyDescent="0.25">
      <c r="A617" t="s">
        <v>5</v>
      </c>
      <c r="B617" t="s">
        <v>621</v>
      </c>
      <c r="C617">
        <v>1.1398139679999999</v>
      </c>
      <c r="D617" t="s">
        <v>2232</v>
      </c>
    </row>
    <row r="618" spans="1:4" x14ac:dyDescent="0.25">
      <c r="A618" t="s">
        <v>5</v>
      </c>
      <c r="B618" t="s">
        <v>622</v>
      </c>
      <c r="C618">
        <v>1.1398139679999999</v>
      </c>
      <c r="D618" t="s">
        <v>2233</v>
      </c>
    </row>
    <row r="619" spans="1:4" x14ac:dyDescent="0.25">
      <c r="A619" t="s">
        <v>5</v>
      </c>
      <c r="B619" t="s">
        <v>623</v>
      </c>
      <c r="C619">
        <v>1.1398139679999999</v>
      </c>
      <c r="D619" t="s">
        <v>2234</v>
      </c>
    </row>
    <row r="620" spans="1:4" x14ac:dyDescent="0.25">
      <c r="A620" t="s">
        <v>5</v>
      </c>
      <c r="B620" t="s">
        <v>624</v>
      </c>
      <c r="C620">
        <v>1.1398139679999999</v>
      </c>
      <c r="D620" t="s">
        <v>2235</v>
      </c>
    </row>
    <row r="621" spans="1:4" x14ac:dyDescent="0.25">
      <c r="A621" t="s">
        <v>5</v>
      </c>
      <c r="B621" t="s">
        <v>625</v>
      </c>
      <c r="C621">
        <v>1.1398139679999999</v>
      </c>
      <c r="D621" t="s">
        <v>2236</v>
      </c>
    </row>
    <row r="622" spans="1:4" x14ac:dyDescent="0.25">
      <c r="A622" t="s">
        <v>5</v>
      </c>
      <c r="B622" t="s">
        <v>626</v>
      </c>
      <c r="C622">
        <v>1.1398139679999999</v>
      </c>
      <c r="D622" t="s">
        <v>2237</v>
      </c>
    </row>
    <row r="623" spans="1:4" x14ac:dyDescent="0.25">
      <c r="A623" t="s">
        <v>5</v>
      </c>
      <c r="B623" t="s">
        <v>627</v>
      </c>
      <c r="C623">
        <v>1.1398139679999999</v>
      </c>
      <c r="D623" t="s">
        <v>2238</v>
      </c>
    </row>
    <row r="624" spans="1:4" x14ac:dyDescent="0.25">
      <c r="A624" t="s">
        <v>5</v>
      </c>
      <c r="B624" t="s">
        <v>628</v>
      </c>
      <c r="C624">
        <v>1.1398139679999999</v>
      </c>
      <c r="D624" t="s">
        <v>2239</v>
      </c>
    </row>
    <row r="625" spans="1:4" x14ac:dyDescent="0.25">
      <c r="A625" t="s">
        <v>5</v>
      </c>
      <c r="B625" t="s">
        <v>629</v>
      </c>
      <c r="C625">
        <v>1.1398139679999999</v>
      </c>
      <c r="D625" t="s">
        <v>2240</v>
      </c>
    </row>
    <row r="626" spans="1:4" x14ac:dyDescent="0.25">
      <c r="A626" t="s">
        <v>5</v>
      </c>
      <c r="B626" t="s">
        <v>630</v>
      </c>
      <c r="C626">
        <v>2.822176491</v>
      </c>
      <c r="D626" t="s">
        <v>2241</v>
      </c>
    </row>
    <row r="627" spans="1:4" x14ac:dyDescent="0.25">
      <c r="A627" t="s">
        <v>5</v>
      </c>
      <c r="B627" t="s">
        <v>631</v>
      </c>
      <c r="C627">
        <v>2.822176491</v>
      </c>
      <c r="D627" t="s">
        <v>2242</v>
      </c>
    </row>
    <row r="628" spans="1:4" x14ac:dyDescent="0.25">
      <c r="A628" t="s">
        <v>5</v>
      </c>
      <c r="B628" t="s">
        <v>632</v>
      </c>
      <c r="C628">
        <v>2.822176491</v>
      </c>
      <c r="D628" t="s">
        <v>2243</v>
      </c>
    </row>
    <row r="629" spans="1:4" x14ac:dyDescent="0.25">
      <c r="A629" t="s">
        <v>5</v>
      </c>
      <c r="B629" t="s">
        <v>633</v>
      </c>
      <c r="C629">
        <v>1.1398139679999999</v>
      </c>
      <c r="D629" t="s">
        <v>2244</v>
      </c>
    </row>
    <row r="630" spans="1:4" x14ac:dyDescent="0.25">
      <c r="A630" t="s">
        <v>5</v>
      </c>
      <c r="B630" t="s">
        <v>634</v>
      </c>
      <c r="C630">
        <v>1.1398139679999999</v>
      </c>
      <c r="D630" t="s">
        <v>2245</v>
      </c>
    </row>
    <row r="631" spans="1:4" x14ac:dyDescent="0.25">
      <c r="A631" t="s">
        <v>5</v>
      </c>
      <c r="B631" t="s">
        <v>635</v>
      </c>
      <c r="C631">
        <v>1.1398139679999999</v>
      </c>
      <c r="D631" t="s">
        <v>2246</v>
      </c>
    </row>
    <row r="632" spans="1:4" x14ac:dyDescent="0.25">
      <c r="A632" t="s">
        <v>5</v>
      </c>
      <c r="B632" t="s">
        <v>636</v>
      </c>
      <c r="C632">
        <v>1.1398139679999999</v>
      </c>
      <c r="D632" t="s">
        <v>2247</v>
      </c>
    </row>
    <row r="633" spans="1:4" x14ac:dyDescent="0.25">
      <c r="A633" t="s">
        <v>5</v>
      </c>
      <c r="B633" t="s">
        <v>637</v>
      </c>
      <c r="C633">
        <v>1.1398139679999999</v>
      </c>
      <c r="D633" t="s">
        <v>2248</v>
      </c>
    </row>
    <row r="634" spans="1:4" x14ac:dyDescent="0.25">
      <c r="A634" t="s">
        <v>5</v>
      </c>
      <c r="B634" t="s">
        <v>638</v>
      </c>
      <c r="C634">
        <v>1.1398139679999999</v>
      </c>
      <c r="D634" t="s">
        <v>2249</v>
      </c>
    </row>
    <row r="635" spans="1:4" x14ac:dyDescent="0.25">
      <c r="A635" t="s">
        <v>5</v>
      </c>
      <c r="B635" t="s">
        <v>639</v>
      </c>
      <c r="C635">
        <v>1.1398139679999999</v>
      </c>
      <c r="D635" t="s">
        <v>2250</v>
      </c>
    </row>
    <row r="636" spans="1:4" x14ac:dyDescent="0.25">
      <c r="A636" t="s">
        <v>5</v>
      </c>
      <c r="B636" t="s">
        <v>640</v>
      </c>
      <c r="C636">
        <v>1.1398139679999999</v>
      </c>
      <c r="D636" t="s">
        <v>2251</v>
      </c>
    </row>
    <row r="637" spans="1:4" x14ac:dyDescent="0.25">
      <c r="A637" t="s">
        <v>5</v>
      </c>
      <c r="B637" t="s">
        <v>641</v>
      </c>
      <c r="C637">
        <v>1.1398139679999999</v>
      </c>
      <c r="D637" t="s">
        <v>2252</v>
      </c>
    </row>
    <row r="638" spans="1:4" x14ac:dyDescent="0.25">
      <c r="A638" t="s">
        <v>5</v>
      </c>
      <c r="B638" t="s">
        <v>642</v>
      </c>
      <c r="C638">
        <v>1.1398139679999999</v>
      </c>
      <c r="D638" t="s">
        <v>2253</v>
      </c>
    </row>
    <row r="639" spans="1:4" x14ac:dyDescent="0.25">
      <c r="A639" t="s">
        <v>5</v>
      </c>
      <c r="B639" t="s">
        <v>643</v>
      </c>
      <c r="C639">
        <v>1.1398139679999999</v>
      </c>
      <c r="D639" t="s">
        <v>2254</v>
      </c>
    </row>
    <row r="640" spans="1:4" x14ac:dyDescent="0.25">
      <c r="A640" t="s">
        <v>5</v>
      </c>
      <c r="B640" t="s">
        <v>644</v>
      </c>
      <c r="C640">
        <v>1.1398139679999999</v>
      </c>
      <c r="D640" t="s">
        <v>2255</v>
      </c>
    </row>
    <row r="641" spans="1:4" x14ac:dyDescent="0.25">
      <c r="A641" t="s">
        <v>5</v>
      </c>
      <c r="B641" t="s">
        <v>645</v>
      </c>
      <c r="C641">
        <v>2.822176491</v>
      </c>
      <c r="D641" t="s">
        <v>2256</v>
      </c>
    </row>
    <row r="642" spans="1:4" x14ac:dyDescent="0.25">
      <c r="A642" t="s">
        <v>5</v>
      </c>
      <c r="B642" t="s">
        <v>646</v>
      </c>
      <c r="C642">
        <v>2.822176491</v>
      </c>
      <c r="D642" t="s">
        <v>2257</v>
      </c>
    </row>
    <row r="643" spans="1:4" x14ac:dyDescent="0.25">
      <c r="A643" t="s">
        <v>5</v>
      </c>
      <c r="B643" t="s">
        <v>647</v>
      </c>
      <c r="C643">
        <v>2.822176491</v>
      </c>
      <c r="D643" t="s">
        <v>2258</v>
      </c>
    </row>
    <row r="644" spans="1:4" x14ac:dyDescent="0.25">
      <c r="A644" t="s">
        <v>5</v>
      </c>
      <c r="B644" t="s">
        <v>648</v>
      </c>
      <c r="C644">
        <v>1.1398139679999999</v>
      </c>
      <c r="D644" t="s">
        <v>2259</v>
      </c>
    </row>
    <row r="645" spans="1:4" x14ac:dyDescent="0.25">
      <c r="A645" t="s">
        <v>5</v>
      </c>
      <c r="B645" t="s">
        <v>649</v>
      </c>
      <c r="C645">
        <v>1.1398139679999999</v>
      </c>
      <c r="D645" t="s">
        <v>2260</v>
      </c>
    </row>
    <row r="646" spans="1:4" x14ac:dyDescent="0.25">
      <c r="A646" t="s">
        <v>5</v>
      </c>
      <c r="B646" t="s">
        <v>650</v>
      </c>
      <c r="C646">
        <v>1.1398139679999999</v>
      </c>
      <c r="D646" t="s">
        <v>2261</v>
      </c>
    </row>
    <row r="647" spans="1:4" x14ac:dyDescent="0.25">
      <c r="A647" t="s">
        <v>5</v>
      </c>
      <c r="B647" t="s">
        <v>651</v>
      </c>
      <c r="C647">
        <v>1.1398139679999999</v>
      </c>
      <c r="D647" t="s">
        <v>2262</v>
      </c>
    </row>
    <row r="648" spans="1:4" x14ac:dyDescent="0.25">
      <c r="A648" t="s">
        <v>5</v>
      </c>
      <c r="B648" t="s">
        <v>652</v>
      </c>
      <c r="C648">
        <v>1.1398139679999999</v>
      </c>
      <c r="D648" t="s">
        <v>2263</v>
      </c>
    </row>
    <row r="649" spans="1:4" x14ac:dyDescent="0.25">
      <c r="A649" t="s">
        <v>5</v>
      </c>
      <c r="B649" t="s">
        <v>653</v>
      </c>
      <c r="C649">
        <v>1.1398139679999999</v>
      </c>
      <c r="D649" t="s">
        <v>2264</v>
      </c>
    </row>
    <row r="650" spans="1:4" x14ac:dyDescent="0.25">
      <c r="A650" t="s">
        <v>5</v>
      </c>
      <c r="B650" t="s">
        <v>654</v>
      </c>
      <c r="C650">
        <v>1.1398139679999999</v>
      </c>
      <c r="D650" t="s">
        <v>2265</v>
      </c>
    </row>
    <row r="651" spans="1:4" x14ac:dyDescent="0.25">
      <c r="A651" t="s">
        <v>5</v>
      </c>
      <c r="B651" t="s">
        <v>655</v>
      </c>
      <c r="C651">
        <v>1.1398139679999999</v>
      </c>
      <c r="D651" t="s">
        <v>2266</v>
      </c>
    </row>
    <row r="652" spans="1:4" x14ac:dyDescent="0.25">
      <c r="A652" t="s">
        <v>5</v>
      </c>
      <c r="B652" t="s">
        <v>656</v>
      </c>
      <c r="C652">
        <v>1.1398139679999999</v>
      </c>
      <c r="D652" t="s">
        <v>2267</v>
      </c>
    </row>
    <row r="653" spans="1:4" x14ac:dyDescent="0.25">
      <c r="A653" t="s">
        <v>5</v>
      </c>
      <c r="B653" t="s">
        <v>657</v>
      </c>
      <c r="C653">
        <v>1.1398139679999999</v>
      </c>
      <c r="D653" t="s">
        <v>2268</v>
      </c>
    </row>
    <row r="654" spans="1:4" x14ac:dyDescent="0.25">
      <c r="A654" t="s">
        <v>5</v>
      </c>
      <c r="B654" t="s">
        <v>658</v>
      </c>
      <c r="C654">
        <v>1.1398139679999999</v>
      </c>
      <c r="D654" t="s">
        <v>2269</v>
      </c>
    </row>
    <row r="655" spans="1:4" x14ac:dyDescent="0.25">
      <c r="A655" t="s">
        <v>5</v>
      </c>
      <c r="B655" t="s">
        <v>659</v>
      </c>
      <c r="C655">
        <v>1.1398139679999999</v>
      </c>
      <c r="D655" t="s">
        <v>2270</v>
      </c>
    </row>
    <row r="656" spans="1:4" x14ac:dyDescent="0.25">
      <c r="A656" t="s">
        <v>5</v>
      </c>
      <c r="B656" t="s">
        <v>660</v>
      </c>
      <c r="C656">
        <v>5.1838844359999996</v>
      </c>
      <c r="D656" t="s">
        <v>2271</v>
      </c>
    </row>
    <row r="657" spans="1:4" x14ac:dyDescent="0.25">
      <c r="A657" t="s">
        <v>5</v>
      </c>
      <c r="B657" t="s">
        <v>661</v>
      </c>
      <c r="C657">
        <v>5.1838844359999996</v>
      </c>
      <c r="D657" t="s">
        <v>2272</v>
      </c>
    </row>
    <row r="658" spans="1:4" x14ac:dyDescent="0.25">
      <c r="A658" t="s">
        <v>5</v>
      </c>
      <c r="B658" t="s">
        <v>662</v>
      </c>
      <c r="C658">
        <v>31.536000000000001</v>
      </c>
      <c r="D658" t="s">
        <v>2273</v>
      </c>
    </row>
    <row r="659" spans="1:4" x14ac:dyDescent="0.25">
      <c r="A659" t="s">
        <v>5</v>
      </c>
      <c r="B659" t="s">
        <v>663</v>
      </c>
      <c r="C659">
        <v>31.536000000000001</v>
      </c>
      <c r="D659" t="s">
        <v>2274</v>
      </c>
    </row>
    <row r="660" spans="1:4" x14ac:dyDescent="0.25">
      <c r="A660" t="s">
        <v>5</v>
      </c>
      <c r="B660" t="s">
        <v>664</v>
      </c>
      <c r="C660">
        <v>31.536000000000001</v>
      </c>
      <c r="D660" t="s">
        <v>2275</v>
      </c>
    </row>
    <row r="661" spans="1:4" x14ac:dyDescent="0.25">
      <c r="A661" t="s">
        <v>5</v>
      </c>
      <c r="B661" t="s">
        <v>665</v>
      </c>
      <c r="C661">
        <v>31.536000000000001</v>
      </c>
      <c r="D661" t="s">
        <v>2276</v>
      </c>
    </row>
    <row r="662" spans="1:4" x14ac:dyDescent="0.25">
      <c r="A662" t="s">
        <v>5</v>
      </c>
      <c r="B662" t="s">
        <v>666</v>
      </c>
      <c r="C662">
        <v>31.536000000000001</v>
      </c>
      <c r="D662" t="s">
        <v>2277</v>
      </c>
    </row>
    <row r="663" spans="1:4" x14ac:dyDescent="0.25">
      <c r="A663" t="s">
        <v>5</v>
      </c>
      <c r="B663" t="s">
        <v>667</v>
      </c>
      <c r="C663">
        <v>31.536000000000001</v>
      </c>
      <c r="D663" t="s">
        <v>2278</v>
      </c>
    </row>
    <row r="664" spans="1:4" x14ac:dyDescent="0.25">
      <c r="A664" t="s">
        <v>5</v>
      </c>
      <c r="B664" t="s">
        <v>668</v>
      </c>
      <c r="C664">
        <v>5.1838844359999996</v>
      </c>
      <c r="D664" t="s">
        <v>2279</v>
      </c>
    </row>
    <row r="665" spans="1:4" x14ac:dyDescent="0.25">
      <c r="A665" t="s">
        <v>5</v>
      </c>
      <c r="B665" t="s">
        <v>669</v>
      </c>
      <c r="C665">
        <v>5.1838844359999996</v>
      </c>
      <c r="D665" t="s">
        <v>2280</v>
      </c>
    </row>
    <row r="666" spans="1:4" x14ac:dyDescent="0.25">
      <c r="A666" t="s">
        <v>5</v>
      </c>
      <c r="B666" t="s">
        <v>670</v>
      </c>
      <c r="C666">
        <v>31.536000000000001</v>
      </c>
      <c r="D666" t="s">
        <v>2281</v>
      </c>
    </row>
    <row r="667" spans="1:4" x14ac:dyDescent="0.25">
      <c r="A667" t="s">
        <v>5</v>
      </c>
      <c r="B667" t="s">
        <v>671</v>
      </c>
      <c r="C667">
        <v>31.536000000000001</v>
      </c>
      <c r="D667" t="s">
        <v>2282</v>
      </c>
    </row>
    <row r="668" spans="1:4" x14ac:dyDescent="0.25">
      <c r="A668" t="s">
        <v>5</v>
      </c>
      <c r="B668" t="s">
        <v>672</v>
      </c>
      <c r="C668">
        <v>31.536000000000001</v>
      </c>
      <c r="D668" t="s">
        <v>2283</v>
      </c>
    </row>
    <row r="669" spans="1:4" x14ac:dyDescent="0.25">
      <c r="A669" t="s">
        <v>5</v>
      </c>
      <c r="B669" t="s">
        <v>673</v>
      </c>
      <c r="C669">
        <v>31.536000000000001</v>
      </c>
      <c r="D669" t="s">
        <v>2284</v>
      </c>
    </row>
    <row r="670" spans="1:4" x14ac:dyDescent="0.25">
      <c r="A670" t="s">
        <v>5</v>
      </c>
      <c r="B670" t="s">
        <v>674</v>
      </c>
      <c r="C670">
        <v>31.536000000000001</v>
      </c>
      <c r="D670" t="s">
        <v>2285</v>
      </c>
    </row>
    <row r="671" spans="1:4" x14ac:dyDescent="0.25">
      <c r="A671" t="s">
        <v>5</v>
      </c>
      <c r="B671" t="s">
        <v>675</v>
      </c>
      <c r="C671">
        <v>31.536000000000001</v>
      </c>
      <c r="D671" t="s">
        <v>2286</v>
      </c>
    </row>
    <row r="672" spans="1:4" x14ac:dyDescent="0.25">
      <c r="A672" t="s">
        <v>5</v>
      </c>
      <c r="B672" t="s">
        <v>676</v>
      </c>
      <c r="C672">
        <v>5.1838844359999996</v>
      </c>
      <c r="D672" t="s">
        <v>2287</v>
      </c>
    </row>
    <row r="673" spans="1:4" x14ac:dyDescent="0.25">
      <c r="A673" t="s">
        <v>5</v>
      </c>
      <c r="B673" t="s">
        <v>677</v>
      </c>
      <c r="C673">
        <v>5.1838844359999996</v>
      </c>
      <c r="D673" t="s">
        <v>2288</v>
      </c>
    </row>
    <row r="674" spans="1:4" x14ac:dyDescent="0.25">
      <c r="A674" t="s">
        <v>5</v>
      </c>
      <c r="B674" t="s">
        <v>678</v>
      </c>
      <c r="C674">
        <v>31.536000000000001</v>
      </c>
      <c r="D674" t="s">
        <v>2289</v>
      </c>
    </row>
    <row r="675" spans="1:4" x14ac:dyDescent="0.25">
      <c r="A675" t="s">
        <v>5</v>
      </c>
      <c r="B675" t="s">
        <v>679</v>
      </c>
      <c r="C675">
        <v>31.536000000000001</v>
      </c>
      <c r="D675" t="s">
        <v>2290</v>
      </c>
    </row>
    <row r="676" spans="1:4" x14ac:dyDescent="0.25">
      <c r="A676" t="s">
        <v>5</v>
      </c>
      <c r="B676" t="s">
        <v>680</v>
      </c>
      <c r="C676">
        <v>31.536000000000001</v>
      </c>
      <c r="D676" t="s">
        <v>2291</v>
      </c>
    </row>
    <row r="677" spans="1:4" x14ac:dyDescent="0.25">
      <c r="A677" t="s">
        <v>5</v>
      </c>
      <c r="B677" t="s">
        <v>681</v>
      </c>
      <c r="C677">
        <v>31.536000000000001</v>
      </c>
      <c r="D677" t="s">
        <v>2292</v>
      </c>
    </row>
    <row r="678" spans="1:4" x14ac:dyDescent="0.25">
      <c r="A678" t="s">
        <v>5</v>
      </c>
      <c r="B678" t="s">
        <v>682</v>
      </c>
      <c r="C678">
        <v>31.536000000000001</v>
      </c>
      <c r="D678" t="s">
        <v>2293</v>
      </c>
    </row>
    <row r="679" spans="1:4" x14ac:dyDescent="0.25">
      <c r="A679" t="s">
        <v>5</v>
      </c>
      <c r="B679" t="s">
        <v>683</v>
      </c>
      <c r="C679">
        <v>31.536000000000001</v>
      </c>
      <c r="D679" t="s">
        <v>2294</v>
      </c>
    </row>
    <row r="680" spans="1:4" x14ac:dyDescent="0.25">
      <c r="A680" t="s">
        <v>5</v>
      </c>
      <c r="B680" t="s">
        <v>684</v>
      </c>
      <c r="C680">
        <v>5.1838844359999996</v>
      </c>
      <c r="D680" t="s">
        <v>2295</v>
      </c>
    </row>
    <row r="681" spans="1:4" x14ac:dyDescent="0.25">
      <c r="A681" t="s">
        <v>5</v>
      </c>
      <c r="B681" t="s">
        <v>685</v>
      </c>
      <c r="C681">
        <v>5.1838844359999996</v>
      </c>
      <c r="D681" t="s">
        <v>2296</v>
      </c>
    </row>
    <row r="682" spans="1:4" x14ac:dyDescent="0.25">
      <c r="A682" t="s">
        <v>5</v>
      </c>
      <c r="B682" t="s">
        <v>686</v>
      </c>
      <c r="C682">
        <v>31.536000000000001</v>
      </c>
      <c r="D682" t="s">
        <v>2297</v>
      </c>
    </row>
    <row r="683" spans="1:4" x14ac:dyDescent="0.25">
      <c r="A683" t="s">
        <v>5</v>
      </c>
      <c r="B683" t="s">
        <v>687</v>
      </c>
      <c r="C683">
        <v>31.536000000000001</v>
      </c>
      <c r="D683" t="s">
        <v>2298</v>
      </c>
    </row>
    <row r="684" spans="1:4" x14ac:dyDescent="0.25">
      <c r="A684" t="s">
        <v>5</v>
      </c>
      <c r="B684" t="s">
        <v>688</v>
      </c>
      <c r="C684">
        <v>31.536000000000001</v>
      </c>
      <c r="D684" t="s">
        <v>2299</v>
      </c>
    </row>
    <row r="685" spans="1:4" x14ac:dyDescent="0.25">
      <c r="A685" t="s">
        <v>5</v>
      </c>
      <c r="B685" t="s">
        <v>689</v>
      </c>
      <c r="C685">
        <v>31.536000000000001</v>
      </c>
      <c r="D685" t="s">
        <v>2300</v>
      </c>
    </row>
    <row r="686" spans="1:4" x14ac:dyDescent="0.25">
      <c r="A686" t="s">
        <v>5</v>
      </c>
      <c r="B686" t="s">
        <v>690</v>
      </c>
      <c r="C686">
        <v>31.536000000000001</v>
      </c>
      <c r="D686" t="s">
        <v>2301</v>
      </c>
    </row>
    <row r="687" spans="1:4" x14ac:dyDescent="0.25">
      <c r="A687" t="s">
        <v>5</v>
      </c>
      <c r="B687" t="s">
        <v>691</v>
      </c>
      <c r="C687">
        <v>31.536000000000001</v>
      </c>
      <c r="D687" t="s">
        <v>2302</v>
      </c>
    </row>
    <row r="688" spans="1:4" x14ac:dyDescent="0.25">
      <c r="A688" t="s">
        <v>5</v>
      </c>
      <c r="B688" t="s">
        <v>692</v>
      </c>
      <c r="C688">
        <v>5.1838844359999996</v>
      </c>
      <c r="D688" t="s">
        <v>2303</v>
      </c>
    </row>
    <row r="689" spans="1:4" x14ac:dyDescent="0.25">
      <c r="A689" t="s">
        <v>5</v>
      </c>
      <c r="B689" t="s">
        <v>693</v>
      </c>
      <c r="C689">
        <v>5.1838844359999996</v>
      </c>
      <c r="D689" t="s">
        <v>2304</v>
      </c>
    </row>
    <row r="690" spans="1:4" x14ac:dyDescent="0.25">
      <c r="A690" t="s">
        <v>5</v>
      </c>
      <c r="B690" t="s">
        <v>694</v>
      </c>
      <c r="C690">
        <v>31.536000000000001</v>
      </c>
      <c r="D690" t="s">
        <v>2305</v>
      </c>
    </row>
    <row r="691" spans="1:4" x14ac:dyDescent="0.25">
      <c r="A691" t="s">
        <v>5</v>
      </c>
      <c r="B691" t="s">
        <v>695</v>
      </c>
      <c r="C691">
        <v>31.536000000000001</v>
      </c>
      <c r="D691" t="s">
        <v>2306</v>
      </c>
    </row>
    <row r="692" spans="1:4" x14ac:dyDescent="0.25">
      <c r="A692" t="s">
        <v>5</v>
      </c>
      <c r="B692" t="s">
        <v>696</v>
      </c>
      <c r="C692">
        <v>31.536000000000001</v>
      </c>
      <c r="D692" t="s">
        <v>2307</v>
      </c>
    </row>
    <row r="693" spans="1:4" x14ac:dyDescent="0.25">
      <c r="A693" t="s">
        <v>5</v>
      </c>
      <c r="B693" t="s">
        <v>697</v>
      </c>
      <c r="C693">
        <v>31.536000000000001</v>
      </c>
      <c r="D693" t="s">
        <v>2308</v>
      </c>
    </row>
    <row r="694" spans="1:4" x14ac:dyDescent="0.25">
      <c r="A694" t="s">
        <v>5</v>
      </c>
      <c r="B694" t="s">
        <v>698</v>
      </c>
      <c r="C694">
        <v>31.536000000000001</v>
      </c>
      <c r="D694" t="s">
        <v>2309</v>
      </c>
    </row>
    <row r="695" spans="1:4" x14ac:dyDescent="0.25">
      <c r="A695" t="s">
        <v>5</v>
      </c>
      <c r="B695" t="s">
        <v>699</v>
      </c>
      <c r="C695">
        <v>31.536000000000001</v>
      </c>
      <c r="D695" t="s">
        <v>2310</v>
      </c>
    </row>
    <row r="696" spans="1:4" x14ac:dyDescent="0.25">
      <c r="A696" t="s">
        <v>5</v>
      </c>
      <c r="B696" t="s">
        <v>700</v>
      </c>
      <c r="C696">
        <v>5.1838844359999996</v>
      </c>
      <c r="D696" t="s">
        <v>2311</v>
      </c>
    </row>
    <row r="697" spans="1:4" x14ac:dyDescent="0.25">
      <c r="A697" t="s">
        <v>5</v>
      </c>
      <c r="B697" t="s">
        <v>701</v>
      </c>
      <c r="C697">
        <v>5.1838844359999996</v>
      </c>
      <c r="D697" t="s">
        <v>2312</v>
      </c>
    </row>
    <row r="698" spans="1:4" x14ac:dyDescent="0.25">
      <c r="A698" t="s">
        <v>5</v>
      </c>
      <c r="B698" t="s">
        <v>702</v>
      </c>
      <c r="C698">
        <v>31.536000000000001</v>
      </c>
      <c r="D698" t="s">
        <v>2313</v>
      </c>
    </row>
    <row r="699" spans="1:4" x14ac:dyDescent="0.25">
      <c r="A699" t="s">
        <v>5</v>
      </c>
      <c r="B699" t="s">
        <v>703</v>
      </c>
      <c r="C699">
        <v>31.536000000000001</v>
      </c>
      <c r="D699" t="s">
        <v>2314</v>
      </c>
    </row>
    <row r="700" spans="1:4" x14ac:dyDescent="0.25">
      <c r="A700" t="s">
        <v>5</v>
      </c>
      <c r="B700" t="s">
        <v>704</v>
      </c>
      <c r="C700">
        <v>31.536000000000001</v>
      </c>
      <c r="D700" t="s">
        <v>2315</v>
      </c>
    </row>
    <row r="701" spans="1:4" x14ac:dyDescent="0.25">
      <c r="A701" t="s">
        <v>5</v>
      </c>
      <c r="B701" t="s">
        <v>705</v>
      </c>
      <c r="C701">
        <v>31.536000000000001</v>
      </c>
      <c r="D701" t="s">
        <v>2316</v>
      </c>
    </row>
    <row r="702" spans="1:4" x14ac:dyDescent="0.25">
      <c r="A702" t="s">
        <v>5</v>
      </c>
      <c r="B702" t="s">
        <v>706</v>
      </c>
      <c r="C702">
        <v>31.536000000000001</v>
      </c>
      <c r="D702" t="s">
        <v>2317</v>
      </c>
    </row>
    <row r="703" spans="1:4" x14ac:dyDescent="0.25">
      <c r="A703" t="s">
        <v>5</v>
      </c>
      <c r="B703" t="s">
        <v>707</v>
      </c>
      <c r="C703">
        <v>31.536000000000001</v>
      </c>
      <c r="D703" t="s">
        <v>2318</v>
      </c>
    </row>
    <row r="704" spans="1:4" x14ac:dyDescent="0.25">
      <c r="A704" t="s">
        <v>5</v>
      </c>
      <c r="B704" t="s">
        <v>708</v>
      </c>
      <c r="C704">
        <v>31.536000000000001</v>
      </c>
      <c r="D704" t="s">
        <v>2319</v>
      </c>
    </row>
    <row r="705" spans="1:4" x14ac:dyDescent="0.25">
      <c r="A705" t="s">
        <v>5</v>
      </c>
      <c r="B705" t="s">
        <v>709</v>
      </c>
      <c r="C705">
        <v>31.536000000000001</v>
      </c>
      <c r="D705" t="s">
        <v>2320</v>
      </c>
    </row>
    <row r="706" spans="1:4" x14ac:dyDescent="0.25">
      <c r="A706" t="s">
        <v>5</v>
      </c>
      <c r="B706" t="s">
        <v>710</v>
      </c>
      <c r="C706">
        <v>31.536000000000001</v>
      </c>
      <c r="D706" t="s">
        <v>2321</v>
      </c>
    </row>
    <row r="707" spans="1:4" x14ac:dyDescent="0.25">
      <c r="A707" t="s">
        <v>5</v>
      </c>
      <c r="B707" t="s">
        <v>711</v>
      </c>
      <c r="C707">
        <v>31.536000000000001</v>
      </c>
      <c r="D707" t="s">
        <v>2322</v>
      </c>
    </row>
    <row r="708" spans="1:4" x14ac:dyDescent="0.25">
      <c r="A708" t="s">
        <v>5</v>
      </c>
      <c r="B708" t="s">
        <v>712</v>
      </c>
      <c r="C708">
        <v>31.536000000000001</v>
      </c>
      <c r="D708" t="s">
        <v>2323</v>
      </c>
    </row>
    <row r="709" spans="1:4" x14ac:dyDescent="0.25">
      <c r="A709" t="s">
        <v>5</v>
      </c>
      <c r="B709" t="s">
        <v>713</v>
      </c>
      <c r="C709">
        <v>31.536000000000001</v>
      </c>
      <c r="D709" t="s">
        <v>2324</v>
      </c>
    </row>
    <row r="710" spans="1:4" x14ac:dyDescent="0.25">
      <c r="A710" t="s">
        <v>5</v>
      </c>
      <c r="B710" t="s">
        <v>714</v>
      </c>
      <c r="C710">
        <v>31.536000000000001</v>
      </c>
      <c r="D710" t="s">
        <v>2325</v>
      </c>
    </row>
    <row r="711" spans="1:4" x14ac:dyDescent="0.25">
      <c r="A711" t="s">
        <v>5</v>
      </c>
      <c r="B711" t="s">
        <v>715</v>
      </c>
      <c r="C711">
        <v>31.536000000000001</v>
      </c>
      <c r="D711" t="s">
        <v>2326</v>
      </c>
    </row>
    <row r="712" spans="1:4" x14ac:dyDescent="0.25">
      <c r="A712" t="s">
        <v>5</v>
      </c>
      <c r="B712" t="s">
        <v>716</v>
      </c>
      <c r="C712">
        <v>31.536000000000001</v>
      </c>
      <c r="D712" t="s">
        <v>2327</v>
      </c>
    </row>
    <row r="713" spans="1:4" x14ac:dyDescent="0.25">
      <c r="A713" t="s">
        <v>5</v>
      </c>
      <c r="B713" t="s">
        <v>717</v>
      </c>
      <c r="C713">
        <v>31.536000000000001</v>
      </c>
      <c r="D713" t="s">
        <v>2328</v>
      </c>
    </row>
    <row r="714" spans="1:4" x14ac:dyDescent="0.25">
      <c r="A714" t="s">
        <v>5</v>
      </c>
      <c r="B714" t="s">
        <v>718</v>
      </c>
      <c r="C714">
        <v>31.536000000000001</v>
      </c>
      <c r="D714" t="s">
        <v>2329</v>
      </c>
    </row>
    <row r="715" spans="1:4" x14ac:dyDescent="0.25">
      <c r="A715" t="s">
        <v>5</v>
      </c>
      <c r="B715" t="s">
        <v>719</v>
      </c>
      <c r="C715">
        <v>31.536000000000001</v>
      </c>
      <c r="D715" t="s">
        <v>2330</v>
      </c>
    </row>
    <row r="716" spans="1:4" x14ac:dyDescent="0.25">
      <c r="A716" t="s">
        <v>5</v>
      </c>
      <c r="B716" t="s">
        <v>720</v>
      </c>
      <c r="C716">
        <v>31.536000000000001</v>
      </c>
      <c r="D716" t="s">
        <v>2331</v>
      </c>
    </row>
    <row r="717" spans="1:4" x14ac:dyDescent="0.25">
      <c r="A717" t="s">
        <v>5</v>
      </c>
      <c r="B717" t="s">
        <v>721</v>
      </c>
      <c r="C717">
        <v>31.536000000000001</v>
      </c>
      <c r="D717" t="s">
        <v>2332</v>
      </c>
    </row>
    <row r="718" spans="1:4" x14ac:dyDescent="0.25">
      <c r="A718" t="s">
        <v>5</v>
      </c>
      <c r="B718" t="s">
        <v>722</v>
      </c>
      <c r="C718">
        <v>31.536000000000001</v>
      </c>
      <c r="D718" t="s">
        <v>2333</v>
      </c>
    </row>
    <row r="719" spans="1:4" x14ac:dyDescent="0.25">
      <c r="A719" t="s">
        <v>5</v>
      </c>
      <c r="B719" t="s">
        <v>723</v>
      </c>
      <c r="C719">
        <v>31.536000000000001</v>
      </c>
      <c r="D719" t="s">
        <v>2334</v>
      </c>
    </row>
    <row r="720" spans="1:4" x14ac:dyDescent="0.25">
      <c r="A720" t="s">
        <v>5</v>
      </c>
      <c r="B720" t="s">
        <v>724</v>
      </c>
      <c r="C720">
        <v>31.536000000000001</v>
      </c>
      <c r="D720" t="s">
        <v>2335</v>
      </c>
    </row>
    <row r="721" spans="1:4" x14ac:dyDescent="0.25">
      <c r="A721" t="s">
        <v>5</v>
      </c>
      <c r="B721" t="s">
        <v>725</v>
      </c>
      <c r="C721">
        <v>31.536000000000001</v>
      </c>
      <c r="D721" t="s">
        <v>2336</v>
      </c>
    </row>
    <row r="722" spans="1:4" x14ac:dyDescent="0.25">
      <c r="A722" t="s">
        <v>5</v>
      </c>
      <c r="B722" t="s">
        <v>726</v>
      </c>
      <c r="C722">
        <v>31.536000000000001</v>
      </c>
      <c r="D722" t="s">
        <v>2337</v>
      </c>
    </row>
    <row r="723" spans="1:4" x14ac:dyDescent="0.25">
      <c r="A723" t="s">
        <v>5</v>
      </c>
      <c r="B723" t="s">
        <v>727</v>
      </c>
      <c r="C723">
        <v>31.536000000000001</v>
      </c>
      <c r="D723" t="s">
        <v>2338</v>
      </c>
    </row>
    <row r="724" spans="1:4" x14ac:dyDescent="0.25">
      <c r="A724" t="s">
        <v>5</v>
      </c>
      <c r="B724" t="s">
        <v>728</v>
      </c>
      <c r="C724">
        <v>31.536000000000001</v>
      </c>
      <c r="D724" t="s">
        <v>2339</v>
      </c>
    </row>
    <row r="725" spans="1:4" x14ac:dyDescent="0.25">
      <c r="A725" t="s">
        <v>5</v>
      </c>
      <c r="B725" t="s">
        <v>729</v>
      </c>
      <c r="C725">
        <v>31.536000000000001</v>
      </c>
      <c r="D725" t="s">
        <v>2340</v>
      </c>
    </row>
    <row r="726" spans="1:4" x14ac:dyDescent="0.25">
      <c r="A726" t="s">
        <v>5</v>
      </c>
      <c r="B726" t="s">
        <v>730</v>
      </c>
      <c r="C726">
        <v>31.536000000000001</v>
      </c>
      <c r="D726" t="s">
        <v>2341</v>
      </c>
    </row>
    <row r="727" spans="1:4" x14ac:dyDescent="0.25">
      <c r="A727" t="s">
        <v>5</v>
      </c>
      <c r="B727" t="s">
        <v>731</v>
      </c>
      <c r="C727">
        <v>31.536000000000001</v>
      </c>
      <c r="D727" t="s">
        <v>2342</v>
      </c>
    </row>
    <row r="728" spans="1:4" x14ac:dyDescent="0.25">
      <c r="A728" t="s">
        <v>5</v>
      </c>
      <c r="B728" t="s">
        <v>732</v>
      </c>
      <c r="C728">
        <v>31.536000000000001</v>
      </c>
      <c r="D728" t="s">
        <v>2343</v>
      </c>
    </row>
    <row r="729" spans="1:4" x14ac:dyDescent="0.25">
      <c r="A729" t="s">
        <v>5</v>
      </c>
      <c r="B729" t="s">
        <v>733</v>
      </c>
      <c r="C729">
        <v>31.536000000000001</v>
      </c>
      <c r="D729" t="s">
        <v>2344</v>
      </c>
    </row>
    <row r="730" spans="1:4" x14ac:dyDescent="0.25">
      <c r="A730" t="s">
        <v>5</v>
      </c>
      <c r="B730" t="s">
        <v>734</v>
      </c>
      <c r="C730">
        <v>31.536000000000001</v>
      </c>
      <c r="D730" t="s">
        <v>2345</v>
      </c>
    </row>
    <row r="731" spans="1:4" x14ac:dyDescent="0.25">
      <c r="A731" t="s">
        <v>5</v>
      </c>
      <c r="B731" t="s">
        <v>735</v>
      </c>
      <c r="C731">
        <v>31.536000000000001</v>
      </c>
      <c r="D731" t="s">
        <v>2346</v>
      </c>
    </row>
    <row r="732" spans="1:4" x14ac:dyDescent="0.25">
      <c r="A732" t="s">
        <v>5</v>
      </c>
      <c r="B732" t="s">
        <v>736</v>
      </c>
      <c r="C732">
        <v>31.536000000000001</v>
      </c>
      <c r="D732" t="s">
        <v>2347</v>
      </c>
    </row>
    <row r="733" spans="1:4" x14ac:dyDescent="0.25">
      <c r="A733" t="s">
        <v>5</v>
      </c>
      <c r="B733" t="s">
        <v>737</v>
      </c>
      <c r="C733">
        <v>31.536000000000001</v>
      </c>
      <c r="D733" t="s">
        <v>2348</v>
      </c>
    </row>
    <row r="734" spans="1:4" x14ac:dyDescent="0.25">
      <c r="A734" t="s">
        <v>5</v>
      </c>
      <c r="B734" t="s">
        <v>738</v>
      </c>
      <c r="C734">
        <v>31.536000000000001</v>
      </c>
      <c r="D734" t="s">
        <v>2349</v>
      </c>
    </row>
    <row r="735" spans="1:4" x14ac:dyDescent="0.25">
      <c r="A735" t="s">
        <v>5</v>
      </c>
      <c r="B735" t="s">
        <v>739</v>
      </c>
      <c r="C735">
        <v>31.536000000000001</v>
      </c>
      <c r="D735" t="s">
        <v>2350</v>
      </c>
    </row>
    <row r="736" spans="1:4" x14ac:dyDescent="0.25">
      <c r="A736" t="s">
        <v>5</v>
      </c>
      <c r="B736" t="s">
        <v>740</v>
      </c>
      <c r="C736">
        <v>31.536000000000001</v>
      </c>
      <c r="D736" t="s">
        <v>2351</v>
      </c>
    </row>
    <row r="737" spans="1:4" x14ac:dyDescent="0.25">
      <c r="A737" t="s">
        <v>5</v>
      </c>
      <c r="B737" t="s">
        <v>741</v>
      </c>
      <c r="C737">
        <v>31.536000000000001</v>
      </c>
      <c r="D737" t="s">
        <v>2352</v>
      </c>
    </row>
    <row r="738" spans="1:4" x14ac:dyDescent="0.25">
      <c r="A738" t="s">
        <v>5</v>
      </c>
      <c r="B738" t="s">
        <v>742</v>
      </c>
      <c r="C738">
        <v>31.536000000000001</v>
      </c>
      <c r="D738" t="s">
        <v>2353</v>
      </c>
    </row>
    <row r="739" spans="1:4" x14ac:dyDescent="0.25">
      <c r="A739" t="s">
        <v>5</v>
      </c>
      <c r="B739" t="s">
        <v>743</v>
      </c>
      <c r="C739">
        <v>31.536000000000001</v>
      </c>
      <c r="D739" t="s">
        <v>2354</v>
      </c>
    </row>
    <row r="740" spans="1:4" x14ac:dyDescent="0.25">
      <c r="A740" t="s">
        <v>5</v>
      </c>
      <c r="B740" t="s">
        <v>744</v>
      </c>
      <c r="C740">
        <v>31.536000000000001</v>
      </c>
      <c r="D740" t="s">
        <v>2355</v>
      </c>
    </row>
    <row r="741" spans="1:4" x14ac:dyDescent="0.25">
      <c r="A741" t="s">
        <v>5</v>
      </c>
      <c r="B741" t="s">
        <v>745</v>
      </c>
      <c r="C741">
        <v>31.536000000000001</v>
      </c>
      <c r="D741" t="s">
        <v>2356</v>
      </c>
    </row>
    <row r="742" spans="1:4" x14ac:dyDescent="0.25">
      <c r="A742" t="s">
        <v>5</v>
      </c>
      <c r="B742" t="s">
        <v>746</v>
      </c>
      <c r="C742">
        <v>31.536000000000001</v>
      </c>
      <c r="D742" t="s">
        <v>2357</v>
      </c>
    </row>
    <row r="743" spans="1:4" x14ac:dyDescent="0.25">
      <c r="A743" t="s">
        <v>5</v>
      </c>
      <c r="B743" t="s">
        <v>747</v>
      </c>
      <c r="C743">
        <v>31.536000000000001</v>
      </c>
      <c r="D743" t="s">
        <v>2358</v>
      </c>
    </row>
    <row r="744" spans="1:4" x14ac:dyDescent="0.25">
      <c r="A744" t="s">
        <v>5</v>
      </c>
      <c r="B744" t="s">
        <v>748</v>
      </c>
      <c r="C744">
        <v>31.536000000000001</v>
      </c>
      <c r="D744" t="s">
        <v>2359</v>
      </c>
    </row>
    <row r="745" spans="1:4" x14ac:dyDescent="0.25">
      <c r="A745" t="s">
        <v>5</v>
      </c>
      <c r="B745" t="s">
        <v>749</v>
      </c>
      <c r="C745">
        <v>31.536000000000001</v>
      </c>
      <c r="D745" t="s">
        <v>2360</v>
      </c>
    </row>
    <row r="746" spans="1:4" x14ac:dyDescent="0.25">
      <c r="A746" t="s">
        <v>5</v>
      </c>
      <c r="B746" t="s">
        <v>750</v>
      </c>
      <c r="C746">
        <v>31.536000000000001</v>
      </c>
      <c r="D746" t="s">
        <v>2361</v>
      </c>
    </row>
    <row r="747" spans="1:4" x14ac:dyDescent="0.25">
      <c r="A747" t="s">
        <v>5</v>
      </c>
      <c r="B747" t="s">
        <v>751</v>
      </c>
      <c r="C747">
        <v>31.536000000000001</v>
      </c>
      <c r="D747" t="s">
        <v>2362</v>
      </c>
    </row>
    <row r="748" spans="1:4" x14ac:dyDescent="0.25">
      <c r="A748" t="s">
        <v>5</v>
      </c>
      <c r="B748" t="s">
        <v>752</v>
      </c>
      <c r="C748">
        <v>31.536000000000001</v>
      </c>
      <c r="D748" t="s">
        <v>2363</v>
      </c>
    </row>
    <row r="749" spans="1:4" x14ac:dyDescent="0.25">
      <c r="A749" t="s">
        <v>5</v>
      </c>
      <c r="B749" t="s">
        <v>753</v>
      </c>
      <c r="C749">
        <v>31.536000000000001</v>
      </c>
      <c r="D749" t="s">
        <v>2364</v>
      </c>
    </row>
    <row r="750" spans="1:4" x14ac:dyDescent="0.25">
      <c r="A750" t="s">
        <v>5</v>
      </c>
      <c r="B750" t="s">
        <v>754</v>
      </c>
      <c r="C750">
        <v>31.536000000000001</v>
      </c>
      <c r="D750" t="s">
        <v>2365</v>
      </c>
    </row>
    <row r="751" spans="1:4" x14ac:dyDescent="0.25">
      <c r="A751" t="s">
        <v>5</v>
      </c>
      <c r="B751" t="s">
        <v>755</v>
      </c>
      <c r="C751">
        <v>31.536000000000001</v>
      </c>
      <c r="D751" t="s">
        <v>2366</v>
      </c>
    </row>
    <row r="752" spans="1:4" x14ac:dyDescent="0.25">
      <c r="A752" t="s">
        <v>5</v>
      </c>
      <c r="B752" t="s">
        <v>756</v>
      </c>
      <c r="C752">
        <v>31.536000000000001</v>
      </c>
      <c r="D752" t="s">
        <v>2367</v>
      </c>
    </row>
    <row r="753" spans="1:4" x14ac:dyDescent="0.25">
      <c r="A753" t="s">
        <v>5</v>
      </c>
      <c r="B753" t="s">
        <v>757</v>
      </c>
      <c r="C753">
        <v>31.536000000000001</v>
      </c>
      <c r="D753" t="s">
        <v>2368</v>
      </c>
    </row>
    <row r="754" spans="1:4" x14ac:dyDescent="0.25">
      <c r="A754" t="s">
        <v>5</v>
      </c>
      <c r="B754" t="s">
        <v>758</v>
      </c>
      <c r="C754">
        <v>31.536000000000001</v>
      </c>
      <c r="D754" t="s">
        <v>2369</v>
      </c>
    </row>
    <row r="755" spans="1:4" x14ac:dyDescent="0.25">
      <c r="A755" t="s">
        <v>5</v>
      </c>
      <c r="B755" t="s">
        <v>759</v>
      </c>
      <c r="C755">
        <v>31.536000000000001</v>
      </c>
      <c r="D755" t="s">
        <v>2370</v>
      </c>
    </row>
    <row r="756" spans="1:4" x14ac:dyDescent="0.25">
      <c r="A756" t="s">
        <v>5</v>
      </c>
      <c r="B756" t="s">
        <v>760</v>
      </c>
      <c r="C756">
        <v>31.536000000000001</v>
      </c>
      <c r="D756" t="s">
        <v>2371</v>
      </c>
    </row>
    <row r="757" spans="1:4" x14ac:dyDescent="0.25">
      <c r="A757" t="s">
        <v>5</v>
      </c>
      <c r="B757" t="s">
        <v>761</v>
      </c>
      <c r="C757">
        <v>31.536000000000001</v>
      </c>
      <c r="D757" t="s">
        <v>2372</v>
      </c>
    </row>
    <row r="758" spans="1:4" x14ac:dyDescent="0.25">
      <c r="A758" t="s">
        <v>5</v>
      </c>
      <c r="B758" t="s">
        <v>762</v>
      </c>
      <c r="C758">
        <v>31.536000000000001</v>
      </c>
      <c r="D758" t="s">
        <v>2373</v>
      </c>
    </row>
    <row r="759" spans="1:4" x14ac:dyDescent="0.25">
      <c r="A759" t="s">
        <v>5</v>
      </c>
      <c r="B759" t="s">
        <v>763</v>
      </c>
      <c r="C759">
        <v>31.536000000000001</v>
      </c>
      <c r="D759" t="s">
        <v>2374</v>
      </c>
    </row>
    <row r="760" spans="1:4" x14ac:dyDescent="0.25">
      <c r="A760" t="s">
        <v>5</v>
      </c>
      <c r="B760" t="s">
        <v>764</v>
      </c>
      <c r="C760">
        <v>31.536000000000001</v>
      </c>
      <c r="D760" t="s">
        <v>2375</v>
      </c>
    </row>
    <row r="761" spans="1:4" x14ac:dyDescent="0.25">
      <c r="A761" t="s">
        <v>5</v>
      </c>
      <c r="B761" t="s">
        <v>765</v>
      </c>
      <c r="C761">
        <v>31.536000000000001</v>
      </c>
      <c r="D761" t="s">
        <v>2376</v>
      </c>
    </row>
    <row r="762" spans="1:4" x14ac:dyDescent="0.25">
      <c r="A762" t="s">
        <v>5</v>
      </c>
      <c r="B762" t="s">
        <v>766</v>
      </c>
      <c r="C762">
        <v>31.536000000000001</v>
      </c>
      <c r="D762" t="s">
        <v>2377</v>
      </c>
    </row>
    <row r="763" spans="1:4" x14ac:dyDescent="0.25">
      <c r="A763" t="s">
        <v>5</v>
      </c>
      <c r="B763" t="s">
        <v>767</v>
      </c>
      <c r="C763">
        <v>31.536000000000001</v>
      </c>
      <c r="D763" t="s">
        <v>2378</v>
      </c>
    </row>
    <row r="764" spans="1:4" x14ac:dyDescent="0.25">
      <c r="A764" t="s">
        <v>5</v>
      </c>
      <c r="B764" t="s">
        <v>768</v>
      </c>
      <c r="C764">
        <v>31.536000000000001</v>
      </c>
      <c r="D764" t="s">
        <v>2379</v>
      </c>
    </row>
    <row r="765" spans="1:4" x14ac:dyDescent="0.25">
      <c r="A765" t="s">
        <v>5</v>
      </c>
      <c r="B765" t="s">
        <v>769</v>
      </c>
      <c r="C765">
        <v>31.536000000000001</v>
      </c>
      <c r="D765" t="s">
        <v>2380</v>
      </c>
    </row>
    <row r="766" spans="1:4" x14ac:dyDescent="0.25">
      <c r="A766" t="s">
        <v>5</v>
      </c>
      <c r="B766" t="s">
        <v>770</v>
      </c>
      <c r="C766">
        <v>31.536000000000001</v>
      </c>
      <c r="D766" t="s">
        <v>2381</v>
      </c>
    </row>
    <row r="767" spans="1:4" x14ac:dyDescent="0.25">
      <c r="A767" t="s">
        <v>5</v>
      </c>
      <c r="B767" t="s">
        <v>771</v>
      </c>
      <c r="C767">
        <v>31.536000000000001</v>
      </c>
      <c r="D767" t="s">
        <v>2382</v>
      </c>
    </row>
    <row r="768" spans="1:4" x14ac:dyDescent="0.25">
      <c r="A768" t="s">
        <v>5</v>
      </c>
      <c r="B768" t="s">
        <v>772</v>
      </c>
      <c r="C768">
        <v>31.536000000000001</v>
      </c>
      <c r="D768" t="s">
        <v>2383</v>
      </c>
    </row>
    <row r="769" spans="1:4" x14ac:dyDescent="0.25">
      <c r="A769" t="s">
        <v>5</v>
      </c>
      <c r="B769" t="s">
        <v>773</v>
      </c>
      <c r="C769">
        <v>31.536000000000001</v>
      </c>
      <c r="D769" t="s">
        <v>2384</v>
      </c>
    </row>
    <row r="770" spans="1:4" x14ac:dyDescent="0.25">
      <c r="A770" t="s">
        <v>5</v>
      </c>
      <c r="B770" t="s">
        <v>774</v>
      </c>
      <c r="C770">
        <v>31.536000000000001</v>
      </c>
      <c r="D770" t="s">
        <v>2385</v>
      </c>
    </row>
    <row r="771" spans="1:4" x14ac:dyDescent="0.25">
      <c r="A771" t="s">
        <v>5</v>
      </c>
      <c r="B771" t="s">
        <v>775</v>
      </c>
      <c r="C771">
        <v>31.536000000000001</v>
      </c>
      <c r="D771" t="s">
        <v>2386</v>
      </c>
    </row>
    <row r="772" spans="1:4" x14ac:dyDescent="0.25">
      <c r="A772" t="s">
        <v>5</v>
      </c>
      <c r="B772" t="s">
        <v>776</v>
      </c>
      <c r="C772">
        <v>31.536000000000001</v>
      </c>
      <c r="D772" t="s">
        <v>2387</v>
      </c>
    </row>
    <row r="773" spans="1:4" x14ac:dyDescent="0.25">
      <c r="A773" t="s">
        <v>5</v>
      </c>
      <c r="B773" t="s">
        <v>777</v>
      </c>
      <c r="C773">
        <v>31.536000000000001</v>
      </c>
      <c r="D773" t="s">
        <v>2388</v>
      </c>
    </row>
    <row r="774" spans="1:4" x14ac:dyDescent="0.25">
      <c r="A774" t="s">
        <v>5</v>
      </c>
      <c r="B774" t="s">
        <v>778</v>
      </c>
      <c r="C774">
        <v>31.536000000000001</v>
      </c>
      <c r="D774" t="s">
        <v>2389</v>
      </c>
    </row>
    <row r="775" spans="1:4" x14ac:dyDescent="0.25">
      <c r="A775" t="s">
        <v>5</v>
      </c>
      <c r="B775" t="s">
        <v>779</v>
      </c>
      <c r="C775">
        <v>31.536000000000001</v>
      </c>
      <c r="D775" t="s">
        <v>2390</v>
      </c>
    </row>
    <row r="776" spans="1:4" x14ac:dyDescent="0.25">
      <c r="A776" t="s">
        <v>5</v>
      </c>
      <c r="B776" t="s">
        <v>780</v>
      </c>
      <c r="C776">
        <v>31.536000000000001</v>
      </c>
    </row>
    <row r="777" spans="1:4" x14ac:dyDescent="0.25">
      <c r="A777" t="s">
        <v>5</v>
      </c>
      <c r="B777" t="s">
        <v>781</v>
      </c>
      <c r="C777">
        <v>31.536000000000001</v>
      </c>
    </row>
    <row r="778" spans="1:4" x14ac:dyDescent="0.25">
      <c r="A778" t="s">
        <v>5</v>
      </c>
      <c r="B778" t="s">
        <v>782</v>
      </c>
      <c r="C778">
        <v>31.536000000000001</v>
      </c>
    </row>
    <row r="779" spans="1:4" x14ac:dyDescent="0.25">
      <c r="A779" t="s">
        <v>5</v>
      </c>
      <c r="B779" t="s">
        <v>783</v>
      </c>
      <c r="C779">
        <v>31.536000000000001</v>
      </c>
    </row>
    <row r="780" spans="1:4" x14ac:dyDescent="0.25">
      <c r="A780" t="s">
        <v>5</v>
      </c>
      <c r="B780" t="s">
        <v>784</v>
      </c>
      <c r="C780">
        <v>31.536000000000001</v>
      </c>
    </row>
    <row r="781" spans="1:4" x14ac:dyDescent="0.25">
      <c r="A781" t="s">
        <v>5</v>
      </c>
      <c r="B781" t="s">
        <v>785</v>
      </c>
      <c r="C781">
        <v>31.536000000000001</v>
      </c>
    </row>
    <row r="782" spans="1:4" x14ac:dyDescent="0.25">
      <c r="A782" t="s">
        <v>5</v>
      </c>
      <c r="B782" t="s">
        <v>786</v>
      </c>
      <c r="C782">
        <v>31.536000000000001</v>
      </c>
    </row>
    <row r="783" spans="1:4" x14ac:dyDescent="0.25">
      <c r="A783" t="s">
        <v>5</v>
      </c>
      <c r="B783" t="s">
        <v>787</v>
      </c>
      <c r="C783">
        <v>31.536000000000001</v>
      </c>
    </row>
    <row r="784" spans="1:4" x14ac:dyDescent="0.25">
      <c r="A784" t="s">
        <v>5</v>
      </c>
      <c r="B784" t="s">
        <v>788</v>
      </c>
      <c r="C784">
        <v>31.536000000000001</v>
      </c>
    </row>
    <row r="785" spans="1:4" x14ac:dyDescent="0.25">
      <c r="A785" t="s">
        <v>5</v>
      </c>
      <c r="B785" t="s">
        <v>789</v>
      </c>
      <c r="C785">
        <v>31.536000000000001</v>
      </c>
    </row>
    <row r="786" spans="1:4" x14ac:dyDescent="0.25">
      <c r="A786" t="s">
        <v>5</v>
      </c>
      <c r="B786" t="s">
        <v>790</v>
      </c>
      <c r="C786">
        <v>31.536000000000001</v>
      </c>
    </row>
    <row r="787" spans="1:4" x14ac:dyDescent="0.25">
      <c r="A787" t="s">
        <v>5</v>
      </c>
      <c r="B787" t="s">
        <v>791</v>
      </c>
      <c r="C787">
        <v>31.536000000000001</v>
      </c>
    </row>
    <row r="788" spans="1:4" x14ac:dyDescent="0.25">
      <c r="A788" t="s">
        <v>5</v>
      </c>
      <c r="B788" t="s">
        <v>792</v>
      </c>
      <c r="C788">
        <v>31.536000000000001</v>
      </c>
    </row>
    <row r="789" spans="1:4" x14ac:dyDescent="0.25">
      <c r="A789" t="s">
        <v>5</v>
      </c>
      <c r="B789" t="s">
        <v>793</v>
      </c>
      <c r="C789">
        <v>31.536000000000001</v>
      </c>
    </row>
    <row r="790" spans="1:4" x14ac:dyDescent="0.25">
      <c r="A790" t="s">
        <v>5</v>
      </c>
      <c r="B790" t="s">
        <v>794</v>
      </c>
      <c r="C790">
        <v>31.536000000000001</v>
      </c>
    </row>
    <row r="791" spans="1:4" x14ac:dyDescent="0.25">
      <c r="A791" t="s">
        <v>5</v>
      </c>
      <c r="B791" t="s">
        <v>795</v>
      </c>
      <c r="C791">
        <v>31.536000000000001</v>
      </c>
    </row>
    <row r="792" spans="1:4" x14ac:dyDescent="0.25">
      <c r="A792" t="s">
        <v>5</v>
      </c>
      <c r="B792" t="s">
        <v>796</v>
      </c>
      <c r="C792">
        <v>31.536000000000001</v>
      </c>
    </row>
    <row r="793" spans="1:4" x14ac:dyDescent="0.25">
      <c r="A793" t="s">
        <v>5</v>
      </c>
      <c r="B793" t="s">
        <v>797</v>
      </c>
      <c r="C793">
        <v>31.536000000000001</v>
      </c>
    </row>
    <row r="794" spans="1:4" x14ac:dyDescent="0.25">
      <c r="A794" t="s">
        <v>5</v>
      </c>
      <c r="B794" t="s">
        <v>2403</v>
      </c>
      <c r="C794">
        <v>31.536000000000001</v>
      </c>
      <c r="D794" t="s">
        <v>2408</v>
      </c>
    </row>
    <row r="795" spans="1:4" x14ac:dyDescent="0.25">
      <c r="A795" t="s">
        <v>5</v>
      </c>
      <c r="B795" t="s">
        <v>2405</v>
      </c>
      <c r="C795">
        <v>31.536000000000001</v>
      </c>
      <c r="D795" t="s">
        <v>2409</v>
      </c>
    </row>
    <row r="796" spans="1:4" x14ac:dyDescent="0.25">
      <c r="A796" t="s">
        <v>5</v>
      </c>
      <c r="B796" t="s">
        <v>2402</v>
      </c>
      <c r="C796">
        <v>31.536000000000001</v>
      </c>
      <c r="D796" t="s">
        <v>2410</v>
      </c>
    </row>
    <row r="797" spans="1:4" x14ac:dyDescent="0.25">
      <c r="A797" t="s">
        <v>5</v>
      </c>
      <c r="B797" t="s">
        <v>2406</v>
      </c>
      <c r="C797">
        <v>31.536000000000001</v>
      </c>
      <c r="D797" t="s">
        <v>2411</v>
      </c>
    </row>
    <row r="798" spans="1:4" x14ac:dyDescent="0.25">
      <c r="A798" t="s">
        <v>5</v>
      </c>
      <c r="B798" t="s">
        <v>2404</v>
      </c>
      <c r="C798">
        <v>31.536000000000001</v>
      </c>
      <c r="D798" t="s">
        <v>2412</v>
      </c>
    </row>
    <row r="799" spans="1:4" x14ac:dyDescent="0.25">
      <c r="A799" t="s">
        <v>5</v>
      </c>
      <c r="B799" t="s">
        <v>2407</v>
      </c>
      <c r="C799">
        <v>31.536000000000001</v>
      </c>
      <c r="D799" t="s">
        <v>2413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CE62-D0F8-4FC3-BD1D-C49589B4FA26}">
  <sheetPr>
    <tabColor rgb="FF92D050"/>
  </sheetPr>
  <dimension ref="A1:O1534"/>
  <sheetViews>
    <sheetView workbookViewId="0">
      <selection activeCell="G21" sqref="G21"/>
    </sheetView>
  </sheetViews>
  <sheetFormatPr defaultRowHeight="15" x14ac:dyDescent="0.25"/>
  <cols>
    <col min="1" max="1" width="10.7109375" customWidth="1"/>
    <col min="2" max="2" width="36.28515625" bestFit="1" customWidth="1"/>
  </cols>
  <sheetData>
    <row r="1" spans="1:15" x14ac:dyDescent="0.25">
      <c r="A1" s="2" t="s">
        <v>877</v>
      </c>
      <c r="B1" s="2" t="s">
        <v>878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2030</v>
      </c>
      <c r="N1" s="2">
        <v>2040</v>
      </c>
      <c r="O1" s="2">
        <v>2050</v>
      </c>
    </row>
    <row r="2" spans="1:15" x14ac:dyDescent="0.25">
      <c r="A2" t="s">
        <v>5</v>
      </c>
      <c r="B2" t="s">
        <v>879</v>
      </c>
      <c r="C2">
        <v>44.656000000000013</v>
      </c>
      <c r="D2">
        <v>44.451939879247931</v>
      </c>
      <c r="E2">
        <v>44.316717254287752</v>
      </c>
      <c r="F2">
        <v>44.181554124612497</v>
      </c>
      <c r="G2">
        <v>44.046451941326723</v>
      </c>
      <c r="H2">
        <v>43.931210299930441</v>
      </c>
      <c r="I2">
        <v>43.820184117138602</v>
      </c>
      <c r="J2">
        <v>43.709469196264351</v>
      </c>
      <c r="K2">
        <v>43.59876443312168</v>
      </c>
      <c r="L2">
        <v>43.488070553262837</v>
      </c>
      <c r="M2">
        <v>42.938826044752354</v>
      </c>
      <c r="N2">
        <v>41.906859286276003</v>
      </c>
      <c r="O2">
        <v>40.996033634585267</v>
      </c>
    </row>
    <row r="3" spans="1:15" x14ac:dyDescent="0.25">
      <c r="A3" t="s">
        <v>5</v>
      </c>
      <c r="B3" t="s">
        <v>880</v>
      </c>
      <c r="C3">
        <v>44.655999999999992</v>
      </c>
      <c r="D3">
        <v>44.451939879247931</v>
      </c>
      <c r="E3">
        <v>44.316717254287738</v>
      </c>
      <c r="F3">
        <v>44.181554124612497</v>
      </c>
      <c r="G3">
        <v>44.046451941326723</v>
      </c>
      <c r="H3">
        <v>43.931210299930449</v>
      </c>
      <c r="I3">
        <v>43.820184117138588</v>
      </c>
      <c r="J3">
        <v>43.709469196264337</v>
      </c>
      <c r="K3">
        <v>43.598764433121673</v>
      </c>
      <c r="L3">
        <v>43.488070553262837</v>
      </c>
      <c r="M3">
        <v>42.938826044752332</v>
      </c>
      <c r="N3">
        <v>41.906859286276003</v>
      </c>
      <c r="O3">
        <v>40.996033634585267</v>
      </c>
    </row>
    <row r="4" spans="1:15" x14ac:dyDescent="0.25">
      <c r="A4" t="s">
        <v>5</v>
      </c>
      <c r="B4" t="s">
        <v>881</v>
      </c>
      <c r="C4">
        <v>44.655999999999999</v>
      </c>
      <c r="D4">
        <v>44.451939879247931</v>
      </c>
      <c r="E4">
        <v>44.316717254287738</v>
      </c>
      <c r="F4">
        <v>44.181554124612497</v>
      </c>
      <c r="G4">
        <v>44.046451941326723</v>
      </c>
      <c r="H4">
        <v>43.931210299930449</v>
      </c>
      <c r="I4">
        <v>43.820184117138602</v>
      </c>
      <c r="J4">
        <v>43.709469196264337</v>
      </c>
      <c r="K4">
        <v>43.598764433121687</v>
      </c>
      <c r="L4">
        <v>43.488070553262837</v>
      </c>
      <c r="M4">
        <v>42.938826044752339</v>
      </c>
      <c r="N4">
        <v>41.906859286276003</v>
      </c>
      <c r="O4">
        <v>40.996033634585267</v>
      </c>
    </row>
    <row r="5" spans="1:15" x14ac:dyDescent="0.25">
      <c r="A5" t="s">
        <v>5</v>
      </c>
      <c r="B5" t="s">
        <v>882</v>
      </c>
      <c r="C5">
        <v>44.656000000000013</v>
      </c>
      <c r="D5">
        <v>44.451939879247931</v>
      </c>
      <c r="E5">
        <v>44.316717254287738</v>
      </c>
      <c r="F5">
        <v>44.181554124612511</v>
      </c>
      <c r="G5">
        <v>44.046451941326708</v>
      </c>
      <c r="H5">
        <v>43.931210299930463</v>
      </c>
      <c r="I5">
        <v>43.820184117138602</v>
      </c>
      <c r="J5">
        <v>43.709469196264358</v>
      </c>
      <c r="K5">
        <v>43.598764433121687</v>
      </c>
      <c r="L5">
        <v>43.488070553262851</v>
      </c>
      <c r="M5">
        <v>42.938826044752354</v>
      </c>
      <c r="N5">
        <v>41.906859286276003</v>
      </c>
      <c r="O5">
        <v>40.996033634585267</v>
      </c>
    </row>
    <row r="6" spans="1:15" x14ac:dyDescent="0.25">
      <c r="A6" t="s">
        <v>5</v>
      </c>
      <c r="B6" t="s">
        <v>883</v>
      </c>
      <c r="C6">
        <v>44.656000000000013</v>
      </c>
      <c r="D6">
        <v>44.451939879247917</v>
      </c>
      <c r="E6">
        <v>44.316717254287738</v>
      </c>
      <c r="F6">
        <v>44.181554124612497</v>
      </c>
      <c r="G6">
        <v>44.046451941326723</v>
      </c>
      <c r="H6">
        <v>43.931210299930463</v>
      </c>
      <c r="I6">
        <v>43.820184117138602</v>
      </c>
      <c r="J6">
        <v>43.709469196264351</v>
      </c>
      <c r="K6">
        <v>43.59876443312168</v>
      </c>
      <c r="L6">
        <v>43.488070553262851</v>
      </c>
      <c r="M6">
        <v>42.938826044752332</v>
      </c>
      <c r="N6">
        <v>41.906859286276003</v>
      </c>
      <c r="O6">
        <v>40.996033634585267</v>
      </c>
    </row>
    <row r="7" spans="1:15" x14ac:dyDescent="0.25">
      <c r="A7" t="s">
        <v>5</v>
      </c>
      <c r="B7" t="s">
        <v>884</v>
      </c>
      <c r="C7">
        <v>4.7413542152020067</v>
      </c>
      <c r="D7">
        <v>4.7196881162750426</v>
      </c>
      <c r="E7">
        <v>4.7053308437283388</v>
      </c>
      <c r="F7">
        <v>4.6909798880980622</v>
      </c>
      <c r="G7">
        <v>4.6766354034553483</v>
      </c>
      <c r="H7">
        <v>4.6643996133666494</v>
      </c>
      <c r="I7">
        <v>4.6526113999176619</v>
      </c>
      <c r="J7">
        <v>4.6408562347265816</v>
      </c>
      <c r="K7">
        <v>4.6291021480334287</v>
      </c>
      <c r="L7">
        <v>4.6173492168737704</v>
      </c>
      <c r="M7">
        <v>4.5590331391775409</v>
      </c>
      <c r="N7">
        <v>4.4494639896735508</v>
      </c>
      <c r="O7">
        <v>4.3527570064471544</v>
      </c>
    </row>
    <row r="8" spans="1:15" x14ac:dyDescent="0.25">
      <c r="A8" t="s">
        <v>5</v>
      </c>
      <c r="B8" t="s">
        <v>885</v>
      </c>
      <c r="C8">
        <v>44.655999999999992</v>
      </c>
      <c r="D8">
        <v>44.451939879247917</v>
      </c>
      <c r="E8">
        <v>44.316717254287752</v>
      </c>
      <c r="F8">
        <v>44.181554124612497</v>
      </c>
      <c r="G8">
        <v>44.046451941326723</v>
      </c>
      <c r="H8">
        <v>43.931210299930463</v>
      </c>
      <c r="I8">
        <v>43.820184117138602</v>
      </c>
      <c r="J8">
        <v>43.709469196264358</v>
      </c>
      <c r="K8">
        <v>43.59876443312168</v>
      </c>
      <c r="L8">
        <v>43.488070553262851</v>
      </c>
      <c r="M8">
        <v>42.938826044752332</v>
      </c>
      <c r="N8">
        <v>41.906859286276003</v>
      </c>
      <c r="O8">
        <v>40.996033634585267</v>
      </c>
    </row>
    <row r="9" spans="1:15" x14ac:dyDescent="0.25">
      <c r="A9" t="s">
        <v>5</v>
      </c>
      <c r="B9" t="s">
        <v>886</v>
      </c>
      <c r="C9">
        <v>44.655999999999999</v>
      </c>
      <c r="D9">
        <v>44.451939879247917</v>
      </c>
      <c r="E9">
        <v>44.316717254287752</v>
      </c>
      <c r="F9">
        <v>44.181554124612497</v>
      </c>
      <c r="G9">
        <v>44.046451941326723</v>
      </c>
      <c r="H9">
        <v>43.931210299930441</v>
      </c>
      <c r="I9">
        <v>43.820184117138602</v>
      </c>
      <c r="J9">
        <v>43.709469196264337</v>
      </c>
      <c r="K9">
        <v>43.59876443312168</v>
      </c>
      <c r="L9">
        <v>43.488070553262851</v>
      </c>
      <c r="M9">
        <v>42.938826044752339</v>
      </c>
      <c r="N9">
        <v>41.906859286276003</v>
      </c>
      <c r="O9">
        <v>40.996033634585267</v>
      </c>
    </row>
    <row r="10" spans="1:15" x14ac:dyDescent="0.25">
      <c r="A10" t="s">
        <v>5</v>
      </c>
      <c r="B10" t="s">
        <v>887</v>
      </c>
      <c r="C10">
        <v>4.7413542152020067</v>
      </c>
      <c r="D10">
        <v>4.7196881162750453</v>
      </c>
      <c r="E10">
        <v>4.7053308437283388</v>
      </c>
      <c r="F10">
        <v>4.6909798880980622</v>
      </c>
      <c r="G10">
        <v>4.6766354034553466</v>
      </c>
      <c r="H10">
        <v>4.6643996133666468</v>
      </c>
      <c r="I10">
        <v>4.6526113999176619</v>
      </c>
      <c r="J10">
        <v>4.6408562347265816</v>
      </c>
      <c r="K10">
        <v>4.6291021480334287</v>
      </c>
      <c r="L10">
        <v>4.6173492168737704</v>
      </c>
      <c r="M10">
        <v>4.5590331391775392</v>
      </c>
      <c r="N10">
        <v>4.4494639896735499</v>
      </c>
      <c r="O10">
        <v>4.3527570064471526</v>
      </c>
    </row>
    <row r="11" spans="1:15" x14ac:dyDescent="0.25">
      <c r="A11" t="s">
        <v>5</v>
      </c>
      <c r="B11" t="s">
        <v>888</v>
      </c>
      <c r="C11">
        <v>4.7413542152020058</v>
      </c>
      <c r="D11">
        <v>4.7196881162750426</v>
      </c>
      <c r="E11">
        <v>4.705330843728337</v>
      </c>
      <c r="F11">
        <v>4.6909798880980631</v>
      </c>
      <c r="G11">
        <v>4.6766354034553466</v>
      </c>
      <c r="H11">
        <v>4.6643996133666477</v>
      </c>
      <c r="I11">
        <v>4.6526113999176628</v>
      </c>
      <c r="J11">
        <v>4.6408562347265816</v>
      </c>
      <c r="K11">
        <v>4.6291021480334296</v>
      </c>
      <c r="L11">
        <v>4.6173492168737704</v>
      </c>
      <c r="M11">
        <v>4.5590331391775409</v>
      </c>
      <c r="N11">
        <v>4.4494639896735508</v>
      </c>
      <c r="O11">
        <v>4.3527570064471526</v>
      </c>
    </row>
    <row r="12" spans="1:15" x14ac:dyDescent="0.25">
      <c r="A12" t="s">
        <v>5</v>
      </c>
      <c r="B12" t="s">
        <v>889</v>
      </c>
      <c r="C12">
        <v>44.656000000000013</v>
      </c>
      <c r="D12">
        <v>44.451939879247931</v>
      </c>
      <c r="E12">
        <v>44.316717254287752</v>
      </c>
      <c r="F12">
        <v>44.181554124612497</v>
      </c>
      <c r="G12">
        <v>44.046451941326708</v>
      </c>
      <c r="H12">
        <v>43.931210299930463</v>
      </c>
      <c r="I12">
        <v>43.820184117138602</v>
      </c>
      <c r="J12">
        <v>43.709469196264358</v>
      </c>
      <c r="K12">
        <v>43.59876443312168</v>
      </c>
      <c r="L12">
        <v>43.488070553262837</v>
      </c>
      <c r="M12">
        <v>42.938826044752354</v>
      </c>
      <c r="N12">
        <v>41.90685928627601</v>
      </c>
      <c r="O12">
        <v>40.996033634585267</v>
      </c>
    </row>
    <row r="13" spans="1:15" x14ac:dyDescent="0.25">
      <c r="A13" t="s">
        <v>5</v>
      </c>
      <c r="B13" t="s">
        <v>890</v>
      </c>
      <c r="C13">
        <v>237.215</v>
      </c>
      <c r="D13">
        <v>236.13102200053291</v>
      </c>
      <c r="E13">
        <v>235.41271236733849</v>
      </c>
      <c r="F13">
        <v>234.6947187761993</v>
      </c>
      <c r="G13">
        <v>233.9770489354581</v>
      </c>
      <c r="H13">
        <v>233.36487932860089</v>
      </c>
      <c r="I13">
        <v>232.77510245760999</v>
      </c>
      <c r="J13">
        <v>232.1869790261521</v>
      </c>
      <c r="K13">
        <v>231.5989095530939</v>
      </c>
      <c r="L13">
        <v>231.01089789260669</v>
      </c>
      <c r="M13">
        <v>228.09328243026539</v>
      </c>
      <c r="N13">
        <v>222.6114212109002</v>
      </c>
      <c r="O13">
        <v>217.77306786609071</v>
      </c>
    </row>
    <row r="14" spans="1:15" x14ac:dyDescent="0.25">
      <c r="A14" t="s">
        <v>5</v>
      </c>
      <c r="B14" t="s">
        <v>891</v>
      </c>
      <c r="C14">
        <v>237.215</v>
      </c>
      <c r="D14">
        <v>236.13102200053291</v>
      </c>
      <c r="E14">
        <v>235.41271236733849</v>
      </c>
      <c r="F14">
        <v>234.69471877619921</v>
      </c>
      <c r="G14">
        <v>233.97704893545799</v>
      </c>
      <c r="H14">
        <v>233.36487932860089</v>
      </c>
      <c r="I14">
        <v>232.77510245760999</v>
      </c>
      <c r="J14">
        <v>232.1869790261521</v>
      </c>
      <c r="K14">
        <v>231.59890955309379</v>
      </c>
      <c r="L14">
        <v>231.01089789260669</v>
      </c>
      <c r="M14">
        <v>228.0932824302653</v>
      </c>
      <c r="N14">
        <v>222.61142121090009</v>
      </c>
      <c r="O14">
        <v>217.7730678660906</v>
      </c>
    </row>
    <row r="15" spans="1:15" x14ac:dyDescent="0.25">
      <c r="A15" t="s">
        <v>5</v>
      </c>
      <c r="B15" t="s">
        <v>892</v>
      </c>
      <c r="C15">
        <v>237.215</v>
      </c>
      <c r="D15">
        <v>236.13102200053291</v>
      </c>
      <c r="E15">
        <v>235.41271236733849</v>
      </c>
      <c r="F15">
        <v>234.69471877619921</v>
      </c>
      <c r="G15">
        <v>233.97704893545799</v>
      </c>
      <c r="H15">
        <v>233.36487932860089</v>
      </c>
      <c r="I15">
        <v>232.77510245760999</v>
      </c>
      <c r="J15">
        <v>232.18697902615199</v>
      </c>
      <c r="K15">
        <v>231.59890955309379</v>
      </c>
      <c r="L15">
        <v>231.01089789260669</v>
      </c>
      <c r="M15">
        <v>228.09328243026539</v>
      </c>
      <c r="N15">
        <v>222.6114212109002</v>
      </c>
      <c r="O15">
        <v>217.7730678660906</v>
      </c>
    </row>
    <row r="16" spans="1:15" x14ac:dyDescent="0.25">
      <c r="A16" t="s">
        <v>5</v>
      </c>
      <c r="B16" t="s">
        <v>893</v>
      </c>
      <c r="C16">
        <v>237.215</v>
      </c>
      <c r="D16">
        <v>236.13102200053291</v>
      </c>
      <c r="E16">
        <v>235.41271236733849</v>
      </c>
      <c r="F16">
        <v>234.69471877619921</v>
      </c>
      <c r="G16">
        <v>233.9770489354581</v>
      </c>
      <c r="H16">
        <v>233.36487932860101</v>
      </c>
      <c r="I16">
        <v>232.7751024576101</v>
      </c>
      <c r="J16">
        <v>232.1869790261521</v>
      </c>
      <c r="K16">
        <v>231.5989095530939</v>
      </c>
      <c r="L16">
        <v>231.01089789260681</v>
      </c>
      <c r="M16">
        <v>228.09328243026539</v>
      </c>
      <c r="N16">
        <v>222.6114212109002</v>
      </c>
      <c r="O16">
        <v>217.7730678660906</v>
      </c>
    </row>
    <row r="17" spans="1:15" x14ac:dyDescent="0.25">
      <c r="A17" t="s">
        <v>5</v>
      </c>
      <c r="B17" t="s">
        <v>894</v>
      </c>
      <c r="C17">
        <v>237.215</v>
      </c>
      <c r="D17">
        <v>236.13102200053291</v>
      </c>
      <c r="E17">
        <v>235.41271236733849</v>
      </c>
      <c r="F17">
        <v>234.69471877619921</v>
      </c>
      <c r="G17">
        <v>233.9770489354581</v>
      </c>
      <c r="H17">
        <v>233.36487932860089</v>
      </c>
      <c r="I17">
        <v>232.7751024576101</v>
      </c>
      <c r="J17">
        <v>232.1869790261521</v>
      </c>
      <c r="K17">
        <v>231.59890955309379</v>
      </c>
      <c r="L17">
        <v>231.01089789260681</v>
      </c>
      <c r="M17">
        <v>228.09328243026539</v>
      </c>
      <c r="N17">
        <v>222.6114212109002</v>
      </c>
      <c r="O17">
        <v>217.7730678660906</v>
      </c>
    </row>
    <row r="18" spans="1:15" x14ac:dyDescent="0.25">
      <c r="A18" t="s">
        <v>5</v>
      </c>
      <c r="B18" t="s">
        <v>895</v>
      </c>
      <c r="C18">
        <v>26.116072605861</v>
      </c>
      <c r="D18">
        <v>25.996732563548161</v>
      </c>
      <c r="E18">
        <v>25.917650606108719</v>
      </c>
      <c r="F18">
        <v>25.83860344316906</v>
      </c>
      <c r="G18">
        <v>25.759591923375481</v>
      </c>
      <c r="H18">
        <v>25.692195401655589</v>
      </c>
      <c r="I18">
        <v>25.627264197540949</v>
      </c>
      <c r="J18">
        <v>25.56251502806531</v>
      </c>
      <c r="K18">
        <v>25.49777179911402</v>
      </c>
      <c r="L18">
        <v>25.433034935010259</v>
      </c>
      <c r="M18">
        <v>25.111821448297821</v>
      </c>
      <c r="N18">
        <v>24.508298544517739</v>
      </c>
      <c r="O18">
        <v>23.975622334135348</v>
      </c>
    </row>
    <row r="19" spans="1:15" x14ac:dyDescent="0.25">
      <c r="A19" t="s">
        <v>5</v>
      </c>
      <c r="B19" t="s">
        <v>896</v>
      </c>
      <c r="C19">
        <v>237.215</v>
      </c>
      <c r="D19">
        <v>236.13102200053291</v>
      </c>
      <c r="E19">
        <v>235.41271236733849</v>
      </c>
      <c r="F19">
        <v>234.69471877619921</v>
      </c>
      <c r="G19">
        <v>233.97704893545799</v>
      </c>
      <c r="H19">
        <v>233.36487932860089</v>
      </c>
      <c r="I19">
        <v>232.7751024576101</v>
      </c>
      <c r="J19">
        <v>232.1869790261521</v>
      </c>
      <c r="K19">
        <v>231.5989095530939</v>
      </c>
      <c r="L19">
        <v>231.01089789260669</v>
      </c>
      <c r="M19">
        <v>228.0932824302653</v>
      </c>
      <c r="N19">
        <v>222.6114212109002</v>
      </c>
      <c r="O19">
        <v>217.7730678660906</v>
      </c>
    </row>
    <row r="20" spans="1:15" x14ac:dyDescent="0.25">
      <c r="A20" t="s">
        <v>5</v>
      </c>
      <c r="B20" t="s">
        <v>897</v>
      </c>
      <c r="C20">
        <v>237.215</v>
      </c>
      <c r="D20">
        <v>236.13102200053291</v>
      </c>
      <c r="E20">
        <v>235.41271236733849</v>
      </c>
      <c r="F20">
        <v>234.69471877619921</v>
      </c>
      <c r="G20">
        <v>233.9770489354581</v>
      </c>
      <c r="H20">
        <v>233.36487932860089</v>
      </c>
      <c r="I20">
        <v>232.7751024576101</v>
      </c>
      <c r="J20">
        <v>232.1869790261521</v>
      </c>
      <c r="K20">
        <v>231.59890955309379</v>
      </c>
      <c r="L20">
        <v>231.01089789260669</v>
      </c>
      <c r="M20">
        <v>228.09328243026539</v>
      </c>
      <c r="N20">
        <v>222.6114212109002</v>
      </c>
      <c r="O20">
        <v>217.7730678660906</v>
      </c>
    </row>
    <row r="21" spans="1:15" x14ac:dyDescent="0.25">
      <c r="A21" t="s">
        <v>5</v>
      </c>
      <c r="B21" t="s">
        <v>898</v>
      </c>
      <c r="C21">
        <v>26.116072605860989</v>
      </c>
      <c r="D21">
        <v>25.996732563548161</v>
      </c>
      <c r="E21">
        <v>25.91765060610873</v>
      </c>
      <c r="F21">
        <v>25.838603443169049</v>
      </c>
      <c r="G21">
        <v>25.759591923375471</v>
      </c>
      <c r="H21">
        <v>25.692195401655589</v>
      </c>
      <c r="I21">
        <v>25.62726419754096</v>
      </c>
      <c r="J21">
        <v>25.56251502806531</v>
      </c>
      <c r="K21">
        <v>25.49777179911402</v>
      </c>
      <c r="L21">
        <v>25.433034935010252</v>
      </c>
      <c r="M21">
        <v>25.111821448297821</v>
      </c>
      <c r="N21">
        <v>24.508298544517729</v>
      </c>
      <c r="O21">
        <v>23.975622334135341</v>
      </c>
    </row>
    <row r="22" spans="1:15" x14ac:dyDescent="0.25">
      <c r="A22" t="s">
        <v>5</v>
      </c>
      <c r="B22" t="s">
        <v>899</v>
      </c>
      <c r="C22">
        <v>26.116072605860989</v>
      </c>
      <c r="D22">
        <v>25.996732563548161</v>
      </c>
      <c r="E22">
        <v>25.917650606108719</v>
      </c>
      <c r="F22">
        <v>25.838603443169049</v>
      </c>
      <c r="G22">
        <v>25.759591923375471</v>
      </c>
      <c r="H22">
        <v>25.692195401655589</v>
      </c>
      <c r="I22">
        <v>25.627264197540949</v>
      </c>
      <c r="J22">
        <v>25.56251502806531</v>
      </c>
      <c r="K22">
        <v>25.49777179911402</v>
      </c>
      <c r="L22">
        <v>25.433034935010259</v>
      </c>
      <c r="M22">
        <v>25.111821448297821</v>
      </c>
      <c r="N22">
        <v>24.508298544517729</v>
      </c>
      <c r="O22">
        <v>23.975622334135341</v>
      </c>
    </row>
    <row r="23" spans="1:15" x14ac:dyDescent="0.25">
      <c r="A23" t="s">
        <v>5</v>
      </c>
      <c r="B23" t="s">
        <v>900</v>
      </c>
      <c r="C23">
        <v>237.215</v>
      </c>
      <c r="D23">
        <v>236.13102200053291</v>
      </c>
      <c r="E23">
        <v>235.41271236733849</v>
      </c>
      <c r="F23">
        <v>234.6947187761993</v>
      </c>
      <c r="G23">
        <v>233.97704893545799</v>
      </c>
      <c r="H23">
        <v>233.36487932860089</v>
      </c>
      <c r="I23">
        <v>232.7751024576101</v>
      </c>
      <c r="J23">
        <v>232.1869790261521</v>
      </c>
      <c r="K23">
        <v>231.59890955309379</v>
      </c>
      <c r="L23">
        <v>231.01089789260669</v>
      </c>
      <c r="M23">
        <v>228.09328243026539</v>
      </c>
      <c r="N23">
        <v>222.6114212109002</v>
      </c>
      <c r="O23">
        <v>217.7730678660906</v>
      </c>
    </row>
    <row r="24" spans="1:15" x14ac:dyDescent="0.25">
      <c r="A24" t="s">
        <v>5</v>
      </c>
      <c r="B24" t="s">
        <v>901</v>
      </c>
      <c r="C24">
        <v>26.506</v>
      </c>
      <c r="D24">
        <v>26.384878144915479</v>
      </c>
      <c r="E24">
        <v>26.304615450155652</v>
      </c>
      <c r="F24">
        <v>26.224388069396699</v>
      </c>
      <c r="G24">
        <v>26.144196863955699</v>
      </c>
      <c r="H24">
        <v>26.07579407492738</v>
      </c>
      <c r="I24">
        <v>26.009893412058311</v>
      </c>
      <c r="J24">
        <v>25.944177501706001</v>
      </c>
      <c r="K24">
        <v>25.878467620573339</v>
      </c>
      <c r="L24">
        <v>25.812764199318899</v>
      </c>
      <c r="M24">
        <v>25.486754817767061</v>
      </c>
      <c r="N24">
        <v>24.874220983563951</v>
      </c>
      <c r="O24">
        <v>24.333591623036479</v>
      </c>
    </row>
    <row r="25" spans="1:15" x14ac:dyDescent="0.25">
      <c r="A25" t="s">
        <v>5</v>
      </c>
      <c r="B25" t="s">
        <v>902</v>
      </c>
      <c r="C25">
        <v>26.50599999999999</v>
      </c>
      <c r="D25">
        <v>26.384878144915479</v>
      </c>
      <c r="E25">
        <v>26.304615450155641</v>
      </c>
      <c r="F25">
        <v>26.224388069396699</v>
      </c>
      <c r="G25">
        <v>26.144196863955699</v>
      </c>
      <c r="H25">
        <v>26.075794074927369</v>
      </c>
      <c r="I25">
        <v>26.009893412058311</v>
      </c>
      <c r="J25">
        <v>25.944177501706001</v>
      </c>
      <c r="K25">
        <v>25.878467620573339</v>
      </c>
      <c r="L25">
        <v>25.812764199318899</v>
      </c>
      <c r="M25">
        <v>25.48675481776705</v>
      </c>
      <c r="N25">
        <v>24.874220983563941</v>
      </c>
      <c r="O25">
        <v>24.333591623036479</v>
      </c>
    </row>
    <row r="26" spans="1:15" x14ac:dyDescent="0.25">
      <c r="A26" t="s">
        <v>5</v>
      </c>
      <c r="B26" t="s">
        <v>903</v>
      </c>
      <c r="C26">
        <v>26.506</v>
      </c>
      <c r="D26">
        <v>26.38487814491549</v>
      </c>
      <c r="E26">
        <v>26.304615450155641</v>
      </c>
      <c r="F26">
        <v>26.224388069396699</v>
      </c>
      <c r="G26">
        <v>26.144196863955699</v>
      </c>
      <c r="H26">
        <v>26.07579407492738</v>
      </c>
      <c r="I26">
        <v>26.009893412058311</v>
      </c>
      <c r="J26">
        <v>25.944177501706001</v>
      </c>
      <c r="K26">
        <v>25.878467620573339</v>
      </c>
      <c r="L26">
        <v>25.812764199318899</v>
      </c>
      <c r="M26">
        <v>25.486754817767061</v>
      </c>
      <c r="N26">
        <v>24.874220983563941</v>
      </c>
      <c r="O26">
        <v>24.333591623036479</v>
      </c>
    </row>
    <row r="27" spans="1:15" x14ac:dyDescent="0.25">
      <c r="A27" t="s">
        <v>5</v>
      </c>
      <c r="B27" t="s">
        <v>904</v>
      </c>
      <c r="C27">
        <v>26.506</v>
      </c>
      <c r="D27">
        <v>26.38487814491549</v>
      </c>
      <c r="E27">
        <v>26.304615450155652</v>
      </c>
      <c r="F27">
        <v>26.224388069396699</v>
      </c>
      <c r="G27">
        <v>26.14419686395571</v>
      </c>
      <c r="H27">
        <v>26.075794074927369</v>
      </c>
      <c r="I27">
        <v>26.009893412058311</v>
      </c>
      <c r="J27">
        <v>25.944177501706001</v>
      </c>
      <c r="K27">
        <v>25.87846762057335</v>
      </c>
      <c r="L27">
        <v>25.812764199318909</v>
      </c>
      <c r="M27">
        <v>25.486754817767061</v>
      </c>
      <c r="N27">
        <v>24.874220983563951</v>
      </c>
      <c r="O27">
        <v>24.333591623036479</v>
      </c>
    </row>
    <row r="28" spans="1:15" x14ac:dyDescent="0.25">
      <c r="A28" t="s">
        <v>5</v>
      </c>
      <c r="B28" t="s">
        <v>905</v>
      </c>
      <c r="C28">
        <v>26.506</v>
      </c>
      <c r="D28">
        <v>26.384878144915479</v>
      </c>
      <c r="E28">
        <v>26.304615450155652</v>
      </c>
      <c r="F28">
        <v>26.224388069396689</v>
      </c>
      <c r="G28">
        <v>26.144196863955699</v>
      </c>
      <c r="H28">
        <v>26.075794074927369</v>
      </c>
      <c r="I28">
        <v>26.0098934120583</v>
      </c>
      <c r="J28">
        <v>25.944177501706001</v>
      </c>
      <c r="K28">
        <v>25.878467620573339</v>
      </c>
      <c r="L28">
        <v>25.812764199318899</v>
      </c>
      <c r="M28">
        <v>25.48675481776705</v>
      </c>
      <c r="N28">
        <v>24.874220983563941</v>
      </c>
      <c r="O28">
        <v>24.333591623036479</v>
      </c>
    </row>
    <row r="29" spans="1:15" x14ac:dyDescent="0.25">
      <c r="A29" t="s">
        <v>5</v>
      </c>
      <c r="B29" t="s">
        <v>906</v>
      </c>
      <c r="C29">
        <v>2.9276843834380011</v>
      </c>
      <c r="D29">
        <v>2.9143060327391419</v>
      </c>
      <c r="E29">
        <v>2.9054407253362502</v>
      </c>
      <c r="F29">
        <v>2.8965793184935689</v>
      </c>
      <c r="G29">
        <v>2.8877219073467089</v>
      </c>
      <c r="H29">
        <v>2.8801665697921228</v>
      </c>
      <c r="I29">
        <v>2.8728876011985989</v>
      </c>
      <c r="J29">
        <v>2.8656290391944532</v>
      </c>
      <c r="K29">
        <v>2.8583711431396108</v>
      </c>
      <c r="L29">
        <v>2.8511139606018809</v>
      </c>
      <c r="M29">
        <v>2.8151050352557849</v>
      </c>
      <c r="N29">
        <v>2.7474484389861171</v>
      </c>
      <c r="O29">
        <v>2.687733954113094</v>
      </c>
    </row>
    <row r="30" spans="1:15" x14ac:dyDescent="0.25">
      <c r="A30" t="s">
        <v>5</v>
      </c>
      <c r="B30" t="s">
        <v>907</v>
      </c>
      <c r="C30">
        <v>26.506</v>
      </c>
      <c r="D30">
        <v>26.38487814491549</v>
      </c>
      <c r="E30">
        <v>26.304615450155652</v>
      </c>
      <c r="F30">
        <v>26.224388069396699</v>
      </c>
      <c r="G30">
        <v>26.14419686395571</v>
      </c>
      <c r="H30">
        <v>26.075794074927369</v>
      </c>
      <c r="I30">
        <v>26.009893412058311</v>
      </c>
      <c r="J30">
        <v>25.944177501706001</v>
      </c>
      <c r="K30">
        <v>25.878467620573339</v>
      </c>
      <c r="L30">
        <v>25.812764199318899</v>
      </c>
      <c r="M30">
        <v>25.48675481776705</v>
      </c>
      <c r="N30">
        <v>24.874220983563941</v>
      </c>
      <c r="O30">
        <v>24.333591623036479</v>
      </c>
    </row>
    <row r="31" spans="1:15" x14ac:dyDescent="0.25">
      <c r="A31" t="s">
        <v>5</v>
      </c>
      <c r="B31" t="s">
        <v>908</v>
      </c>
      <c r="C31">
        <v>26.506</v>
      </c>
      <c r="D31">
        <v>26.38487814491549</v>
      </c>
      <c r="E31">
        <v>26.304615450155652</v>
      </c>
      <c r="F31">
        <v>26.224388069396689</v>
      </c>
      <c r="G31">
        <v>26.144196863955699</v>
      </c>
      <c r="H31">
        <v>26.075794074927369</v>
      </c>
      <c r="I31">
        <v>26.009893412058311</v>
      </c>
      <c r="J31">
        <v>25.944177501706001</v>
      </c>
      <c r="K31">
        <v>25.878467620573339</v>
      </c>
      <c r="L31">
        <v>25.812764199318899</v>
      </c>
      <c r="M31">
        <v>25.48675481776705</v>
      </c>
      <c r="N31">
        <v>24.874220983563951</v>
      </c>
      <c r="O31">
        <v>24.333591623036479</v>
      </c>
    </row>
    <row r="32" spans="1:15" x14ac:dyDescent="0.25">
      <c r="A32" t="s">
        <v>5</v>
      </c>
      <c r="B32" t="s">
        <v>909</v>
      </c>
      <c r="C32">
        <v>2.9276843834380002</v>
      </c>
      <c r="D32">
        <v>2.914306032739141</v>
      </c>
      <c r="E32">
        <v>2.9054407253362511</v>
      </c>
      <c r="F32">
        <v>2.896579318493568</v>
      </c>
      <c r="G32">
        <v>2.8877219073467089</v>
      </c>
      <c r="H32">
        <v>2.8801665697921228</v>
      </c>
      <c r="I32">
        <v>2.872887601198598</v>
      </c>
      <c r="J32">
        <v>2.8656290391944541</v>
      </c>
      <c r="K32">
        <v>2.8583711431396108</v>
      </c>
      <c r="L32">
        <v>2.8511139606018809</v>
      </c>
      <c r="M32">
        <v>2.8151050352557858</v>
      </c>
      <c r="N32">
        <v>2.7474484389861158</v>
      </c>
      <c r="O32">
        <v>2.687733954113094</v>
      </c>
    </row>
    <row r="33" spans="1:15" x14ac:dyDescent="0.25">
      <c r="A33" t="s">
        <v>5</v>
      </c>
      <c r="B33" t="s">
        <v>910</v>
      </c>
      <c r="C33">
        <v>2.927684383438002</v>
      </c>
      <c r="D33">
        <v>2.914306032739141</v>
      </c>
      <c r="E33">
        <v>2.9054407253362502</v>
      </c>
      <c r="F33">
        <v>2.896579318493568</v>
      </c>
      <c r="G33">
        <v>2.8877219073467089</v>
      </c>
      <c r="H33">
        <v>2.8801665697921242</v>
      </c>
      <c r="I33">
        <v>2.872887601198598</v>
      </c>
      <c r="J33">
        <v>2.8656290391944541</v>
      </c>
      <c r="K33">
        <v>2.8583711431396108</v>
      </c>
      <c r="L33">
        <v>2.85111396060188</v>
      </c>
      <c r="M33">
        <v>2.8151050352557849</v>
      </c>
      <c r="N33">
        <v>2.7474484389861158</v>
      </c>
      <c r="O33">
        <v>2.687733954113094</v>
      </c>
    </row>
    <row r="34" spans="1:15" x14ac:dyDescent="0.25">
      <c r="A34" t="s">
        <v>5</v>
      </c>
      <c r="B34" t="s">
        <v>911</v>
      </c>
      <c r="C34">
        <v>26.506</v>
      </c>
      <c r="D34">
        <v>26.38487814491549</v>
      </c>
      <c r="E34">
        <v>26.304615450155652</v>
      </c>
      <c r="F34">
        <v>26.224388069396689</v>
      </c>
      <c r="G34">
        <v>26.144196863955699</v>
      </c>
      <c r="H34">
        <v>26.075794074927369</v>
      </c>
      <c r="I34">
        <v>26.009893412058311</v>
      </c>
      <c r="J34">
        <v>25.944177501706001</v>
      </c>
      <c r="K34">
        <v>25.878467620573339</v>
      </c>
      <c r="L34">
        <v>25.812764199318899</v>
      </c>
      <c r="M34">
        <v>25.486754817767061</v>
      </c>
      <c r="N34">
        <v>24.874220983563941</v>
      </c>
      <c r="O34">
        <v>24.333591623036479</v>
      </c>
    </row>
    <row r="35" spans="1:15" x14ac:dyDescent="0.25">
      <c r="A35" t="s">
        <v>5</v>
      </c>
      <c r="B35" t="s">
        <v>912</v>
      </c>
      <c r="C35">
        <v>51.516000000000012</v>
      </c>
      <c r="D35">
        <v>51.280592413546572</v>
      </c>
      <c r="E35">
        <v>51.124597054637391</v>
      </c>
      <c r="F35">
        <v>50.96867033060591</v>
      </c>
      <c r="G35">
        <v>50.812813915473541</v>
      </c>
      <c r="H35">
        <v>50.679868994339351</v>
      </c>
      <c r="I35">
        <v>50.551787105394851</v>
      </c>
      <c r="J35">
        <v>50.424064294042338</v>
      </c>
      <c r="K35">
        <v>50.296353200839683</v>
      </c>
      <c r="L35">
        <v>50.168654662797572</v>
      </c>
      <c r="M35">
        <v>49.535035885915939</v>
      </c>
      <c r="N35">
        <v>48.344539658540697</v>
      </c>
      <c r="O35">
        <v>47.293794086333193</v>
      </c>
    </row>
    <row r="36" spans="1:15" x14ac:dyDescent="0.25">
      <c r="A36" t="s">
        <v>5</v>
      </c>
      <c r="B36" t="s">
        <v>913</v>
      </c>
      <c r="C36">
        <v>51.515999999999991</v>
      </c>
      <c r="D36">
        <v>51.280592413546557</v>
      </c>
      <c r="E36">
        <v>51.124597054637377</v>
      </c>
      <c r="F36">
        <v>50.96867033060591</v>
      </c>
      <c r="G36">
        <v>50.812813915473541</v>
      </c>
      <c r="H36">
        <v>50.679868994339323</v>
      </c>
      <c r="I36">
        <v>50.55178710539483</v>
      </c>
      <c r="J36">
        <v>50.424064294042317</v>
      </c>
      <c r="K36">
        <v>50.296353200839683</v>
      </c>
      <c r="L36">
        <v>50.168654662797572</v>
      </c>
      <c r="M36">
        <v>49.535035885915917</v>
      </c>
      <c r="N36">
        <v>48.344539658540697</v>
      </c>
      <c r="O36">
        <v>47.293794086333158</v>
      </c>
    </row>
    <row r="37" spans="1:15" x14ac:dyDescent="0.25">
      <c r="A37" t="s">
        <v>5</v>
      </c>
      <c r="B37" t="s">
        <v>914</v>
      </c>
      <c r="C37">
        <v>51.516000000000012</v>
      </c>
      <c r="D37">
        <v>51.280592413546572</v>
      </c>
      <c r="E37">
        <v>51.124597054637391</v>
      </c>
      <c r="F37">
        <v>50.968670330605903</v>
      </c>
      <c r="G37">
        <v>50.812813915473527</v>
      </c>
      <c r="H37">
        <v>50.679868994339337</v>
      </c>
      <c r="I37">
        <v>50.551787105394837</v>
      </c>
      <c r="J37">
        <v>50.424064294042317</v>
      </c>
      <c r="K37">
        <v>50.296353200839668</v>
      </c>
      <c r="L37">
        <v>50.168654662797572</v>
      </c>
      <c r="M37">
        <v>49.535035885915917</v>
      </c>
      <c r="N37">
        <v>48.344539658540697</v>
      </c>
      <c r="O37">
        <v>47.293794086333172</v>
      </c>
    </row>
    <row r="38" spans="1:15" x14ac:dyDescent="0.25">
      <c r="A38" t="s">
        <v>5</v>
      </c>
      <c r="B38" t="s">
        <v>915</v>
      </c>
      <c r="C38">
        <v>51.516000000000012</v>
      </c>
      <c r="D38">
        <v>51.280592413546593</v>
      </c>
      <c r="E38">
        <v>51.124597054637391</v>
      </c>
      <c r="F38">
        <v>50.96867033060591</v>
      </c>
      <c r="G38">
        <v>50.812813915473548</v>
      </c>
      <c r="H38">
        <v>50.679868994339337</v>
      </c>
      <c r="I38">
        <v>50.551787105394851</v>
      </c>
      <c r="J38">
        <v>50.424064294042331</v>
      </c>
      <c r="K38">
        <v>50.296353200839697</v>
      </c>
      <c r="L38">
        <v>50.168654662797572</v>
      </c>
      <c r="M38">
        <v>49.535035885915931</v>
      </c>
      <c r="N38">
        <v>48.344539658540697</v>
      </c>
      <c r="O38">
        <v>47.293794086333179</v>
      </c>
    </row>
    <row r="39" spans="1:15" x14ac:dyDescent="0.25">
      <c r="A39" t="s">
        <v>5</v>
      </c>
      <c r="B39" t="s">
        <v>916</v>
      </c>
      <c r="C39">
        <v>51.516000000000012</v>
      </c>
      <c r="D39">
        <v>51.280592413546579</v>
      </c>
      <c r="E39">
        <v>51.124597054637391</v>
      </c>
      <c r="F39">
        <v>50.968670330605903</v>
      </c>
      <c r="G39">
        <v>50.812813915473541</v>
      </c>
      <c r="H39">
        <v>50.679868994339351</v>
      </c>
      <c r="I39">
        <v>50.551787105394851</v>
      </c>
      <c r="J39">
        <v>50.424064294042317</v>
      </c>
      <c r="K39">
        <v>50.296353200839683</v>
      </c>
      <c r="L39">
        <v>50.168654662797572</v>
      </c>
      <c r="M39">
        <v>49.535035885915939</v>
      </c>
      <c r="N39">
        <v>48.344539658540697</v>
      </c>
      <c r="O39">
        <v>47.293794086333193</v>
      </c>
    </row>
    <row r="40" spans="1:15" x14ac:dyDescent="0.25">
      <c r="A40" t="s">
        <v>5</v>
      </c>
      <c r="B40" t="s">
        <v>917</v>
      </c>
      <c r="C40">
        <v>5.3976614200069903</v>
      </c>
      <c r="D40">
        <v>5.372996258748806</v>
      </c>
      <c r="E40">
        <v>5.3566516254216028</v>
      </c>
      <c r="F40">
        <v>5.340314183410328</v>
      </c>
      <c r="G40">
        <v>5.323984108112934</v>
      </c>
      <c r="H40">
        <v>5.3100546168521232</v>
      </c>
      <c r="I40">
        <v>5.2966346566347662</v>
      </c>
      <c r="J40">
        <v>5.2832523192775902</v>
      </c>
      <c r="K40">
        <v>5.2698712097060598</v>
      </c>
      <c r="L40">
        <v>5.256491415619152</v>
      </c>
      <c r="M40">
        <v>5.1901031163147424</v>
      </c>
      <c r="N40">
        <v>5.0653671982083832</v>
      </c>
      <c r="O40">
        <v>4.9552738517267514</v>
      </c>
    </row>
    <row r="41" spans="1:15" x14ac:dyDescent="0.25">
      <c r="A41" t="s">
        <v>5</v>
      </c>
      <c r="B41" t="s">
        <v>918</v>
      </c>
      <c r="C41">
        <v>51.516000000000012</v>
      </c>
      <c r="D41">
        <v>51.280592413546572</v>
      </c>
      <c r="E41">
        <v>51.124597054637377</v>
      </c>
      <c r="F41">
        <v>50.96867033060591</v>
      </c>
      <c r="G41">
        <v>50.812813915473548</v>
      </c>
      <c r="H41">
        <v>50.679868994339337</v>
      </c>
      <c r="I41">
        <v>50.551787105394858</v>
      </c>
      <c r="J41">
        <v>50.424064294042331</v>
      </c>
      <c r="K41">
        <v>50.296353200839683</v>
      </c>
      <c r="L41">
        <v>50.168654662797579</v>
      </c>
      <c r="M41">
        <v>49.535035885915953</v>
      </c>
      <c r="N41">
        <v>48.344539658540697</v>
      </c>
      <c r="O41">
        <v>47.293794086333158</v>
      </c>
    </row>
    <row r="42" spans="1:15" x14ac:dyDescent="0.25">
      <c r="A42" t="s">
        <v>5</v>
      </c>
      <c r="B42" t="s">
        <v>919</v>
      </c>
      <c r="C42">
        <v>51.515999999999998</v>
      </c>
      <c r="D42">
        <v>51.280592413546579</v>
      </c>
      <c r="E42">
        <v>51.124597054637377</v>
      </c>
      <c r="F42">
        <v>50.968670330605903</v>
      </c>
      <c r="G42">
        <v>50.812813915473527</v>
      </c>
      <c r="H42">
        <v>50.679868994339337</v>
      </c>
      <c r="I42">
        <v>50.551787105394858</v>
      </c>
      <c r="J42">
        <v>50.424064294042331</v>
      </c>
      <c r="K42">
        <v>50.296353200839683</v>
      </c>
      <c r="L42">
        <v>50.168654662797557</v>
      </c>
      <c r="M42">
        <v>49.535035885915931</v>
      </c>
      <c r="N42">
        <v>48.344539658540697</v>
      </c>
      <c r="O42">
        <v>47.293794086333179</v>
      </c>
    </row>
    <row r="43" spans="1:15" x14ac:dyDescent="0.25">
      <c r="A43" t="s">
        <v>5</v>
      </c>
      <c r="B43" t="s">
        <v>920</v>
      </c>
      <c r="C43">
        <v>5.3976614200069886</v>
      </c>
      <c r="D43">
        <v>5.372996258748806</v>
      </c>
      <c r="E43">
        <v>5.3566516254216019</v>
      </c>
      <c r="F43">
        <v>5.340314183410328</v>
      </c>
      <c r="G43">
        <v>5.323984108112934</v>
      </c>
      <c r="H43">
        <v>5.3100546168521214</v>
      </c>
      <c r="I43">
        <v>5.2966346566347662</v>
      </c>
      <c r="J43">
        <v>5.2832523192775893</v>
      </c>
      <c r="K43">
        <v>5.2698712097060616</v>
      </c>
      <c r="L43">
        <v>5.2564914156191511</v>
      </c>
      <c r="M43">
        <v>5.1901031163147424</v>
      </c>
      <c r="N43">
        <v>5.0653671982083832</v>
      </c>
      <c r="O43">
        <v>4.9552738517267514</v>
      </c>
    </row>
    <row r="44" spans="1:15" x14ac:dyDescent="0.25">
      <c r="A44" t="s">
        <v>5</v>
      </c>
      <c r="B44" t="s">
        <v>921</v>
      </c>
      <c r="C44">
        <v>5.3976614200069886</v>
      </c>
      <c r="D44">
        <v>5.372996258748806</v>
      </c>
      <c r="E44">
        <v>5.3566516254216019</v>
      </c>
      <c r="F44">
        <v>5.340314183410328</v>
      </c>
      <c r="G44">
        <v>5.3239841081129322</v>
      </c>
      <c r="H44">
        <v>5.3100546168521223</v>
      </c>
      <c r="I44">
        <v>5.2966346566347662</v>
      </c>
      <c r="J44">
        <v>5.2832523192775884</v>
      </c>
      <c r="K44">
        <v>5.2698712097060598</v>
      </c>
      <c r="L44">
        <v>5.256491415619152</v>
      </c>
      <c r="M44">
        <v>5.1901031163147424</v>
      </c>
      <c r="N44">
        <v>5.0653671982083823</v>
      </c>
      <c r="O44">
        <v>4.9552738517267514</v>
      </c>
    </row>
    <row r="45" spans="1:15" x14ac:dyDescent="0.25">
      <c r="A45" t="s">
        <v>5</v>
      </c>
      <c r="B45" t="s">
        <v>922</v>
      </c>
      <c r="C45">
        <v>51.516000000000012</v>
      </c>
      <c r="D45">
        <v>51.280592413546593</v>
      </c>
      <c r="E45">
        <v>51.124597054637391</v>
      </c>
      <c r="F45">
        <v>50.96867033060591</v>
      </c>
      <c r="G45">
        <v>50.812813915473548</v>
      </c>
      <c r="H45">
        <v>50.679868994339337</v>
      </c>
      <c r="I45">
        <v>50.551787105394851</v>
      </c>
      <c r="J45">
        <v>50.424064294042317</v>
      </c>
      <c r="K45">
        <v>50.296353200839683</v>
      </c>
      <c r="L45">
        <v>50.168654662797572</v>
      </c>
      <c r="M45">
        <v>49.535035885915939</v>
      </c>
      <c r="N45">
        <v>48.34453965854069</v>
      </c>
      <c r="O45">
        <v>47.293794086333193</v>
      </c>
    </row>
    <row r="46" spans="1:15" x14ac:dyDescent="0.25">
      <c r="A46" t="s">
        <v>5</v>
      </c>
      <c r="B46" t="s">
        <v>923</v>
      </c>
      <c r="C46">
        <v>13.496</v>
      </c>
      <c r="D46">
        <v>13.434328659314099</v>
      </c>
      <c r="E46">
        <v>13.393461484769521</v>
      </c>
      <c r="F46">
        <v>13.35261229097479</v>
      </c>
      <c r="G46">
        <v>13.3117815164848</v>
      </c>
      <c r="H46">
        <v>13.27695302328604</v>
      </c>
      <c r="I46">
        <v>13.243398531998</v>
      </c>
      <c r="J46">
        <v>13.209938110730549</v>
      </c>
      <c r="K46">
        <v>13.17648075934723</v>
      </c>
      <c r="L46">
        <v>13.14302669712548</v>
      </c>
      <c r="M46">
        <v>12.97703323853408</v>
      </c>
      <c r="N46">
        <v>12.66515077319019</v>
      </c>
      <c r="O46">
        <v>12.389879745887731</v>
      </c>
    </row>
    <row r="47" spans="1:15" x14ac:dyDescent="0.25">
      <c r="A47" t="s">
        <v>5</v>
      </c>
      <c r="B47" t="s">
        <v>924</v>
      </c>
      <c r="C47">
        <v>13.496</v>
      </c>
      <c r="D47">
        <v>13.43432865931409</v>
      </c>
      <c r="E47">
        <v>13.39346148476951</v>
      </c>
      <c r="F47">
        <v>13.35261229097479</v>
      </c>
      <c r="G47">
        <v>13.3117815164848</v>
      </c>
      <c r="H47">
        <v>13.27695302328604</v>
      </c>
      <c r="I47">
        <v>13.243398531998</v>
      </c>
      <c r="J47">
        <v>13.209938110730549</v>
      </c>
      <c r="K47">
        <v>13.17648075934723</v>
      </c>
      <c r="L47">
        <v>13.143026697125469</v>
      </c>
      <c r="M47">
        <v>12.97703323853408</v>
      </c>
      <c r="N47">
        <v>12.66515077319019</v>
      </c>
      <c r="O47">
        <v>12.389879745887731</v>
      </c>
    </row>
    <row r="48" spans="1:15" x14ac:dyDescent="0.25">
      <c r="A48" t="s">
        <v>5</v>
      </c>
      <c r="B48" t="s">
        <v>925</v>
      </c>
      <c r="C48">
        <v>13.496</v>
      </c>
      <c r="D48">
        <v>13.43432865931409</v>
      </c>
      <c r="E48">
        <v>13.393461484769521</v>
      </c>
      <c r="F48">
        <v>13.35261229097479</v>
      </c>
      <c r="G48">
        <v>13.3117815164848</v>
      </c>
      <c r="H48">
        <v>13.27695302328604</v>
      </c>
      <c r="I48">
        <v>13.243398531998</v>
      </c>
      <c r="J48">
        <v>13.20993811073056</v>
      </c>
      <c r="K48">
        <v>13.17648075934723</v>
      </c>
      <c r="L48">
        <v>13.14302669712548</v>
      </c>
      <c r="M48">
        <v>12.97703323853408</v>
      </c>
      <c r="N48">
        <v>12.66515077319019</v>
      </c>
      <c r="O48">
        <v>12.389879745887731</v>
      </c>
    </row>
    <row r="49" spans="1:15" x14ac:dyDescent="0.25">
      <c r="A49" t="s">
        <v>5</v>
      </c>
      <c r="B49" t="s">
        <v>926</v>
      </c>
      <c r="C49">
        <v>13.496</v>
      </c>
      <c r="D49">
        <v>13.434328659314099</v>
      </c>
      <c r="E49">
        <v>13.393461484769521</v>
      </c>
      <c r="F49">
        <v>13.35261229097479</v>
      </c>
      <c r="G49">
        <v>13.3117815164848</v>
      </c>
      <c r="H49">
        <v>13.27695302328604</v>
      </c>
      <c r="I49">
        <v>13.243398531998</v>
      </c>
      <c r="J49">
        <v>13.209938110730549</v>
      </c>
      <c r="K49">
        <v>13.176480759347241</v>
      </c>
      <c r="L49">
        <v>13.14302669712548</v>
      </c>
      <c r="M49">
        <v>12.97703323853408</v>
      </c>
      <c r="N49">
        <v>12.66515077319019</v>
      </c>
      <c r="O49">
        <v>12.389879745887731</v>
      </c>
    </row>
    <row r="50" spans="1:15" x14ac:dyDescent="0.25">
      <c r="A50" t="s">
        <v>5</v>
      </c>
      <c r="B50" t="s">
        <v>927</v>
      </c>
      <c r="C50">
        <v>13.496</v>
      </c>
      <c r="D50">
        <v>13.434328659314099</v>
      </c>
      <c r="E50">
        <v>13.393461484769521</v>
      </c>
      <c r="F50">
        <v>13.35261229097479</v>
      </c>
      <c r="G50">
        <v>13.3117815164848</v>
      </c>
      <c r="H50">
        <v>13.27695302328604</v>
      </c>
      <c r="I50">
        <v>13.243398531998</v>
      </c>
      <c r="J50">
        <v>13.209938110730549</v>
      </c>
      <c r="K50">
        <v>13.17648075934723</v>
      </c>
      <c r="L50">
        <v>13.14302669712548</v>
      </c>
      <c r="M50">
        <v>12.97703323853408</v>
      </c>
      <c r="N50">
        <v>12.665150773190179</v>
      </c>
      <c r="O50">
        <v>12.389879745887731</v>
      </c>
    </row>
    <row r="51" spans="1:15" x14ac:dyDescent="0.25">
      <c r="A51" t="s">
        <v>5</v>
      </c>
      <c r="B51" t="s">
        <v>928</v>
      </c>
      <c r="C51">
        <v>1.397263442575001</v>
      </c>
      <c r="D51">
        <v>1.390878505571814</v>
      </c>
      <c r="E51">
        <v>1.3866474586695861</v>
      </c>
      <c r="F51">
        <v>1.3824182733444501</v>
      </c>
      <c r="G51">
        <v>1.3781909950007269</v>
      </c>
      <c r="H51">
        <v>1.3745851428736831</v>
      </c>
      <c r="I51">
        <v>1.3711111902943269</v>
      </c>
      <c r="J51">
        <v>1.3676469769414701</v>
      </c>
      <c r="K51">
        <v>1.364183081418848</v>
      </c>
      <c r="L51">
        <v>1.360719526428622</v>
      </c>
      <c r="M51">
        <v>1.3435339461532549</v>
      </c>
      <c r="N51">
        <v>1.31124423311197</v>
      </c>
      <c r="O51">
        <v>1.282744963458015</v>
      </c>
    </row>
    <row r="52" spans="1:15" x14ac:dyDescent="0.25">
      <c r="A52" t="s">
        <v>5</v>
      </c>
      <c r="B52" t="s">
        <v>929</v>
      </c>
      <c r="C52">
        <v>13.496</v>
      </c>
      <c r="D52">
        <v>13.43432865931409</v>
      </c>
      <c r="E52">
        <v>13.393461484769521</v>
      </c>
      <c r="F52">
        <v>13.35261229097479</v>
      </c>
      <c r="G52">
        <v>13.3117815164848</v>
      </c>
      <c r="H52">
        <v>13.27695302328604</v>
      </c>
      <c r="I52">
        <v>13.243398531998</v>
      </c>
      <c r="J52">
        <v>13.209938110730549</v>
      </c>
      <c r="K52">
        <v>13.17648075934723</v>
      </c>
      <c r="L52">
        <v>13.143026697125469</v>
      </c>
      <c r="M52">
        <v>12.97703323853408</v>
      </c>
      <c r="N52">
        <v>12.66515077319019</v>
      </c>
      <c r="O52">
        <v>12.38987974588774</v>
      </c>
    </row>
    <row r="53" spans="1:15" x14ac:dyDescent="0.25">
      <c r="A53" t="s">
        <v>5</v>
      </c>
      <c r="B53" t="s">
        <v>930</v>
      </c>
      <c r="C53">
        <v>13.496</v>
      </c>
      <c r="D53">
        <v>13.43432865931409</v>
      </c>
      <c r="E53">
        <v>13.393461484769521</v>
      </c>
      <c r="F53">
        <v>13.35261229097479</v>
      </c>
      <c r="G53">
        <v>13.3117815164848</v>
      </c>
      <c r="H53">
        <v>13.27695302328604</v>
      </c>
      <c r="I53">
        <v>13.243398531998</v>
      </c>
      <c r="J53">
        <v>13.209938110730549</v>
      </c>
      <c r="K53">
        <v>13.17648075934723</v>
      </c>
      <c r="L53">
        <v>13.143026697125469</v>
      </c>
      <c r="M53">
        <v>12.97703323853408</v>
      </c>
      <c r="N53">
        <v>12.66515077319019</v>
      </c>
      <c r="O53">
        <v>12.389879745887731</v>
      </c>
    </row>
    <row r="54" spans="1:15" x14ac:dyDescent="0.25">
      <c r="A54" t="s">
        <v>5</v>
      </c>
      <c r="B54" t="s">
        <v>931</v>
      </c>
      <c r="C54">
        <v>1.397263442575001</v>
      </c>
      <c r="D54">
        <v>1.390878505571814</v>
      </c>
      <c r="E54">
        <v>1.3866474586695861</v>
      </c>
      <c r="F54">
        <v>1.382418273344451</v>
      </c>
      <c r="G54">
        <v>1.3781909950007269</v>
      </c>
      <c r="H54">
        <v>1.3745851428736819</v>
      </c>
      <c r="I54">
        <v>1.3711111902943269</v>
      </c>
      <c r="J54">
        <v>1.3676469769414701</v>
      </c>
      <c r="K54">
        <v>1.364183081418848</v>
      </c>
      <c r="L54">
        <v>1.360719526428622</v>
      </c>
      <c r="M54">
        <v>1.3435339461532561</v>
      </c>
      <c r="N54">
        <v>1.31124423311197</v>
      </c>
      <c r="O54">
        <v>1.282744963458015</v>
      </c>
    </row>
    <row r="55" spans="1:15" x14ac:dyDescent="0.25">
      <c r="A55" t="s">
        <v>5</v>
      </c>
      <c r="B55" t="s">
        <v>932</v>
      </c>
      <c r="C55">
        <v>1.397263442575001</v>
      </c>
      <c r="D55">
        <v>1.390878505571814</v>
      </c>
      <c r="E55">
        <v>1.3866474586695861</v>
      </c>
      <c r="F55">
        <v>1.3824182733444501</v>
      </c>
      <c r="G55">
        <v>1.3781909950007269</v>
      </c>
      <c r="H55">
        <v>1.3745851428736819</v>
      </c>
      <c r="I55">
        <v>1.371111190294326</v>
      </c>
      <c r="J55">
        <v>1.3676469769414701</v>
      </c>
      <c r="K55">
        <v>1.364183081418848</v>
      </c>
      <c r="L55">
        <v>1.360719526428622</v>
      </c>
      <c r="M55">
        <v>1.3435339461532549</v>
      </c>
      <c r="N55">
        <v>1.31124423311197</v>
      </c>
      <c r="O55">
        <v>1.282744963458015</v>
      </c>
    </row>
    <row r="56" spans="1:15" x14ac:dyDescent="0.25">
      <c r="A56" t="s">
        <v>5</v>
      </c>
      <c r="B56" t="s">
        <v>933</v>
      </c>
      <c r="C56">
        <v>13.496</v>
      </c>
      <c r="D56">
        <v>13.434328659314099</v>
      </c>
      <c r="E56">
        <v>13.39346148476951</v>
      </c>
      <c r="F56">
        <v>13.35261229097479</v>
      </c>
      <c r="G56">
        <v>13.3117815164848</v>
      </c>
      <c r="H56">
        <v>13.27695302328604</v>
      </c>
      <c r="I56">
        <v>13.243398531998</v>
      </c>
      <c r="J56">
        <v>13.20993811073056</v>
      </c>
      <c r="K56">
        <v>13.176480759347241</v>
      </c>
      <c r="L56">
        <v>13.14302669712548</v>
      </c>
      <c r="M56">
        <v>12.97703323853408</v>
      </c>
      <c r="N56">
        <v>12.66515077319019</v>
      </c>
      <c r="O56">
        <v>12.389879745887731</v>
      </c>
    </row>
    <row r="57" spans="1:15" x14ac:dyDescent="0.25">
      <c r="A57" t="s">
        <v>5</v>
      </c>
      <c r="B57" t="s">
        <v>934</v>
      </c>
      <c r="C57">
        <v>14.438000000000001</v>
      </c>
      <c r="D57">
        <v>14.372024094781921</v>
      </c>
      <c r="E57">
        <v>14.32830445443852</v>
      </c>
      <c r="F57">
        <v>14.28460404987359</v>
      </c>
      <c r="G57">
        <v>14.240923350252491</v>
      </c>
      <c r="H57">
        <v>14.20366388190604</v>
      </c>
      <c r="I57">
        <v>14.167767338840189</v>
      </c>
      <c r="J57">
        <v>14.131971431737391</v>
      </c>
      <c r="K57">
        <v>14.096178808791899</v>
      </c>
      <c r="L57">
        <v>14.06038970458637</v>
      </c>
      <c r="M57">
        <v>13.88281015841398</v>
      </c>
      <c r="N57">
        <v>13.549158777661511</v>
      </c>
      <c r="O57">
        <v>13.25467425690035</v>
      </c>
    </row>
    <row r="58" spans="1:15" x14ac:dyDescent="0.25">
      <c r="A58" t="s">
        <v>5</v>
      </c>
      <c r="B58" t="s">
        <v>935</v>
      </c>
      <c r="C58">
        <v>14.438000000000001</v>
      </c>
      <c r="D58">
        <v>14.37202409478193</v>
      </c>
      <c r="E58">
        <v>14.328304454438509</v>
      </c>
      <c r="F58">
        <v>14.2846040498736</v>
      </c>
      <c r="G58">
        <v>14.240923350252491</v>
      </c>
      <c r="H58">
        <v>14.20366388190604</v>
      </c>
      <c r="I58">
        <v>14.167767338840189</v>
      </c>
      <c r="J58">
        <v>14.13197143173738</v>
      </c>
      <c r="K58">
        <v>14.09617880879189</v>
      </c>
      <c r="L58">
        <v>14.06038970458637</v>
      </c>
      <c r="M58">
        <v>13.882810158413969</v>
      </c>
      <c r="N58">
        <v>13.549158777661511</v>
      </c>
      <c r="O58">
        <v>13.25467425690035</v>
      </c>
    </row>
    <row r="59" spans="1:15" x14ac:dyDescent="0.25">
      <c r="A59" t="s">
        <v>5</v>
      </c>
      <c r="B59" t="s">
        <v>936</v>
      </c>
      <c r="C59">
        <v>14.438000000000001</v>
      </c>
      <c r="D59">
        <v>14.372024094781921</v>
      </c>
      <c r="E59">
        <v>14.328304454438509</v>
      </c>
      <c r="F59">
        <v>14.2846040498736</v>
      </c>
      <c r="G59">
        <v>14.240923350252491</v>
      </c>
      <c r="H59">
        <v>14.20366388190604</v>
      </c>
      <c r="I59">
        <v>14.167767338840189</v>
      </c>
      <c r="J59">
        <v>14.131971431737391</v>
      </c>
      <c r="K59">
        <v>14.096178808791899</v>
      </c>
      <c r="L59">
        <v>14.06038970458637</v>
      </c>
      <c r="M59">
        <v>13.882810158413969</v>
      </c>
      <c r="N59">
        <v>13.549158777661519</v>
      </c>
      <c r="O59">
        <v>13.25467425690035</v>
      </c>
    </row>
    <row r="60" spans="1:15" x14ac:dyDescent="0.25">
      <c r="A60" t="s">
        <v>5</v>
      </c>
      <c r="B60" t="s">
        <v>937</v>
      </c>
      <c r="C60">
        <v>14.438000000000001</v>
      </c>
      <c r="D60">
        <v>14.37202409478193</v>
      </c>
      <c r="E60">
        <v>14.32830445443852</v>
      </c>
      <c r="F60">
        <v>14.2846040498736</v>
      </c>
      <c r="G60">
        <v>14.240923350252491</v>
      </c>
      <c r="H60">
        <v>14.20366388190604</v>
      </c>
      <c r="I60">
        <v>14.167767338840189</v>
      </c>
      <c r="J60">
        <v>14.131971431737391</v>
      </c>
      <c r="K60">
        <v>14.09617880879189</v>
      </c>
      <c r="L60">
        <v>14.06038970458637</v>
      </c>
      <c r="M60">
        <v>13.882810158413969</v>
      </c>
      <c r="N60">
        <v>13.549158777661519</v>
      </c>
      <c r="O60">
        <v>13.25467425690035</v>
      </c>
    </row>
    <row r="61" spans="1:15" x14ac:dyDescent="0.25">
      <c r="A61" t="s">
        <v>5</v>
      </c>
      <c r="B61" t="s">
        <v>938</v>
      </c>
      <c r="C61">
        <v>14.438000000000001</v>
      </c>
      <c r="D61">
        <v>14.372024094781921</v>
      </c>
      <c r="E61">
        <v>14.32830445443852</v>
      </c>
      <c r="F61">
        <v>14.2846040498736</v>
      </c>
      <c r="G61">
        <v>14.240923350252491</v>
      </c>
      <c r="H61">
        <v>14.20366388190603</v>
      </c>
      <c r="I61">
        <v>14.167767338840189</v>
      </c>
      <c r="J61">
        <v>14.131971431737391</v>
      </c>
      <c r="K61">
        <v>14.096178808791899</v>
      </c>
      <c r="L61">
        <v>14.06038970458637</v>
      </c>
      <c r="M61">
        <v>13.882810158413969</v>
      </c>
      <c r="N61">
        <v>13.549158777661519</v>
      </c>
      <c r="O61">
        <v>13.25467425690035</v>
      </c>
    </row>
    <row r="62" spans="1:15" x14ac:dyDescent="0.25">
      <c r="A62" t="s">
        <v>5</v>
      </c>
      <c r="B62" t="s">
        <v>939</v>
      </c>
      <c r="C62">
        <v>1.3170373356339999</v>
      </c>
      <c r="D62">
        <v>1.3110189999625459</v>
      </c>
      <c r="E62">
        <v>1.3070308853599171</v>
      </c>
      <c r="F62">
        <v>1.303044525448966</v>
      </c>
      <c r="G62">
        <v>1.299059963027051</v>
      </c>
      <c r="H62">
        <v>1.295661146645408</v>
      </c>
      <c r="I62">
        <v>1.2923866565887581</v>
      </c>
      <c r="J62">
        <v>1.289121346565399</v>
      </c>
      <c r="K62">
        <v>1.2858563361235451</v>
      </c>
      <c r="L62">
        <v>1.2825916466618761</v>
      </c>
      <c r="M62">
        <v>1.2663928038613499</v>
      </c>
      <c r="N62">
        <v>1.2359570561444351</v>
      </c>
      <c r="O62">
        <v>1.2090941174681129</v>
      </c>
    </row>
    <row r="63" spans="1:15" x14ac:dyDescent="0.25">
      <c r="A63" t="s">
        <v>5</v>
      </c>
      <c r="B63" t="s">
        <v>940</v>
      </c>
      <c r="C63">
        <v>14.438000000000001</v>
      </c>
      <c r="D63">
        <v>14.37202409478193</v>
      </c>
      <c r="E63">
        <v>14.328304454438509</v>
      </c>
      <c r="F63">
        <v>14.2846040498736</v>
      </c>
      <c r="G63">
        <v>14.240923350252491</v>
      </c>
      <c r="H63">
        <v>14.20366388190604</v>
      </c>
      <c r="I63">
        <v>14.167767338840189</v>
      </c>
      <c r="J63">
        <v>14.131971431737391</v>
      </c>
      <c r="K63">
        <v>14.096178808791899</v>
      </c>
      <c r="L63">
        <v>14.06038970458637</v>
      </c>
      <c r="M63">
        <v>13.882810158413969</v>
      </c>
      <c r="N63">
        <v>13.549158777661511</v>
      </c>
      <c r="O63">
        <v>13.25467425690035</v>
      </c>
    </row>
    <row r="64" spans="1:15" x14ac:dyDescent="0.25">
      <c r="A64" t="s">
        <v>5</v>
      </c>
      <c r="B64" t="s">
        <v>941</v>
      </c>
      <c r="C64">
        <v>14.438000000000001</v>
      </c>
      <c r="D64">
        <v>14.37202409478193</v>
      </c>
      <c r="E64">
        <v>14.328304454438509</v>
      </c>
      <c r="F64">
        <v>14.28460404987359</v>
      </c>
      <c r="G64">
        <v>14.240923350252491</v>
      </c>
      <c r="H64">
        <v>14.20366388190603</v>
      </c>
      <c r="I64">
        <v>14.167767338840189</v>
      </c>
      <c r="J64">
        <v>14.131971431737391</v>
      </c>
      <c r="K64">
        <v>14.096178808791899</v>
      </c>
      <c r="L64">
        <v>14.06038970458637</v>
      </c>
      <c r="M64">
        <v>13.882810158413969</v>
      </c>
      <c r="N64">
        <v>13.549158777661519</v>
      </c>
      <c r="O64">
        <v>13.25467425690035</v>
      </c>
    </row>
    <row r="65" spans="1:15" x14ac:dyDescent="0.25">
      <c r="A65" t="s">
        <v>5</v>
      </c>
      <c r="B65" t="s">
        <v>942</v>
      </c>
      <c r="C65">
        <v>1.3170373356339999</v>
      </c>
      <c r="D65">
        <v>1.3110189999625459</v>
      </c>
      <c r="E65">
        <v>1.3070308853599171</v>
      </c>
      <c r="F65">
        <v>1.303044525448966</v>
      </c>
      <c r="G65">
        <v>1.299059963027051</v>
      </c>
      <c r="H65">
        <v>1.2956611466454091</v>
      </c>
      <c r="I65">
        <v>1.2923866565887581</v>
      </c>
      <c r="J65">
        <v>1.2891213465653979</v>
      </c>
      <c r="K65">
        <v>1.285856336123544</v>
      </c>
      <c r="L65">
        <v>1.2825916466618761</v>
      </c>
      <c r="M65">
        <v>1.2663928038613499</v>
      </c>
      <c r="N65">
        <v>1.2359570561444351</v>
      </c>
      <c r="O65">
        <v>1.2090941174681129</v>
      </c>
    </row>
    <row r="66" spans="1:15" x14ac:dyDescent="0.25">
      <c r="A66" t="s">
        <v>5</v>
      </c>
      <c r="B66" t="s">
        <v>943</v>
      </c>
      <c r="C66">
        <v>1.3170373356339999</v>
      </c>
      <c r="D66">
        <v>1.3110189999625459</v>
      </c>
      <c r="E66">
        <v>1.3070308853599171</v>
      </c>
      <c r="F66">
        <v>1.303044525448966</v>
      </c>
      <c r="G66">
        <v>1.299059963027051</v>
      </c>
      <c r="H66">
        <v>1.295661146645408</v>
      </c>
      <c r="I66">
        <v>1.2923866565887581</v>
      </c>
      <c r="J66">
        <v>1.2891213465653979</v>
      </c>
      <c r="K66">
        <v>1.285856336123544</v>
      </c>
      <c r="L66">
        <v>1.2825916466618761</v>
      </c>
      <c r="M66">
        <v>1.2663928038613499</v>
      </c>
      <c r="N66">
        <v>1.2359570561444351</v>
      </c>
      <c r="O66">
        <v>1.2090941174681129</v>
      </c>
    </row>
    <row r="67" spans="1:15" x14ac:dyDescent="0.25">
      <c r="A67" t="s">
        <v>5</v>
      </c>
      <c r="B67" t="s">
        <v>944</v>
      </c>
      <c r="C67">
        <v>14.438000000000001</v>
      </c>
      <c r="D67">
        <v>14.37202409478193</v>
      </c>
      <c r="E67">
        <v>14.328304454438509</v>
      </c>
      <c r="F67">
        <v>14.2846040498736</v>
      </c>
      <c r="G67">
        <v>14.240923350252491</v>
      </c>
      <c r="H67">
        <v>14.20366388190604</v>
      </c>
      <c r="I67">
        <v>14.167767338840189</v>
      </c>
      <c r="J67">
        <v>14.131971431737391</v>
      </c>
      <c r="K67">
        <v>14.096178808791899</v>
      </c>
      <c r="L67">
        <v>14.06038970458637</v>
      </c>
      <c r="M67">
        <v>13.882810158413969</v>
      </c>
      <c r="N67">
        <v>13.549158777661519</v>
      </c>
      <c r="O67">
        <v>13.25467425690035</v>
      </c>
    </row>
    <row r="68" spans="1:15" x14ac:dyDescent="0.25">
      <c r="A68" t="s">
        <v>5</v>
      </c>
      <c r="B68" t="s">
        <v>945</v>
      </c>
      <c r="C68">
        <v>33.354000000000013</v>
      </c>
      <c r="D68">
        <v>33.201585514431109</v>
      </c>
      <c r="E68">
        <v>33.100586422866201</v>
      </c>
      <c r="F68">
        <v>32.999631768907307</v>
      </c>
      <c r="G68">
        <v>32.898722636398489</v>
      </c>
      <c r="H68">
        <v>32.812647535468493</v>
      </c>
      <c r="I68">
        <v>32.729721001501282</v>
      </c>
      <c r="J68">
        <v>32.647026952082612</v>
      </c>
      <c r="K68">
        <v>32.564340489572302</v>
      </c>
      <c r="L68">
        <v>32.481662155892359</v>
      </c>
      <c r="M68">
        <v>32.071426099441737</v>
      </c>
      <c r="N68">
        <v>31.30064010736405</v>
      </c>
      <c r="O68">
        <v>30.620335584198251</v>
      </c>
    </row>
    <row r="69" spans="1:15" x14ac:dyDescent="0.25">
      <c r="A69" t="s">
        <v>5</v>
      </c>
      <c r="B69" t="s">
        <v>946</v>
      </c>
      <c r="C69">
        <v>33.353999999999992</v>
      </c>
      <c r="D69">
        <v>33.201585514431102</v>
      </c>
      <c r="E69">
        <v>33.100586422866201</v>
      </c>
      <c r="F69">
        <v>32.999631768907321</v>
      </c>
      <c r="G69">
        <v>32.898722636398489</v>
      </c>
      <c r="H69">
        <v>32.812647535468471</v>
      </c>
      <c r="I69">
        <v>32.729721001501282</v>
      </c>
      <c r="J69">
        <v>32.647026952082612</v>
      </c>
      <c r="K69">
        <v>32.564340489572302</v>
      </c>
      <c r="L69">
        <v>32.481662155892337</v>
      </c>
      <c r="M69">
        <v>32.071426099441723</v>
      </c>
      <c r="N69">
        <v>31.30064010736405</v>
      </c>
      <c r="O69">
        <v>30.620335584198251</v>
      </c>
    </row>
    <row r="70" spans="1:15" x14ac:dyDescent="0.25">
      <c r="A70" t="s">
        <v>5</v>
      </c>
      <c r="B70" t="s">
        <v>947</v>
      </c>
      <c r="C70">
        <v>33.353999999999992</v>
      </c>
      <c r="D70">
        <v>33.201585514431109</v>
      </c>
      <c r="E70">
        <v>33.100586422866201</v>
      </c>
      <c r="F70">
        <v>32.999631768907307</v>
      </c>
      <c r="G70">
        <v>32.898722636398482</v>
      </c>
      <c r="H70">
        <v>32.812647535468493</v>
      </c>
      <c r="I70">
        <v>32.729721001501282</v>
      </c>
      <c r="J70">
        <v>32.647026952082612</v>
      </c>
      <c r="K70">
        <v>32.564340489572302</v>
      </c>
      <c r="L70">
        <v>32.481662155892352</v>
      </c>
      <c r="M70">
        <v>32.07142609944173</v>
      </c>
      <c r="N70">
        <v>31.30064010736405</v>
      </c>
      <c r="O70">
        <v>30.620335584198241</v>
      </c>
    </row>
    <row r="71" spans="1:15" x14ac:dyDescent="0.25">
      <c r="A71" t="s">
        <v>5</v>
      </c>
      <c r="B71" t="s">
        <v>948</v>
      </c>
      <c r="C71">
        <v>33.353999999999992</v>
      </c>
      <c r="D71">
        <v>33.201585514431102</v>
      </c>
      <c r="E71">
        <v>33.100586422866208</v>
      </c>
      <c r="F71">
        <v>32.999631768907321</v>
      </c>
      <c r="G71">
        <v>32.898722636398489</v>
      </c>
      <c r="H71">
        <v>32.812647535468479</v>
      </c>
      <c r="I71">
        <v>32.729721001501282</v>
      </c>
      <c r="J71">
        <v>32.647026952082619</v>
      </c>
      <c r="K71">
        <v>32.564340489572302</v>
      </c>
      <c r="L71">
        <v>32.481662155892359</v>
      </c>
      <c r="M71">
        <v>32.071426099441737</v>
      </c>
      <c r="N71">
        <v>31.30064010736406</v>
      </c>
      <c r="O71">
        <v>30.620335584198251</v>
      </c>
    </row>
    <row r="72" spans="1:15" x14ac:dyDescent="0.25">
      <c r="A72" t="s">
        <v>5</v>
      </c>
      <c r="B72" t="s">
        <v>949</v>
      </c>
      <c r="C72">
        <v>33.353999999999999</v>
      </c>
      <c r="D72">
        <v>33.201585514431109</v>
      </c>
      <c r="E72">
        <v>33.100586422866208</v>
      </c>
      <c r="F72">
        <v>32.999631768907307</v>
      </c>
      <c r="G72">
        <v>32.898722636398489</v>
      </c>
      <c r="H72">
        <v>32.812647535468479</v>
      </c>
      <c r="I72">
        <v>32.729721001501282</v>
      </c>
      <c r="J72">
        <v>32.647026952082612</v>
      </c>
      <c r="K72">
        <v>32.564340489572302</v>
      </c>
      <c r="L72">
        <v>32.481662155892352</v>
      </c>
      <c r="M72">
        <v>32.07142609944173</v>
      </c>
      <c r="N72">
        <v>31.30064010736405</v>
      </c>
      <c r="O72">
        <v>30.620335584198251</v>
      </c>
    </row>
    <row r="73" spans="1:15" x14ac:dyDescent="0.25">
      <c r="A73" t="s">
        <v>5</v>
      </c>
      <c r="B73" t="s">
        <v>950</v>
      </c>
      <c r="C73">
        <v>2.6483348172530001</v>
      </c>
      <c r="D73">
        <v>2.636232982726832</v>
      </c>
      <c r="E73">
        <v>2.628213572440143</v>
      </c>
      <c r="F73">
        <v>2.620197690535631</v>
      </c>
      <c r="G73">
        <v>2.6121854230714021</v>
      </c>
      <c r="H73">
        <v>2.6053509898192728</v>
      </c>
      <c r="I73">
        <v>2.598766555353258</v>
      </c>
      <c r="J73">
        <v>2.5922005803501071</v>
      </c>
      <c r="K73">
        <v>2.5856352077536702</v>
      </c>
      <c r="L73">
        <v>2.579070480592998</v>
      </c>
      <c r="M73">
        <v>2.546497402953412</v>
      </c>
      <c r="N73">
        <v>2.4852963662120851</v>
      </c>
      <c r="O73">
        <v>2.4312796319362948</v>
      </c>
    </row>
    <row r="74" spans="1:15" x14ac:dyDescent="0.25">
      <c r="A74" t="s">
        <v>5</v>
      </c>
      <c r="B74" t="s">
        <v>951</v>
      </c>
      <c r="C74">
        <v>33.353999999999999</v>
      </c>
      <c r="D74">
        <v>33.201585514431109</v>
      </c>
      <c r="E74">
        <v>33.100586422866201</v>
      </c>
      <c r="F74">
        <v>32.999631768907307</v>
      </c>
      <c r="G74">
        <v>32.898722636398489</v>
      </c>
      <c r="H74">
        <v>32.812647535468479</v>
      </c>
      <c r="I74">
        <v>32.729721001501282</v>
      </c>
      <c r="J74">
        <v>32.647026952082612</v>
      </c>
      <c r="K74">
        <v>32.564340489572302</v>
      </c>
      <c r="L74">
        <v>32.481662155892352</v>
      </c>
      <c r="M74">
        <v>32.071426099441723</v>
      </c>
      <c r="N74">
        <v>31.30064010736405</v>
      </c>
      <c r="O74">
        <v>30.620335584198251</v>
      </c>
    </row>
    <row r="75" spans="1:15" x14ac:dyDescent="0.25">
      <c r="A75" t="s">
        <v>5</v>
      </c>
      <c r="B75" t="s">
        <v>952</v>
      </c>
      <c r="C75">
        <v>33.354000000000013</v>
      </c>
      <c r="D75">
        <v>33.201585514431102</v>
      </c>
      <c r="E75">
        <v>33.100586422866208</v>
      </c>
      <c r="F75">
        <v>32.999631768907321</v>
      </c>
      <c r="G75">
        <v>32.898722636398482</v>
      </c>
      <c r="H75">
        <v>32.812647535468479</v>
      </c>
      <c r="I75">
        <v>32.729721001501282</v>
      </c>
      <c r="J75">
        <v>32.647026952082612</v>
      </c>
      <c r="K75">
        <v>32.564340489572302</v>
      </c>
      <c r="L75">
        <v>32.481662155892337</v>
      </c>
      <c r="M75">
        <v>32.071426099441723</v>
      </c>
      <c r="N75">
        <v>31.30064010736405</v>
      </c>
      <c r="O75">
        <v>30.620335584198251</v>
      </c>
    </row>
    <row r="76" spans="1:15" x14ac:dyDescent="0.25">
      <c r="A76" t="s">
        <v>5</v>
      </c>
      <c r="B76" t="s">
        <v>953</v>
      </c>
      <c r="C76">
        <v>2.648334817253001</v>
      </c>
      <c r="D76">
        <v>2.636232982726832</v>
      </c>
      <c r="E76">
        <v>2.6282135724401421</v>
      </c>
      <c r="F76">
        <v>2.620197690535631</v>
      </c>
      <c r="G76">
        <v>2.6121854230714008</v>
      </c>
      <c r="H76">
        <v>2.6053509898192728</v>
      </c>
      <c r="I76">
        <v>2.598766555353258</v>
      </c>
      <c r="J76">
        <v>2.5922005803501071</v>
      </c>
      <c r="K76">
        <v>2.5856352077536711</v>
      </c>
      <c r="L76">
        <v>2.579070480592998</v>
      </c>
      <c r="M76">
        <v>2.546497402953412</v>
      </c>
      <c r="N76">
        <v>2.4852963662120851</v>
      </c>
      <c r="O76">
        <v>2.4312796319362961</v>
      </c>
    </row>
    <row r="77" spans="1:15" x14ac:dyDescent="0.25">
      <c r="A77" t="s">
        <v>5</v>
      </c>
      <c r="B77" t="s">
        <v>954</v>
      </c>
      <c r="C77">
        <v>2.6483348172530001</v>
      </c>
      <c r="D77">
        <v>2.636232982726832</v>
      </c>
      <c r="E77">
        <v>2.6282135724401421</v>
      </c>
      <c r="F77">
        <v>2.620197690535631</v>
      </c>
      <c r="G77">
        <v>2.6121854230714021</v>
      </c>
      <c r="H77">
        <v>2.6053509898192728</v>
      </c>
      <c r="I77">
        <v>2.598766555353258</v>
      </c>
      <c r="J77">
        <v>2.5922005803501071</v>
      </c>
      <c r="K77">
        <v>2.5856352077536711</v>
      </c>
      <c r="L77">
        <v>2.5790704805929971</v>
      </c>
      <c r="M77">
        <v>2.546497402953412</v>
      </c>
      <c r="N77">
        <v>2.4852963662120851</v>
      </c>
      <c r="O77">
        <v>2.4312796319362948</v>
      </c>
    </row>
    <row r="78" spans="1:15" x14ac:dyDescent="0.25">
      <c r="A78" t="s">
        <v>5</v>
      </c>
      <c r="B78" t="s">
        <v>955</v>
      </c>
      <c r="C78">
        <v>33.353999999999992</v>
      </c>
      <c r="D78">
        <v>33.201585514431109</v>
      </c>
      <c r="E78">
        <v>33.100586422866208</v>
      </c>
      <c r="F78">
        <v>32.999631768907321</v>
      </c>
      <c r="G78">
        <v>32.898722636398489</v>
      </c>
      <c r="H78">
        <v>32.812647535468493</v>
      </c>
      <c r="I78">
        <v>32.729721001501282</v>
      </c>
      <c r="J78">
        <v>32.647026952082612</v>
      </c>
      <c r="K78">
        <v>32.564340489572302</v>
      </c>
      <c r="L78">
        <v>32.481662155892337</v>
      </c>
      <c r="M78">
        <v>32.07142609944173</v>
      </c>
      <c r="N78">
        <v>31.30064010736406</v>
      </c>
      <c r="O78">
        <v>30.620335584198251</v>
      </c>
    </row>
    <row r="79" spans="1:15" x14ac:dyDescent="0.25">
      <c r="A79" t="s">
        <v>5</v>
      </c>
      <c r="B79" t="s">
        <v>956</v>
      </c>
      <c r="C79">
        <v>194.291</v>
      </c>
      <c r="D79">
        <v>193.40316757163561</v>
      </c>
      <c r="E79">
        <v>192.81483590229351</v>
      </c>
      <c r="F79">
        <v>192.22676308726901</v>
      </c>
      <c r="G79">
        <v>191.6389554400821</v>
      </c>
      <c r="H79">
        <v>191.13755778358541</v>
      </c>
      <c r="I79">
        <v>190.65450090252111</v>
      </c>
      <c r="J79">
        <v>190.1727982714842</v>
      </c>
      <c r="K79">
        <v>189.691139835087</v>
      </c>
      <c r="L79">
        <v>189.20952875008939</v>
      </c>
      <c r="M79">
        <v>186.8198551384132</v>
      </c>
      <c r="N79">
        <v>182.3299354530152</v>
      </c>
      <c r="O79">
        <v>178.3670810394394</v>
      </c>
    </row>
    <row r="80" spans="1:15" x14ac:dyDescent="0.25">
      <c r="A80" t="s">
        <v>5</v>
      </c>
      <c r="B80" t="s">
        <v>957</v>
      </c>
      <c r="C80">
        <v>194.291</v>
      </c>
      <c r="D80">
        <v>193.40316757163561</v>
      </c>
      <c r="E80">
        <v>192.81483590229351</v>
      </c>
      <c r="F80">
        <v>192.22676308726901</v>
      </c>
      <c r="G80">
        <v>191.6389554400821</v>
      </c>
      <c r="H80">
        <v>191.13755778358541</v>
      </c>
      <c r="I80">
        <v>190.65450090252099</v>
      </c>
      <c r="J80">
        <v>190.17279827148411</v>
      </c>
      <c r="K80">
        <v>189.69113983508689</v>
      </c>
      <c r="L80">
        <v>189.20952875008939</v>
      </c>
      <c r="M80">
        <v>186.8198551384132</v>
      </c>
      <c r="N80">
        <v>182.3299354530152</v>
      </c>
      <c r="O80">
        <v>178.3670810394394</v>
      </c>
    </row>
    <row r="81" spans="1:15" x14ac:dyDescent="0.25">
      <c r="A81" t="s">
        <v>5</v>
      </c>
      <c r="B81" t="s">
        <v>958</v>
      </c>
      <c r="C81">
        <v>194.291</v>
      </c>
      <c r="D81">
        <v>193.40316757163561</v>
      </c>
      <c r="E81">
        <v>192.81483590229351</v>
      </c>
      <c r="F81">
        <v>192.22676308726901</v>
      </c>
      <c r="G81">
        <v>191.6389554400821</v>
      </c>
      <c r="H81">
        <v>191.13755778358529</v>
      </c>
      <c r="I81">
        <v>190.65450090252099</v>
      </c>
      <c r="J81">
        <v>190.1727982714842</v>
      </c>
      <c r="K81">
        <v>189.691139835087</v>
      </c>
      <c r="L81">
        <v>189.20952875008939</v>
      </c>
      <c r="M81">
        <v>186.8198551384132</v>
      </c>
      <c r="N81">
        <v>182.32993545301511</v>
      </c>
      <c r="O81">
        <v>178.3670810394394</v>
      </c>
    </row>
    <row r="82" spans="1:15" x14ac:dyDescent="0.25">
      <c r="A82" t="s">
        <v>5</v>
      </c>
      <c r="B82" t="s">
        <v>959</v>
      </c>
      <c r="C82">
        <v>194.291</v>
      </c>
      <c r="D82">
        <v>193.40316757163561</v>
      </c>
      <c r="E82">
        <v>192.81483590229359</v>
      </c>
      <c r="F82">
        <v>192.22676308726909</v>
      </c>
      <c r="G82">
        <v>191.63895544008221</v>
      </c>
      <c r="H82">
        <v>191.13755778358541</v>
      </c>
      <c r="I82">
        <v>190.65450090252111</v>
      </c>
      <c r="J82">
        <v>190.1727982714842</v>
      </c>
      <c r="K82">
        <v>189.691139835087</v>
      </c>
      <c r="L82">
        <v>189.20952875008939</v>
      </c>
      <c r="M82">
        <v>186.8198551384132</v>
      </c>
      <c r="N82">
        <v>182.32993545301511</v>
      </c>
      <c r="O82">
        <v>178.3670810394394</v>
      </c>
    </row>
    <row r="83" spans="1:15" x14ac:dyDescent="0.25">
      <c r="A83" t="s">
        <v>5</v>
      </c>
      <c r="B83" t="s">
        <v>960</v>
      </c>
      <c r="C83">
        <v>194.291</v>
      </c>
      <c r="D83">
        <v>193.40316757163561</v>
      </c>
      <c r="E83">
        <v>192.81483590229351</v>
      </c>
      <c r="F83">
        <v>192.22676308726901</v>
      </c>
      <c r="G83">
        <v>191.63895544008221</v>
      </c>
      <c r="H83">
        <v>191.13755778358529</v>
      </c>
      <c r="I83">
        <v>190.65450090252111</v>
      </c>
      <c r="J83">
        <v>190.17279827148411</v>
      </c>
      <c r="K83">
        <v>189.691139835087</v>
      </c>
      <c r="L83">
        <v>189.20952875008939</v>
      </c>
      <c r="M83">
        <v>186.8198551384132</v>
      </c>
      <c r="N83">
        <v>182.32993545301511</v>
      </c>
      <c r="O83">
        <v>178.3670810394394</v>
      </c>
    </row>
    <row r="84" spans="1:15" x14ac:dyDescent="0.25">
      <c r="A84" t="s">
        <v>5</v>
      </c>
      <c r="B84" t="s">
        <v>961</v>
      </c>
      <c r="C84">
        <v>16.074811736924019</v>
      </c>
      <c r="D84">
        <v>16.001356254478139</v>
      </c>
      <c r="E84">
        <v>15.952680192161591</v>
      </c>
      <c r="F84">
        <v>15.90402554635132</v>
      </c>
      <c r="G84">
        <v>15.85539283940116</v>
      </c>
      <c r="H84">
        <v>15.813909327897701</v>
      </c>
      <c r="I84">
        <v>15.77394325421783</v>
      </c>
      <c r="J84">
        <v>15.73408922543061</v>
      </c>
      <c r="K84">
        <v>15.694238853120069</v>
      </c>
      <c r="L84">
        <v>15.654392398463131</v>
      </c>
      <c r="M84">
        <v>15.456680958301771</v>
      </c>
      <c r="N84">
        <v>15.085204082601489</v>
      </c>
      <c r="O84">
        <v>14.75733434782701</v>
      </c>
    </row>
    <row r="85" spans="1:15" x14ac:dyDescent="0.25">
      <c r="A85" t="s">
        <v>5</v>
      </c>
      <c r="B85" t="s">
        <v>962</v>
      </c>
      <c r="C85">
        <v>194.29100000000011</v>
      </c>
      <c r="D85">
        <v>193.40316757163561</v>
      </c>
      <c r="E85">
        <v>192.81483590229351</v>
      </c>
      <c r="F85">
        <v>192.22676308726901</v>
      </c>
      <c r="G85">
        <v>191.63895544008221</v>
      </c>
      <c r="H85">
        <v>191.13755778358541</v>
      </c>
      <c r="I85">
        <v>190.65450090252111</v>
      </c>
      <c r="J85">
        <v>190.17279827148411</v>
      </c>
      <c r="K85">
        <v>189.691139835087</v>
      </c>
      <c r="L85">
        <v>189.20952875008939</v>
      </c>
      <c r="M85">
        <v>186.8198551384132</v>
      </c>
      <c r="N85">
        <v>182.32993545301511</v>
      </c>
      <c r="O85">
        <v>178.3670810394394</v>
      </c>
    </row>
    <row r="86" spans="1:15" x14ac:dyDescent="0.25">
      <c r="A86" t="s">
        <v>5</v>
      </c>
      <c r="B86" t="s">
        <v>963</v>
      </c>
      <c r="C86">
        <v>194.291</v>
      </c>
      <c r="D86">
        <v>193.40316757163561</v>
      </c>
      <c r="E86">
        <v>192.81483590229351</v>
      </c>
      <c r="F86">
        <v>192.22676308726901</v>
      </c>
      <c r="G86">
        <v>191.63895544008221</v>
      </c>
      <c r="H86">
        <v>191.13755778358529</v>
      </c>
      <c r="I86">
        <v>190.65450090252099</v>
      </c>
      <c r="J86">
        <v>190.1727982714842</v>
      </c>
      <c r="K86">
        <v>189.691139835087</v>
      </c>
      <c r="L86">
        <v>189.20952875008939</v>
      </c>
      <c r="M86">
        <v>186.8198551384132</v>
      </c>
      <c r="N86">
        <v>182.32993545301511</v>
      </c>
      <c r="O86">
        <v>178.36708103943931</v>
      </c>
    </row>
    <row r="87" spans="1:15" x14ac:dyDescent="0.25">
      <c r="A87" t="s">
        <v>5</v>
      </c>
      <c r="B87" t="s">
        <v>964</v>
      </c>
      <c r="C87">
        <v>16.074811736924019</v>
      </c>
      <c r="D87">
        <v>16.001356254478129</v>
      </c>
      <c r="E87">
        <v>15.952680192161591</v>
      </c>
      <c r="F87">
        <v>15.90402554635132</v>
      </c>
      <c r="G87">
        <v>15.85539283940116</v>
      </c>
      <c r="H87">
        <v>15.81390932789769</v>
      </c>
      <c r="I87">
        <v>15.77394325421783</v>
      </c>
      <c r="J87">
        <v>15.7340892254306</v>
      </c>
      <c r="K87">
        <v>15.694238853120069</v>
      </c>
      <c r="L87">
        <v>15.654392398463131</v>
      </c>
      <c r="M87">
        <v>15.456680958301771</v>
      </c>
      <c r="N87">
        <v>15.085204082601489</v>
      </c>
      <c r="O87">
        <v>14.75733434782701</v>
      </c>
    </row>
    <row r="88" spans="1:15" x14ac:dyDescent="0.25">
      <c r="A88" t="s">
        <v>5</v>
      </c>
      <c r="B88" t="s">
        <v>965</v>
      </c>
      <c r="C88">
        <v>16.074811736924019</v>
      </c>
      <c r="D88">
        <v>16.001356254478129</v>
      </c>
      <c r="E88">
        <v>15.95268019216158</v>
      </c>
      <c r="F88">
        <v>15.90402554635132</v>
      </c>
      <c r="G88">
        <v>15.85539283940116</v>
      </c>
      <c r="H88">
        <v>15.81390932789769</v>
      </c>
      <c r="I88">
        <v>15.77394325421783</v>
      </c>
      <c r="J88">
        <v>15.7340892254306</v>
      </c>
      <c r="K88">
        <v>15.694238853120069</v>
      </c>
      <c r="L88">
        <v>15.654392398463131</v>
      </c>
      <c r="M88">
        <v>15.456680958301771</v>
      </c>
      <c r="N88">
        <v>15.085204082601489</v>
      </c>
      <c r="O88">
        <v>14.75733434782701</v>
      </c>
    </row>
    <row r="89" spans="1:15" x14ac:dyDescent="0.25">
      <c r="A89" t="s">
        <v>5</v>
      </c>
      <c r="B89" t="s">
        <v>966</v>
      </c>
      <c r="C89">
        <v>194.29099999999991</v>
      </c>
      <c r="D89">
        <v>193.40316757163561</v>
      </c>
      <c r="E89">
        <v>192.81483590229351</v>
      </c>
      <c r="F89">
        <v>192.22676308726901</v>
      </c>
      <c r="G89">
        <v>191.63895544008221</v>
      </c>
      <c r="H89">
        <v>191.13755778358541</v>
      </c>
      <c r="I89">
        <v>190.65450090252099</v>
      </c>
      <c r="J89">
        <v>190.1727982714842</v>
      </c>
      <c r="K89">
        <v>189.691139835087</v>
      </c>
      <c r="L89">
        <v>189.20952875008939</v>
      </c>
      <c r="M89">
        <v>186.8198551384132</v>
      </c>
      <c r="N89">
        <v>182.32993545301511</v>
      </c>
      <c r="O89">
        <v>178.3670810394394</v>
      </c>
    </row>
    <row r="90" spans="1:15" x14ac:dyDescent="0.25">
      <c r="A90" t="s">
        <v>5</v>
      </c>
      <c r="B90" t="s">
        <v>967</v>
      </c>
      <c r="D90">
        <v>14.51923512293831</v>
      </c>
      <c r="E90">
        <v>29.405049325684811</v>
      </c>
      <c r="F90">
        <v>44.288039370565258</v>
      </c>
      <c r="G90">
        <v>59.168239441049543</v>
      </c>
      <c r="H90">
        <v>70.727730855413071</v>
      </c>
      <c r="I90">
        <v>82.257022860495155</v>
      </c>
      <c r="J90">
        <v>82.257022860495155</v>
      </c>
      <c r="K90">
        <v>82.257022860495155</v>
      </c>
      <c r="L90">
        <v>82.257022860495155</v>
      </c>
      <c r="M90">
        <v>82.257022860495155</v>
      </c>
      <c r="N90">
        <v>82.257022860495155</v>
      </c>
      <c r="O90">
        <v>82.257022860495155</v>
      </c>
    </row>
    <row r="91" spans="1:15" x14ac:dyDescent="0.25">
      <c r="A91" t="s">
        <v>5</v>
      </c>
      <c r="B91" t="s">
        <v>968</v>
      </c>
      <c r="D91">
        <v>14.51923512293831</v>
      </c>
      <c r="E91">
        <v>29.405049325684811</v>
      </c>
      <c r="F91">
        <v>44.288039370565251</v>
      </c>
      <c r="G91">
        <v>59.168239441049522</v>
      </c>
      <c r="H91">
        <v>70.727730855413057</v>
      </c>
      <c r="I91">
        <v>82.257022860495127</v>
      </c>
      <c r="J91">
        <v>82.257022860495127</v>
      </c>
      <c r="K91">
        <v>82.257022860495127</v>
      </c>
      <c r="L91">
        <v>82.257022860495127</v>
      </c>
      <c r="M91">
        <v>82.257022860495127</v>
      </c>
      <c r="N91">
        <v>82.257022860495127</v>
      </c>
      <c r="O91">
        <v>82.257022860495127</v>
      </c>
    </row>
    <row r="92" spans="1:15" x14ac:dyDescent="0.25">
      <c r="A92" t="s">
        <v>5</v>
      </c>
      <c r="B92" t="s">
        <v>969</v>
      </c>
      <c r="D92">
        <v>14.51923512293831</v>
      </c>
      <c r="E92">
        <v>29.405049325684821</v>
      </c>
      <c r="F92">
        <v>44.288039370565237</v>
      </c>
      <c r="G92">
        <v>59.168239441049543</v>
      </c>
      <c r="H92">
        <v>70.727730855413071</v>
      </c>
      <c r="I92">
        <v>82.257022860495155</v>
      </c>
      <c r="J92">
        <v>82.257022860495155</v>
      </c>
      <c r="K92">
        <v>82.257022860495155</v>
      </c>
      <c r="L92">
        <v>82.257022860495155</v>
      </c>
      <c r="M92">
        <v>82.257022860495155</v>
      </c>
      <c r="N92">
        <v>82.257022860495155</v>
      </c>
      <c r="O92">
        <v>82.257022860495155</v>
      </c>
    </row>
    <row r="93" spans="1:15" x14ac:dyDescent="0.25">
      <c r="A93" t="s">
        <v>5</v>
      </c>
      <c r="B93" t="s">
        <v>970</v>
      </c>
      <c r="D93">
        <v>14.51923512293831</v>
      </c>
      <c r="E93">
        <v>29.405049325684821</v>
      </c>
      <c r="F93">
        <v>44.288039370565237</v>
      </c>
      <c r="G93">
        <v>59.168239441049543</v>
      </c>
      <c r="H93">
        <v>70.727730855413071</v>
      </c>
      <c r="I93">
        <v>82.257022860495169</v>
      </c>
      <c r="J93">
        <v>82.257022860495169</v>
      </c>
      <c r="K93">
        <v>82.257022860495169</v>
      </c>
      <c r="L93">
        <v>82.257022860495169</v>
      </c>
      <c r="M93">
        <v>82.257022860495169</v>
      </c>
      <c r="N93">
        <v>82.257022860495169</v>
      </c>
      <c r="O93">
        <v>82.257022860495169</v>
      </c>
    </row>
    <row r="94" spans="1:15" x14ac:dyDescent="0.25">
      <c r="A94" t="s">
        <v>5</v>
      </c>
      <c r="B94" t="s">
        <v>971</v>
      </c>
      <c r="D94">
        <v>14.51923512293831</v>
      </c>
      <c r="E94">
        <v>29.405049325684821</v>
      </c>
      <c r="F94">
        <v>44.288039370565237</v>
      </c>
      <c r="G94">
        <v>59.168239441049529</v>
      </c>
      <c r="H94">
        <v>70.727730855413071</v>
      </c>
      <c r="I94">
        <v>82.257022860495141</v>
      </c>
      <c r="J94">
        <v>82.257022860495141</v>
      </c>
      <c r="K94">
        <v>82.257022860495141</v>
      </c>
      <c r="L94">
        <v>82.257022860495141</v>
      </c>
      <c r="M94">
        <v>82.257022860495141</v>
      </c>
      <c r="N94">
        <v>82.257022860495141</v>
      </c>
      <c r="O94">
        <v>82.257022860495141</v>
      </c>
    </row>
    <row r="95" spans="1:15" x14ac:dyDescent="0.25">
      <c r="A95" t="s">
        <v>5</v>
      </c>
      <c r="B95" t="s">
        <v>972</v>
      </c>
      <c r="D95">
        <v>1.201259817312013</v>
      </c>
      <c r="E95">
        <v>2.4328488299784761</v>
      </c>
      <c r="F95">
        <v>3.664204183823828</v>
      </c>
      <c r="G95">
        <v>4.8953287070431157</v>
      </c>
      <c r="H95">
        <v>5.8517119067820804</v>
      </c>
      <c r="I95">
        <v>6.8055965357238106</v>
      </c>
      <c r="J95">
        <v>6.8055965357238106</v>
      </c>
      <c r="K95">
        <v>6.8055965357238106</v>
      </c>
      <c r="L95">
        <v>6.8055965357238106</v>
      </c>
      <c r="M95">
        <v>6.8055965357238106</v>
      </c>
      <c r="N95">
        <v>6.8055965357238106</v>
      </c>
      <c r="O95">
        <v>6.8055965357238106</v>
      </c>
    </row>
    <row r="96" spans="1:15" x14ac:dyDescent="0.25">
      <c r="A96" t="s">
        <v>5</v>
      </c>
      <c r="B96" t="s">
        <v>973</v>
      </c>
      <c r="D96">
        <v>14.519235122938319</v>
      </c>
      <c r="E96">
        <v>29.405049325684811</v>
      </c>
      <c r="F96">
        <v>44.288039370565237</v>
      </c>
      <c r="G96">
        <v>59.168239441049543</v>
      </c>
      <c r="H96">
        <v>70.727730855413071</v>
      </c>
      <c r="I96">
        <v>82.257022860495169</v>
      </c>
      <c r="J96">
        <v>82.257022860495169</v>
      </c>
      <c r="K96">
        <v>82.257022860495169</v>
      </c>
      <c r="L96">
        <v>82.257022860495169</v>
      </c>
      <c r="M96">
        <v>82.257022860495169</v>
      </c>
      <c r="N96">
        <v>82.257022860495169</v>
      </c>
      <c r="O96">
        <v>82.257022860495169</v>
      </c>
    </row>
    <row r="97" spans="1:15" x14ac:dyDescent="0.25">
      <c r="A97" t="s">
        <v>5</v>
      </c>
      <c r="B97" t="s">
        <v>974</v>
      </c>
      <c r="D97">
        <v>14.51923512293831</v>
      </c>
      <c r="E97">
        <v>29.405049325684821</v>
      </c>
      <c r="F97">
        <v>44.288039370565251</v>
      </c>
      <c r="G97">
        <v>59.168239441049543</v>
      </c>
      <c r="H97">
        <v>70.727730855413071</v>
      </c>
      <c r="I97">
        <v>82.257022860495141</v>
      </c>
      <c r="J97">
        <v>82.257022860495141</v>
      </c>
      <c r="K97">
        <v>82.257022860495141</v>
      </c>
      <c r="L97">
        <v>82.257022860495141</v>
      </c>
      <c r="M97">
        <v>82.257022860495141</v>
      </c>
      <c r="N97">
        <v>82.257022860495141</v>
      </c>
      <c r="O97">
        <v>82.257022860495141</v>
      </c>
    </row>
    <row r="98" spans="1:15" x14ac:dyDescent="0.25">
      <c r="A98" t="s">
        <v>5</v>
      </c>
      <c r="B98" t="s">
        <v>975</v>
      </c>
      <c r="D98">
        <v>1.201259817312013</v>
      </c>
      <c r="E98">
        <v>2.4328488299784761</v>
      </c>
      <c r="F98">
        <v>3.664204183823828</v>
      </c>
      <c r="G98">
        <v>4.895328707043114</v>
      </c>
      <c r="H98">
        <v>5.8517119067820804</v>
      </c>
      <c r="I98">
        <v>6.8055965357238124</v>
      </c>
      <c r="J98">
        <v>6.8055965357238124</v>
      </c>
      <c r="K98">
        <v>6.8055965357238124</v>
      </c>
      <c r="L98">
        <v>6.8055965357238124</v>
      </c>
      <c r="M98">
        <v>6.8055965357238124</v>
      </c>
      <c r="N98">
        <v>6.8055965357238124</v>
      </c>
      <c r="O98">
        <v>6.8055965357238124</v>
      </c>
    </row>
    <row r="99" spans="1:15" x14ac:dyDescent="0.25">
      <c r="A99" t="s">
        <v>5</v>
      </c>
      <c r="B99" t="s">
        <v>976</v>
      </c>
      <c r="D99">
        <v>1.201259817312013</v>
      </c>
      <c r="E99">
        <v>2.4328488299784752</v>
      </c>
      <c r="F99">
        <v>3.664204183823828</v>
      </c>
      <c r="G99">
        <v>4.8953287070431148</v>
      </c>
      <c r="H99">
        <v>5.8517119067820804</v>
      </c>
      <c r="I99">
        <v>6.8055965357238124</v>
      </c>
      <c r="J99">
        <v>6.8055965357238124</v>
      </c>
      <c r="K99">
        <v>6.8055965357238124</v>
      </c>
      <c r="L99">
        <v>6.8055965357238124</v>
      </c>
      <c r="M99">
        <v>6.8055965357238124</v>
      </c>
      <c r="N99">
        <v>6.8055965357238124</v>
      </c>
      <c r="O99">
        <v>6.8055965357238124</v>
      </c>
    </row>
    <row r="100" spans="1:15" x14ac:dyDescent="0.25">
      <c r="A100" t="s">
        <v>5</v>
      </c>
      <c r="B100" t="s">
        <v>977</v>
      </c>
      <c r="D100">
        <v>14.51923512293831</v>
      </c>
      <c r="E100">
        <v>29.405049325684821</v>
      </c>
      <c r="F100">
        <v>44.288039370565251</v>
      </c>
      <c r="G100">
        <v>59.168239441049543</v>
      </c>
      <c r="H100">
        <v>70.727730855413071</v>
      </c>
      <c r="I100">
        <v>82.257022860495155</v>
      </c>
      <c r="J100">
        <v>82.257022860495155</v>
      </c>
      <c r="K100">
        <v>82.257022860495155</v>
      </c>
      <c r="L100">
        <v>82.257022860495155</v>
      </c>
      <c r="M100">
        <v>82.257022860495155</v>
      </c>
      <c r="N100">
        <v>82.257022860495155</v>
      </c>
      <c r="O100">
        <v>82.257022860495155</v>
      </c>
    </row>
    <row r="101" spans="1:15" x14ac:dyDescent="0.25">
      <c r="A101" t="s">
        <v>5</v>
      </c>
      <c r="B101" t="s">
        <v>978</v>
      </c>
      <c r="J101">
        <v>11.52556304867672</v>
      </c>
      <c r="K101">
        <v>23.049922511961402</v>
      </c>
      <c r="L101">
        <v>34.573090907218457</v>
      </c>
      <c r="M101">
        <v>80.607920738744141</v>
      </c>
      <c r="N101">
        <v>80.607920738744141</v>
      </c>
      <c r="O101">
        <v>80.607920738744141</v>
      </c>
    </row>
    <row r="102" spans="1:15" x14ac:dyDescent="0.25">
      <c r="A102" t="s">
        <v>5</v>
      </c>
      <c r="B102" t="s">
        <v>979</v>
      </c>
      <c r="J102">
        <v>11.52556304867672</v>
      </c>
      <c r="K102">
        <v>23.049922511961402</v>
      </c>
      <c r="L102">
        <v>34.573090907218457</v>
      </c>
      <c r="M102">
        <v>80.607920738744156</v>
      </c>
      <c r="N102">
        <v>80.607920738744156</v>
      </c>
      <c r="O102">
        <v>80.607920738744156</v>
      </c>
    </row>
    <row r="103" spans="1:15" x14ac:dyDescent="0.25">
      <c r="A103" t="s">
        <v>5</v>
      </c>
      <c r="B103" t="s">
        <v>980</v>
      </c>
      <c r="J103">
        <v>11.525563048676711</v>
      </c>
      <c r="K103">
        <v>23.049922511961402</v>
      </c>
      <c r="L103">
        <v>34.573090907218457</v>
      </c>
      <c r="M103">
        <v>80.60792073874417</v>
      </c>
      <c r="N103">
        <v>80.60792073874417</v>
      </c>
      <c r="O103">
        <v>80.60792073874417</v>
      </c>
    </row>
    <row r="104" spans="1:15" x14ac:dyDescent="0.25">
      <c r="A104" t="s">
        <v>5</v>
      </c>
      <c r="B104" t="s">
        <v>981</v>
      </c>
      <c r="J104">
        <v>11.52556304867672</v>
      </c>
      <c r="K104">
        <v>23.049922511961409</v>
      </c>
      <c r="L104">
        <v>34.573090907218457</v>
      </c>
      <c r="M104">
        <v>80.607920738744156</v>
      </c>
      <c r="N104">
        <v>80.607920738744156</v>
      </c>
      <c r="O104">
        <v>80.607920738744156</v>
      </c>
    </row>
    <row r="105" spans="1:15" x14ac:dyDescent="0.25">
      <c r="A105" t="s">
        <v>5</v>
      </c>
      <c r="B105" t="s">
        <v>982</v>
      </c>
      <c r="J105">
        <v>11.52556304867672</v>
      </c>
      <c r="K105">
        <v>23.049922511961402</v>
      </c>
      <c r="L105">
        <v>34.573090907218457</v>
      </c>
      <c r="M105">
        <v>80.607920738744141</v>
      </c>
      <c r="N105">
        <v>80.607920738744141</v>
      </c>
      <c r="O105">
        <v>80.607920738744141</v>
      </c>
    </row>
    <row r="106" spans="1:15" x14ac:dyDescent="0.25">
      <c r="A106" t="s">
        <v>5</v>
      </c>
      <c r="B106" t="s">
        <v>983</v>
      </c>
      <c r="J106">
        <v>0.95357611093424965</v>
      </c>
      <c r="K106">
        <v>1.907052642327572</v>
      </c>
      <c r="L106">
        <v>2.8604306298135089</v>
      </c>
      <c r="M106">
        <v>6.669156833719553</v>
      </c>
      <c r="N106">
        <v>6.669156833719553</v>
      </c>
      <c r="O106">
        <v>6.669156833719553</v>
      </c>
    </row>
    <row r="107" spans="1:15" x14ac:dyDescent="0.25">
      <c r="A107" t="s">
        <v>5</v>
      </c>
      <c r="B107" t="s">
        <v>984</v>
      </c>
      <c r="J107">
        <v>11.52556304867672</v>
      </c>
      <c r="K107">
        <v>23.049922511961402</v>
      </c>
      <c r="L107">
        <v>34.573090907218457</v>
      </c>
      <c r="M107">
        <v>80.607920738744156</v>
      </c>
      <c r="N107">
        <v>80.607920738744156</v>
      </c>
      <c r="O107">
        <v>80.607920738744156</v>
      </c>
    </row>
    <row r="108" spans="1:15" x14ac:dyDescent="0.25">
      <c r="A108" t="s">
        <v>5</v>
      </c>
      <c r="B108" t="s">
        <v>985</v>
      </c>
      <c r="J108">
        <v>11.52556304867672</v>
      </c>
      <c r="K108">
        <v>23.049922511961391</v>
      </c>
      <c r="L108">
        <v>34.573090907218457</v>
      </c>
      <c r="M108">
        <v>80.60792073874417</v>
      </c>
      <c r="N108">
        <v>80.60792073874417</v>
      </c>
      <c r="O108">
        <v>80.60792073874417</v>
      </c>
    </row>
    <row r="109" spans="1:15" x14ac:dyDescent="0.25">
      <c r="A109" t="s">
        <v>5</v>
      </c>
      <c r="B109" t="s">
        <v>986</v>
      </c>
      <c r="J109">
        <v>0.95357611093424954</v>
      </c>
      <c r="K109">
        <v>1.907052642327572</v>
      </c>
      <c r="L109">
        <v>2.8604306298135089</v>
      </c>
      <c r="M109">
        <v>6.669156833719553</v>
      </c>
      <c r="N109">
        <v>6.669156833719553</v>
      </c>
      <c r="O109">
        <v>6.669156833719553</v>
      </c>
    </row>
    <row r="110" spans="1:15" x14ac:dyDescent="0.25">
      <c r="A110" t="s">
        <v>5</v>
      </c>
      <c r="B110" t="s">
        <v>987</v>
      </c>
      <c r="J110">
        <v>0.95357611093424954</v>
      </c>
      <c r="K110">
        <v>1.907052642327572</v>
      </c>
      <c r="L110">
        <v>2.860430629813508</v>
      </c>
      <c r="M110">
        <v>6.6691568337195539</v>
      </c>
      <c r="N110">
        <v>6.6691568337195539</v>
      </c>
      <c r="O110">
        <v>6.6691568337195539</v>
      </c>
    </row>
    <row r="111" spans="1:15" x14ac:dyDescent="0.25">
      <c r="A111" t="s">
        <v>5</v>
      </c>
      <c r="B111" t="s">
        <v>988</v>
      </c>
      <c r="J111">
        <v>11.52556304867672</v>
      </c>
      <c r="K111">
        <v>23.049922511961402</v>
      </c>
      <c r="L111">
        <v>34.573090907218457</v>
      </c>
      <c r="M111">
        <v>80.607920738744141</v>
      </c>
      <c r="N111">
        <v>80.607920738744141</v>
      </c>
      <c r="O111">
        <v>80.607920738744141</v>
      </c>
    </row>
    <row r="112" spans="1:15" x14ac:dyDescent="0.25">
      <c r="A112" t="s">
        <v>5</v>
      </c>
      <c r="B112" t="s">
        <v>989</v>
      </c>
      <c r="M112">
        <v>11.4739925688238</v>
      </c>
      <c r="N112">
        <v>56.044644046030349</v>
      </c>
      <c r="O112">
        <v>56.044644046030349</v>
      </c>
    </row>
    <row r="113" spans="1:15" x14ac:dyDescent="0.25">
      <c r="A113" t="s">
        <v>5</v>
      </c>
      <c r="B113" t="s">
        <v>990</v>
      </c>
      <c r="M113">
        <v>11.4739925688238</v>
      </c>
      <c r="N113">
        <v>56.044644046030342</v>
      </c>
      <c r="O113">
        <v>56.044644046030342</v>
      </c>
    </row>
    <row r="114" spans="1:15" x14ac:dyDescent="0.25">
      <c r="A114" t="s">
        <v>5</v>
      </c>
      <c r="B114" t="s">
        <v>991</v>
      </c>
      <c r="M114">
        <v>11.4739925688238</v>
      </c>
      <c r="N114">
        <v>56.044644046030342</v>
      </c>
      <c r="O114">
        <v>56.044644046030342</v>
      </c>
    </row>
    <row r="115" spans="1:15" x14ac:dyDescent="0.25">
      <c r="A115" t="s">
        <v>5</v>
      </c>
      <c r="B115" t="s">
        <v>992</v>
      </c>
      <c r="M115">
        <v>11.47399256882381</v>
      </c>
      <c r="N115">
        <v>56.044644046030363</v>
      </c>
      <c r="O115">
        <v>56.044644046030363</v>
      </c>
    </row>
    <row r="116" spans="1:15" x14ac:dyDescent="0.25">
      <c r="A116" t="s">
        <v>5</v>
      </c>
      <c r="B116" t="s">
        <v>993</v>
      </c>
      <c r="M116">
        <v>11.4739925688238</v>
      </c>
      <c r="N116">
        <v>56.044644046030349</v>
      </c>
      <c r="O116">
        <v>56.044644046030349</v>
      </c>
    </row>
    <row r="117" spans="1:15" x14ac:dyDescent="0.25">
      <c r="A117" t="s">
        <v>5</v>
      </c>
      <c r="B117" t="s">
        <v>994</v>
      </c>
      <c r="M117">
        <v>0.94930938857027791</v>
      </c>
      <c r="N117">
        <v>4.6368956971905932</v>
      </c>
      <c r="O117">
        <v>4.6368956971905932</v>
      </c>
    </row>
    <row r="118" spans="1:15" x14ac:dyDescent="0.25">
      <c r="A118" t="s">
        <v>5</v>
      </c>
      <c r="B118" t="s">
        <v>995</v>
      </c>
      <c r="M118">
        <v>11.4739925688238</v>
      </c>
      <c r="N118">
        <v>56.044644046030342</v>
      </c>
      <c r="O118">
        <v>56.044644046030342</v>
      </c>
    </row>
    <row r="119" spans="1:15" x14ac:dyDescent="0.25">
      <c r="A119" t="s">
        <v>5</v>
      </c>
      <c r="B119" t="s">
        <v>996</v>
      </c>
      <c r="M119">
        <v>11.4739925688238</v>
      </c>
      <c r="N119">
        <v>56.044644046030342</v>
      </c>
      <c r="O119">
        <v>56.044644046030342</v>
      </c>
    </row>
    <row r="120" spans="1:15" x14ac:dyDescent="0.25">
      <c r="A120" t="s">
        <v>5</v>
      </c>
      <c r="B120" t="s">
        <v>997</v>
      </c>
      <c r="M120">
        <v>0.9493093885702778</v>
      </c>
      <c r="N120">
        <v>4.6368956971905932</v>
      </c>
      <c r="O120">
        <v>4.6368956971905932</v>
      </c>
    </row>
    <row r="121" spans="1:15" x14ac:dyDescent="0.25">
      <c r="A121" t="s">
        <v>5</v>
      </c>
      <c r="B121" t="s">
        <v>998</v>
      </c>
      <c r="M121">
        <v>0.94930938857027791</v>
      </c>
      <c r="N121">
        <v>4.6368956971905932</v>
      </c>
      <c r="O121">
        <v>4.6368956971905932</v>
      </c>
    </row>
    <row r="122" spans="1:15" x14ac:dyDescent="0.25">
      <c r="A122" t="s">
        <v>5</v>
      </c>
      <c r="B122" t="s">
        <v>999</v>
      </c>
      <c r="M122">
        <v>11.4739925688238</v>
      </c>
      <c r="N122">
        <v>56.044644046030349</v>
      </c>
      <c r="O122">
        <v>56.044644046030349</v>
      </c>
    </row>
    <row r="123" spans="1:15" x14ac:dyDescent="0.25">
      <c r="A123" t="s">
        <v>5</v>
      </c>
      <c r="B123" t="s">
        <v>1000</v>
      </c>
      <c r="N123">
        <v>55.453875376892213</v>
      </c>
      <c r="O123">
        <v>55.453875376892213</v>
      </c>
    </row>
    <row r="124" spans="1:15" x14ac:dyDescent="0.25">
      <c r="A124" t="s">
        <v>5</v>
      </c>
      <c r="B124" t="s">
        <v>1001</v>
      </c>
      <c r="N124">
        <v>55.453875376892192</v>
      </c>
      <c r="O124">
        <v>55.453875376892192</v>
      </c>
    </row>
    <row r="125" spans="1:15" x14ac:dyDescent="0.25">
      <c r="A125" t="s">
        <v>5</v>
      </c>
      <c r="B125" t="s">
        <v>1002</v>
      </c>
      <c r="N125">
        <v>55.453875376892199</v>
      </c>
      <c r="O125">
        <v>55.453875376892199</v>
      </c>
    </row>
    <row r="126" spans="1:15" x14ac:dyDescent="0.25">
      <c r="A126" t="s">
        <v>5</v>
      </c>
      <c r="B126" t="s">
        <v>1003</v>
      </c>
      <c r="N126">
        <v>55.453875376892213</v>
      </c>
      <c r="O126">
        <v>55.453875376892213</v>
      </c>
    </row>
    <row r="127" spans="1:15" x14ac:dyDescent="0.25">
      <c r="A127" t="s">
        <v>5</v>
      </c>
      <c r="B127" t="s">
        <v>1004</v>
      </c>
      <c r="N127">
        <v>55.453875376892199</v>
      </c>
      <c r="O127">
        <v>55.453875376892199</v>
      </c>
    </row>
    <row r="128" spans="1:15" x14ac:dyDescent="0.25">
      <c r="A128" t="s">
        <v>5</v>
      </c>
      <c r="B128" t="s">
        <v>1005</v>
      </c>
      <c r="N128">
        <v>4.5880180078664932</v>
      </c>
      <c r="O128">
        <v>4.5880180078664932</v>
      </c>
    </row>
    <row r="129" spans="1:15" x14ac:dyDescent="0.25">
      <c r="A129" t="s">
        <v>5</v>
      </c>
      <c r="B129" t="s">
        <v>1006</v>
      </c>
      <c r="N129">
        <v>55.453875376892213</v>
      </c>
      <c r="O129">
        <v>55.453875376892213</v>
      </c>
    </row>
    <row r="130" spans="1:15" x14ac:dyDescent="0.25">
      <c r="A130" t="s">
        <v>5</v>
      </c>
      <c r="B130" t="s">
        <v>1007</v>
      </c>
      <c r="N130">
        <v>55.453875376892199</v>
      </c>
      <c r="O130">
        <v>55.453875376892199</v>
      </c>
    </row>
    <row r="131" spans="1:15" x14ac:dyDescent="0.25">
      <c r="A131" t="s">
        <v>5</v>
      </c>
      <c r="B131" t="s">
        <v>1008</v>
      </c>
      <c r="N131">
        <v>4.5880180078664923</v>
      </c>
      <c r="O131">
        <v>4.5880180078664923</v>
      </c>
    </row>
    <row r="132" spans="1:15" x14ac:dyDescent="0.25">
      <c r="A132" t="s">
        <v>5</v>
      </c>
      <c r="B132" t="s">
        <v>1009</v>
      </c>
      <c r="N132">
        <v>4.5880180078664914</v>
      </c>
      <c r="O132">
        <v>4.5880180078664914</v>
      </c>
    </row>
    <row r="133" spans="1:15" x14ac:dyDescent="0.25">
      <c r="A133" t="s">
        <v>5</v>
      </c>
      <c r="B133" t="s">
        <v>1010</v>
      </c>
      <c r="N133">
        <v>55.453875376892213</v>
      </c>
      <c r="O133">
        <v>55.453875376892213</v>
      </c>
    </row>
    <row r="134" spans="1:15" x14ac:dyDescent="0.25">
      <c r="A134" t="s">
        <v>5</v>
      </c>
      <c r="B134" t="s">
        <v>1011</v>
      </c>
      <c r="N134">
        <v>11.0400673153716</v>
      </c>
      <c r="O134">
        <v>54.985467941345902</v>
      </c>
    </row>
    <row r="135" spans="1:15" x14ac:dyDescent="0.25">
      <c r="A135" t="s">
        <v>5</v>
      </c>
      <c r="B135" t="s">
        <v>1012</v>
      </c>
      <c r="N135">
        <v>11.0400673153716</v>
      </c>
      <c r="O135">
        <v>54.985467941345888</v>
      </c>
    </row>
    <row r="136" spans="1:15" x14ac:dyDescent="0.25">
      <c r="A136" t="s">
        <v>5</v>
      </c>
      <c r="B136" t="s">
        <v>1013</v>
      </c>
      <c r="N136">
        <v>11.0400673153716</v>
      </c>
      <c r="O136">
        <v>54.985467941345902</v>
      </c>
    </row>
    <row r="137" spans="1:15" x14ac:dyDescent="0.25">
      <c r="A137" t="s">
        <v>5</v>
      </c>
      <c r="B137" t="s">
        <v>1014</v>
      </c>
      <c r="N137">
        <v>11.0400673153716</v>
      </c>
      <c r="O137">
        <v>54.985467941345902</v>
      </c>
    </row>
    <row r="138" spans="1:15" x14ac:dyDescent="0.25">
      <c r="A138" t="s">
        <v>5</v>
      </c>
      <c r="B138" t="s">
        <v>1015</v>
      </c>
      <c r="N138">
        <v>11.0400673153716</v>
      </c>
      <c r="O138">
        <v>54.985467941345888</v>
      </c>
    </row>
    <row r="139" spans="1:15" x14ac:dyDescent="0.25">
      <c r="A139" t="s">
        <v>5</v>
      </c>
      <c r="B139" t="s">
        <v>1016</v>
      </c>
      <c r="N139">
        <v>0.91340825698342543</v>
      </c>
      <c r="O139">
        <v>4.5492639670587227</v>
      </c>
    </row>
    <row r="140" spans="1:15" x14ac:dyDescent="0.25">
      <c r="A140" t="s">
        <v>5</v>
      </c>
      <c r="B140" t="s">
        <v>1017</v>
      </c>
      <c r="N140">
        <v>11.0400673153716</v>
      </c>
      <c r="O140">
        <v>54.985467941345902</v>
      </c>
    </row>
    <row r="141" spans="1:15" x14ac:dyDescent="0.25">
      <c r="A141" t="s">
        <v>5</v>
      </c>
      <c r="B141" t="s">
        <v>1018</v>
      </c>
      <c r="N141">
        <v>11.0400673153716</v>
      </c>
      <c r="O141">
        <v>54.985467941345881</v>
      </c>
    </row>
    <row r="142" spans="1:15" x14ac:dyDescent="0.25">
      <c r="A142" t="s">
        <v>5</v>
      </c>
      <c r="B142" t="s">
        <v>1019</v>
      </c>
      <c r="N142">
        <v>0.91340825698342532</v>
      </c>
      <c r="O142">
        <v>4.5492639670587236</v>
      </c>
    </row>
    <row r="143" spans="1:15" x14ac:dyDescent="0.25">
      <c r="A143" t="s">
        <v>5</v>
      </c>
      <c r="B143" t="s">
        <v>1020</v>
      </c>
      <c r="N143">
        <v>0.91340825698342532</v>
      </c>
      <c r="O143">
        <v>4.5492639670587236</v>
      </c>
    </row>
    <row r="144" spans="1:15" x14ac:dyDescent="0.25">
      <c r="A144" t="s">
        <v>5</v>
      </c>
      <c r="B144" t="s">
        <v>1021</v>
      </c>
      <c r="N144">
        <v>11.0400673153716</v>
      </c>
      <c r="O144">
        <v>54.985467941345902</v>
      </c>
    </row>
    <row r="145" spans="1:15" x14ac:dyDescent="0.25">
      <c r="A145" t="s">
        <v>5</v>
      </c>
      <c r="B145" t="s">
        <v>1022</v>
      </c>
      <c r="O145">
        <v>65.499316708315291</v>
      </c>
    </row>
    <row r="146" spans="1:15" x14ac:dyDescent="0.25">
      <c r="A146" t="s">
        <v>5</v>
      </c>
      <c r="B146" t="s">
        <v>1023</v>
      </c>
      <c r="O146">
        <v>65.499316708315291</v>
      </c>
    </row>
    <row r="147" spans="1:15" x14ac:dyDescent="0.25">
      <c r="A147" t="s">
        <v>5</v>
      </c>
      <c r="B147" t="s">
        <v>1024</v>
      </c>
      <c r="O147">
        <v>65.499316708315291</v>
      </c>
    </row>
    <row r="148" spans="1:15" x14ac:dyDescent="0.25">
      <c r="A148" t="s">
        <v>5</v>
      </c>
      <c r="B148" t="s">
        <v>1025</v>
      </c>
      <c r="O148">
        <v>65.499316708315291</v>
      </c>
    </row>
    <row r="149" spans="1:15" x14ac:dyDescent="0.25">
      <c r="A149" t="s">
        <v>5</v>
      </c>
      <c r="B149" t="s">
        <v>1026</v>
      </c>
      <c r="O149">
        <v>65.499316708315277</v>
      </c>
    </row>
    <row r="150" spans="1:15" x14ac:dyDescent="0.25">
      <c r="A150" t="s">
        <v>5</v>
      </c>
      <c r="B150" t="s">
        <v>1027</v>
      </c>
      <c r="O150">
        <v>5.4191351374141377</v>
      </c>
    </row>
    <row r="151" spans="1:15" x14ac:dyDescent="0.25">
      <c r="A151" t="s">
        <v>5</v>
      </c>
      <c r="B151" t="s">
        <v>1028</v>
      </c>
      <c r="O151">
        <v>65.499316708315277</v>
      </c>
    </row>
    <row r="152" spans="1:15" x14ac:dyDescent="0.25">
      <c r="A152" t="s">
        <v>5</v>
      </c>
      <c r="B152" t="s">
        <v>1029</v>
      </c>
      <c r="O152">
        <v>65.499316708315291</v>
      </c>
    </row>
    <row r="153" spans="1:15" x14ac:dyDescent="0.25">
      <c r="A153" t="s">
        <v>5</v>
      </c>
      <c r="B153" t="s">
        <v>1030</v>
      </c>
      <c r="O153">
        <v>5.4191351374141377</v>
      </c>
    </row>
    <row r="154" spans="1:15" x14ac:dyDescent="0.25">
      <c r="A154" t="s">
        <v>5</v>
      </c>
      <c r="B154" t="s">
        <v>1031</v>
      </c>
      <c r="O154">
        <v>5.4191351374141368</v>
      </c>
    </row>
    <row r="155" spans="1:15" x14ac:dyDescent="0.25">
      <c r="A155" t="s">
        <v>5</v>
      </c>
      <c r="B155" t="s">
        <v>1032</v>
      </c>
      <c r="O155">
        <v>65.499316708315291</v>
      </c>
    </row>
    <row r="156" spans="1:15" x14ac:dyDescent="0.25">
      <c r="A156" t="s">
        <v>5</v>
      </c>
      <c r="B156" t="s">
        <v>1033</v>
      </c>
      <c r="J156">
        <v>34.032386475923929</v>
      </c>
      <c r="K156">
        <v>68.061219035822617</v>
      </c>
      <c r="L156">
        <v>102.0865346406482</v>
      </c>
      <c r="M156">
        <v>271.8971080103085</v>
      </c>
      <c r="N156">
        <v>599.84578840046379</v>
      </c>
      <c r="O156">
        <v>923.01133808668328</v>
      </c>
    </row>
    <row r="157" spans="1:15" x14ac:dyDescent="0.25">
      <c r="A157" t="s">
        <v>5</v>
      </c>
      <c r="B157" t="s">
        <v>1034</v>
      </c>
      <c r="J157">
        <v>18.14177098980392</v>
      </c>
      <c r="K157">
        <v>36.28164748035806</v>
      </c>
      <c r="L157">
        <v>54.419649174574793</v>
      </c>
      <c r="M157">
        <v>144.94120386775151</v>
      </c>
      <c r="N157">
        <v>319.76202815098492</v>
      </c>
      <c r="O157">
        <v>492.03309113826953</v>
      </c>
    </row>
    <row r="158" spans="1:15" x14ac:dyDescent="0.25">
      <c r="A158" t="s">
        <v>5</v>
      </c>
      <c r="B158" t="s">
        <v>1035</v>
      </c>
      <c r="J158">
        <v>0.88158619088148882</v>
      </c>
      <c r="K158">
        <v>1.763080319947282</v>
      </c>
      <c r="L158">
        <v>2.6444833446461038</v>
      </c>
      <c r="M158">
        <v>7.043312579095093</v>
      </c>
      <c r="N158">
        <v>15.53860362059466</v>
      </c>
      <c r="O158">
        <v>23.909990862965898</v>
      </c>
    </row>
    <row r="159" spans="1:15" x14ac:dyDescent="0.25">
      <c r="A159" t="s">
        <v>5</v>
      </c>
      <c r="B159" t="s">
        <v>1036</v>
      </c>
      <c r="J159">
        <v>1.1871208283621191</v>
      </c>
      <c r="K159">
        <v>2.374117688699287</v>
      </c>
      <c r="L159">
        <v>3.5609918702868262</v>
      </c>
      <c r="M159">
        <v>9.4843398748661887</v>
      </c>
      <c r="N159">
        <v>20.92387584159729</v>
      </c>
      <c r="O159">
        <v>32.196566204143771</v>
      </c>
    </row>
    <row r="160" spans="1:15" x14ac:dyDescent="0.25">
      <c r="A160" t="s">
        <v>5</v>
      </c>
      <c r="B160" t="s">
        <v>1037</v>
      </c>
      <c r="J160">
        <v>3.209461389668355</v>
      </c>
      <c r="K160">
        <v>6.4185876234030168</v>
      </c>
      <c r="L160">
        <v>9.6273821868469565</v>
      </c>
      <c r="M160">
        <v>25.6415538398672</v>
      </c>
      <c r="N160">
        <v>56.569112453762934</v>
      </c>
      <c r="O160">
        <v>87.045592700677915</v>
      </c>
    </row>
    <row r="161" spans="1:15" x14ac:dyDescent="0.25">
      <c r="A161" t="s">
        <v>5</v>
      </c>
      <c r="B161" t="s">
        <v>1038</v>
      </c>
      <c r="J161">
        <v>7.0351025602876653</v>
      </c>
      <c r="K161">
        <v>14.06947046261222</v>
      </c>
      <c r="L161">
        <v>21.103111347463081</v>
      </c>
      <c r="M161">
        <v>56.205991961549763</v>
      </c>
      <c r="N161">
        <v>123.998845768259</v>
      </c>
      <c r="O161">
        <v>190.80294096747971</v>
      </c>
    </row>
    <row r="162" spans="1:15" x14ac:dyDescent="0.25">
      <c r="A162" t="s">
        <v>5</v>
      </c>
      <c r="B162" t="s">
        <v>1039</v>
      </c>
      <c r="J162">
        <v>14.035878243646129</v>
      </c>
      <c r="K162">
        <v>28.070290756034961</v>
      </c>
      <c r="L162">
        <v>42.10325278086453</v>
      </c>
      <c r="M162">
        <v>112.1377340237961</v>
      </c>
      <c r="N162">
        <v>247.39265513774859</v>
      </c>
      <c r="O162">
        <v>380.67488355701238</v>
      </c>
    </row>
    <row r="163" spans="1:15" x14ac:dyDescent="0.25">
      <c r="A163" t="s">
        <v>5</v>
      </c>
      <c r="B163" t="s">
        <v>1040</v>
      </c>
      <c r="J163">
        <v>10.09008363287764</v>
      </c>
      <c r="K163">
        <v>20.17911358384718</v>
      </c>
      <c r="L163">
        <v>30.267100811267319</v>
      </c>
      <c r="M163">
        <v>80.61334638704902</v>
      </c>
      <c r="N163">
        <v>177.8451292586229</v>
      </c>
      <c r="O163">
        <v>273.65878681407071</v>
      </c>
    </row>
    <row r="164" spans="1:15" x14ac:dyDescent="0.25">
      <c r="A164" t="s">
        <v>5</v>
      </c>
      <c r="B164" t="s">
        <v>1041</v>
      </c>
      <c r="J164">
        <v>46.228366684985922</v>
      </c>
      <c r="K164">
        <v>92.451905858586528</v>
      </c>
      <c r="L164">
        <v>138.6706677272264</v>
      </c>
      <c r="M164">
        <v>369.33522774196013</v>
      </c>
      <c r="N164">
        <v>814.80889035620567</v>
      </c>
      <c r="O164">
        <v>1253.785320687309</v>
      </c>
    </row>
    <row r="165" spans="1:15" x14ac:dyDescent="0.25">
      <c r="A165" t="s">
        <v>5</v>
      </c>
      <c r="B165" t="s">
        <v>1042</v>
      </c>
      <c r="J165">
        <v>176.81901685477649</v>
      </c>
      <c r="K165">
        <v>353.619568946936</v>
      </c>
      <c r="L165">
        <v>530.40184831118097</v>
      </c>
      <c r="M165">
        <v>1412.6714081027289</v>
      </c>
      <c r="N165">
        <v>3116.5649415882999</v>
      </c>
      <c r="O165">
        <v>4795.6071920421573</v>
      </c>
    </row>
    <row r="166" spans="1:15" x14ac:dyDescent="0.25">
      <c r="A166" t="s">
        <v>5</v>
      </c>
      <c r="B166" t="s">
        <v>1043</v>
      </c>
      <c r="J166">
        <v>160.62933449456509</v>
      </c>
      <c r="K166">
        <v>321.24189487408569</v>
      </c>
      <c r="L166">
        <v>481.83785559042229</v>
      </c>
      <c r="M166">
        <v>1283.326149977469</v>
      </c>
      <c r="N166">
        <v>2831.209908194317</v>
      </c>
      <c r="O166">
        <v>4356.5177855713928</v>
      </c>
    </row>
    <row r="167" spans="1:15" x14ac:dyDescent="0.25">
      <c r="A167" t="s">
        <v>5</v>
      </c>
      <c r="B167" t="s">
        <v>1044</v>
      </c>
      <c r="C167">
        <v>1817.3499099911421</v>
      </c>
      <c r="D167">
        <v>1851.9173697410879</v>
      </c>
      <c r="E167">
        <v>1890.3687107276689</v>
      </c>
      <c r="F167">
        <v>1928.8141338726541</v>
      </c>
      <c r="G167">
        <v>1967.2537991672159</v>
      </c>
      <c r="H167">
        <v>1996.6964189105979</v>
      </c>
      <c r="I167">
        <v>2026.221421686532</v>
      </c>
      <c r="J167">
        <v>2021.715694539329</v>
      </c>
      <c r="K167">
        <v>2017.2103807778431</v>
      </c>
      <c r="L167">
        <v>2012.705509929624</v>
      </c>
      <c r="M167">
        <v>1990.3530946191479</v>
      </c>
      <c r="N167">
        <v>1948.355497529599</v>
      </c>
      <c r="O167">
        <v>1911.287938497941</v>
      </c>
    </row>
    <row r="168" spans="1:15" x14ac:dyDescent="0.25">
      <c r="A168" t="s">
        <v>5</v>
      </c>
      <c r="B168" t="s">
        <v>1045</v>
      </c>
      <c r="C168">
        <v>968.7814840350527</v>
      </c>
      <c r="D168">
        <v>987.20848852756603</v>
      </c>
      <c r="E168">
        <v>1007.705888053835</v>
      </c>
      <c r="F168">
        <v>1028.2001329342479</v>
      </c>
      <c r="G168">
        <v>1048.6913084558939</v>
      </c>
      <c r="H168">
        <v>1064.386395402036</v>
      </c>
      <c r="I168">
        <v>1080.125398578122</v>
      </c>
      <c r="J168">
        <v>1077.7235138291651</v>
      </c>
      <c r="K168">
        <v>1075.3218494452719</v>
      </c>
      <c r="L168">
        <v>1072.920421166805</v>
      </c>
      <c r="M168">
        <v>1061.004935900482</v>
      </c>
      <c r="N168">
        <v>1038.6171204277221</v>
      </c>
      <c r="O168">
        <v>1018.857378701142</v>
      </c>
    </row>
    <row r="169" spans="1:15" x14ac:dyDescent="0.25">
      <c r="A169" t="s">
        <v>5</v>
      </c>
      <c r="B169" t="s">
        <v>1046</v>
      </c>
      <c r="C169">
        <v>47.077232911107828</v>
      </c>
      <c r="D169">
        <v>47.972679816982733</v>
      </c>
      <c r="E169">
        <v>48.968736066479821</v>
      </c>
      <c r="F169">
        <v>49.964639018251667</v>
      </c>
      <c r="G169">
        <v>50.960392816762663</v>
      </c>
      <c r="H169">
        <v>51.723084172759769</v>
      </c>
      <c r="I169">
        <v>52.487909606069152</v>
      </c>
      <c r="J169">
        <v>52.371191760388143</v>
      </c>
      <c r="K169">
        <v>52.254484623187331</v>
      </c>
      <c r="L169">
        <v>52.137788959358332</v>
      </c>
      <c r="M169">
        <v>51.558764603117368</v>
      </c>
      <c r="N169">
        <v>50.47084496308441</v>
      </c>
      <c r="O169">
        <v>49.510634658846357</v>
      </c>
    </row>
    <row r="170" spans="1:15" x14ac:dyDescent="0.25">
      <c r="A170" t="s">
        <v>5</v>
      </c>
      <c r="B170" t="s">
        <v>1047</v>
      </c>
      <c r="C170">
        <v>63.392966346887228</v>
      </c>
      <c r="D170">
        <v>64.59875165029996</v>
      </c>
      <c r="E170">
        <v>65.940014855450642</v>
      </c>
      <c r="F170">
        <v>67.281071633907629</v>
      </c>
      <c r="G170">
        <v>68.621927566497845</v>
      </c>
      <c r="H170">
        <v>69.648947730471363</v>
      </c>
      <c r="I170">
        <v>70.67884158694703</v>
      </c>
      <c r="J170">
        <v>70.521672399086995</v>
      </c>
      <c r="K170">
        <v>70.364517630985375</v>
      </c>
      <c r="L170">
        <v>70.20737831262511</v>
      </c>
      <c r="M170">
        <v>69.427679310380867</v>
      </c>
      <c r="N170">
        <v>67.962715274390234</v>
      </c>
      <c r="O170">
        <v>66.6697212783872</v>
      </c>
    </row>
    <row r="171" spans="1:15" x14ac:dyDescent="0.25">
      <c r="A171" t="s">
        <v>5</v>
      </c>
      <c r="B171" t="s">
        <v>1048</v>
      </c>
      <c r="C171">
        <v>171.38716885929099</v>
      </c>
      <c r="D171">
        <v>174.64709091867559</v>
      </c>
      <c r="E171">
        <v>178.27328664152651</v>
      </c>
      <c r="F171">
        <v>181.89892427585991</v>
      </c>
      <c r="G171">
        <v>185.5240189098183</v>
      </c>
      <c r="H171">
        <v>188.3006373330937</v>
      </c>
      <c r="I171">
        <v>191.08502497826359</v>
      </c>
      <c r="J171">
        <v>190.66010745678571</v>
      </c>
      <c r="K171">
        <v>190.23522892009959</v>
      </c>
      <c r="L171">
        <v>189.81039215283289</v>
      </c>
      <c r="M171">
        <v>187.70242320520819</v>
      </c>
      <c r="N171">
        <v>183.74179392600371</v>
      </c>
      <c r="O171">
        <v>180.24609727230199</v>
      </c>
    </row>
    <row r="172" spans="1:15" x14ac:dyDescent="0.25">
      <c r="A172" t="s">
        <v>5</v>
      </c>
      <c r="B172" t="s">
        <v>1049</v>
      </c>
      <c r="C172">
        <v>447.23169942472748</v>
      </c>
      <c r="D172">
        <v>454.05044254667621</v>
      </c>
      <c r="E172">
        <v>461.78235270926712</v>
      </c>
      <c r="F172">
        <v>469.51313487843089</v>
      </c>
      <c r="G172">
        <v>477.24282445233138</v>
      </c>
      <c r="H172">
        <v>483.14448675223508</v>
      </c>
      <c r="I172">
        <v>489.06993359113193</v>
      </c>
      <c r="J172">
        <v>487.96111904853308</v>
      </c>
      <c r="K172">
        <v>486.85240623603983</v>
      </c>
      <c r="L172">
        <v>485.74380242008709</v>
      </c>
      <c r="M172">
        <v>480.24309579744192</v>
      </c>
      <c r="N172">
        <v>469.9079057413864</v>
      </c>
      <c r="O172">
        <v>460.78594891396631</v>
      </c>
    </row>
    <row r="173" spans="1:15" x14ac:dyDescent="0.25">
      <c r="A173" t="s">
        <v>5</v>
      </c>
      <c r="B173" t="s">
        <v>1050</v>
      </c>
      <c r="C173">
        <v>749.52434149108251</v>
      </c>
      <c r="D173">
        <v>763.78089845001432</v>
      </c>
      <c r="E173">
        <v>779.63927325938516</v>
      </c>
      <c r="F173">
        <v>795.49520739054628</v>
      </c>
      <c r="G173">
        <v>811.3487668281922</v>
      </c>
      <c r="H173">
        <v>823.49170091788392</v>
      </c>
      <c r="I173">
        <v>835.66861200225696</v>
      </c>
      <c r="J173">
        <v>833.81032805023415</v>
      </c>
      <c r="K173">
        <v>831.95221458968206</v>
      </c>
      <c r="L173">
        <v>830.09428379856115</v>
      </c>
      <c r="M173">
        <v>820.87554211639224</v>
      </c>
      <c r="N173">
        <v>803.55459520919783</v>
      </c>
      <c r="O173">
        <v>788.26692956971635</v>
      </c>
    </row>
    <row r="174" spans="1:15" x14ac:dyDescent="0.25">
      <c r="A174" t="s">
        <v>5</v>
      </c>
      <c r="B174" t="s">
        <v>1051</v>
      </c>
      <c r="C174">
        <v>538.81653568390948</v>
      </c>
      <c r="D174">
        <v>549.06526038324353</v>
      </c>
      <c r="E174">
        <v>560.46549664423526</v>
      </c>
      <c r="F174">
        <v>571.86397835543369</v>
      </c>
      <c r="G174">
        <v>583.26075295178327</v>
      </c>
      <c r="H174">
        <v>591.99004073746073</v>
      </c>
      <c r="I174">
        <v>600.74375383603763</v>
      </c>
      <c r="J174">
        <v>599.40787444437672</v>
      </c>
      <c r="K174">
        <v>598.0721176152781</v>
      </c>
      <c r="L174">
        <v>596.736492103209</v>
      </c>
      <c r="M174">
        <v>590.10934181390803</v>
      </c>
      <c r="N174">
        <v>577.65769469497263</v>
      </c>
      <c r="O174">
        <v>566.6677286824314</v>
      </c>
    </row>
    <row r="175" spans="1:15" x14ac:dyDescent="0.25">
      <c r="A175" t="s">
        <v>5</v>
      </c>
      <c r="B175" t="s">
        <v>1052</v>
      </c>
      <c r="C175">
        <v>2938.8044903371392</v>
      </c>
      <c r="D175">
        <v>2983.611137386119</v>
      </c>
      <c r="E175">
        <v>3034.4182969276558</v>
      </c>
      <c r="F175">
        <v>3085.2180443109091</v>
      </c>
      <c r="G175">
        <v>3136.010612140758</v>
      </c>
      <c r="H175">
        <v>3174.7910288458352</v>
      </c>
      <c r="I175">
        <v>3213.727736149458</v>
      </c>
      <c r="J175">
        <v>3206.441604238571</v>
      </c>
      <c r="K175">
        <v>3199.1561408064381</v>
      </c>
      <c r="L175">
        <v>3191.8713936015401</v>
      </c>
      <c r="M175">
        <v>3155.7256969895811</v>
      </c>
      <c r="N175">
        <v>3087.812123367019</v>
      </c>
      <c r="O175">
        <v>3027.8708273462621</v>
      </c>
    </row>
    <row r="176" spans="1:15" x14ac:dyDescent="0.25">
      <c r="A176" t="s">
        <v>5</v>
      </c>
      <c r="B176" t="s">
        <v>1053</v>
      </c>
      <c r="C176">
        <v>19009.02548710502</v>
      </c>
      <c r="D176">
        <v>19144.908148193619</v>
      </c>
      <c r="E176">
        <v>19315.717197721311</v>
      </c>
      <c r="F176">
        <v>19486.50824629686</v>
      </c>
      <c r="G176">
        <v>19657.282436046298</v>
      </c>
      <c r="H176">
        <v>19785.566264632209</v>
      </c>
      <c r="I176">
        <v>19915.181213198361</v>
      </c>
      <c r="J176">
        <v>19868.05243425036</v>
      </c>
      <c r="K176">
        <v>19820.927979213571</v>
      </c>
      <c r="L176">
        <v>19773.80815693878</v>
      </c>
      <c r="M176">
        <v>19540.007483772159</v>
      </c>
      <c r="N176">
        <v>19100.72312302058</v>
      </c>
      <c r="O176">
        <v>18713.005727210431</v>
      </c>
    </row>
    <row r="177" spans="1:15" x14ac:dyDescent="0.25">
      <c r="A177" t="s">
        <v>5</v>
      </c>
      <c r="B177" t="s">
        <v>1054</v>
      </c>
      <c r="C177">
        <v>8577.7030885610129</v>
      </c>
      <c r="D177">
        <v>8740.8579134137944</v>
      </c>
      <c r="E177">
        <v>8922.3442548864205</v>
      </c>
      <c r="F177">
        <v>9103.8026647604893</v>
      </c>
      <c r="G177">
        <v>9285.2338981777393</v>
      </c>
      <c r="H177">
        <v>9424.2000097227428</v>
      </c>
      <c r="I177">
        <v>9563.5549606370423</v>
      </c>
      <c r="J177">
        <v>9542.2883958141047</v>
      </c>
      <c r="K177">
        <v>9521.0237821288774</v>
      </c>
      <c r="L177">
        <v>9499.7612589483451</v>
      </c>
      <c r="M177">
        <v>9394.2601769655121</v>
      </c>
      <c r="N177">
        <v>9196.0358744871173</v>
      </c>
      <c r="O177">
        <v>9021.0808403226565</v>
      </c>
    </row>
    <row r="178" spans="1:15" x14ac:dyDescent="0.25">
      <c r="A178" t="s">
        <v>5</v>
      </c>
      <c r="B178" t="s">
        <v>1055</v>
      </c>
      <c r="C178">
        <v>71.873000000000019</v>
      </c>
      <c r="D178">
        <v>71.77136137402681</v>
      </c>
      <c r="E178">
        <v>71.715004020797991</v>
      </c>
      <c r="F178">
        <v>71.658654610258651</v>
      </c>
      <c r="G178">
        <v>71.602309171064064</v>
      </c>
      <c r="H178">
        <v>71.574418416943416</v>
      </c>
      <c r="I178">
        <v>71.54659517568335</v>
      </c>
      <c r="J178">
        <v>71.518767963078588</v>
      </c>
      <c r="K178">
        <v>71.49094869316329</v>
      </c>
      <c r="L178">
        <v>71.463224735521777</v>
      </c>
      <c r="M178">
        <v>71.326268940761096</v>
      </c>
      <c r="N178">
        <v>71.036186035451649</v>
      </c>
      <c r="O178">
        <v>70.780089898441261</v>
      </c>
    </row>
    <row r="179" spans="1:15" x14ac:dyDescent="0.25">
      <c r="A179" t="s">
        <v>5</v>
      </c>
      <c r="B179" t="s">
        <v>1056</v>
      </c>
      <c r="C179">
        <v>71.87299999999999</v>
      </c>
      <c r="D179">
        <v>71.77136137402681</v>
      </c>
      <c r="E179">
        <v>71.715004020797963</v>
      </c>
      <c r="F179">
        <v>71.658654610258637</v>
      </c>
      <c r="G179">
        <v>71.602309171064036</v>
      </c>
      <c r="H179">
        <v>71.574418416943402</v>
      </c>
      <c r="I179">
        <v>71.546595175683336</v>
      </c>
      <c r="J179">
        <v>71.518767963078588</v>
      </c>
      <c r="K179">
        <v>71.490948693163276</v>
      </c>
      <c r="L179">
        <v>71.463224735521791</v>
      </c>
      <c r="M179">
        <v>71.326268940761082</v>
      </c>
      <c r="N179">
        <v>71.036186035451621</v>
      </c>
      <c r="O179">
        <v>70.780089898441233</v>
      </c>
    </row>
    <row r="180" spans="1:15" x14ac:dyDescent="0.25">
      <c r="A180" t="s">
        <v>5</v>
      </c>
      <c r="B180" t="s">
        <v>1057</v>
      </c>
      <c r="C180">
        <v>71.873000000000005</v>
      </c>
      <c r="D180">
        <v>71.77136137402681</v>
      </c>
      <c r="E180">
        <v>71.715004020797991</v>
      </c>
      <c r="F180">
        <v>71.658654610258651</v>
      </c>
      <c r="G180">
        <v>71.602309171064036</v>
      </c>
      <c r="H180">
        <v>71.574418416943402</v>
      </c>
      <c r="I180">
        <v>71.54659517568335</v>
      </c>
      <c r="J180">
        <v>71.518767963078574</v>
      </c>
      <c r="K180">
        <v>71.490948693163276</v>
      </c>
      <c r="L180">
        <v>71.463224735521791</v>
      </c>
      <c r="M180">
        <v>71.326268940761054</v>
      </c>
      <c r="N180">
        <v>71.036186035451621</v>
      </c>
      <c r="O180">
        <v>70.780089898441247</v>
      </c>
    </row>
    <row r="181" spans="1:15" x14ac:dyDescent="0.25">
      <c r="A181" t="s">
        <v>5</v>
      </c>
      <c r="B181" t="s">
        <v>1058</v>
      </c>
      <c r="C181">
        <v>71.873000000000019</v>
      </c>
      <c r="D181">
        <v>71.771361374026796</v>
      </c>
      <c r="E181">
        <v>71.715004020797991</v>
      </c>
      <c r="F181">
        <v>71.658654610258651</v>
      </c>
      <c r="G181">
        <v>71.60230917106405</v>
      </c>
      <c r="H181">
        <v>71.574418416943416</v>
      </c>
      <c r="I181">
        <v>71.54659517568335</v>
      </c>
      <c r="J181">
        <v>71.518767963078588</v>
      </c>
      <c r="K181">
        <v>71.490948693163318</v>
      </c>
      <c r="L181">
        <v>71.463224735521791</v>
      </c>
      <c r="M181">
        <v>71.326268940761068</v>
      </c>
      <c r="N181">
        <v>71.036186035451635</v>
      </c>
      <c r="O181">
        <v>70.780089898441261</v>
      </c>
    </row>
    <row r="182" spans="1:15" x14ac:dyDescent="0.25">
      <c r="A182" t="s">
        <v>5</v>
      </c>
      <c r="B182" t="s">
        <v>1059</v>
      </c>
      <c r="C182">
        <v>71.87299999999999</v>
      </c>
      <c r="D182">
        <v>71.77136137402681</v>
      </c>
      <c r="E182">
        <v>71.715004020797977</v>
      </c>
      <c r="F182">
        <v>71.658654610258651</v>
      </c>
      <c r="G182">
        <v>71.602309171064064</v>
      </c>
      <c r="H182">
        <v>71.574418416943402</v>
      </c>
      <c r="I182">
        <v>71.54659517568335</v>
      </c>
      <c r="J182">
        <v>71.518767963078588</v>
      </c>
      <c r="K182">
        <v>71.490948693163304</v>
      </c>
      <c r="L182">
        <v>71.463224735521791</v>
      </c>
      <c r="M182">
        <v>71.326268940761082</v>
      </c>
      <c r="N182">
        <v>71.036186035451649</v>
      </c>
      <c r="O182">
        <v>70.780089898441247</v>
      </c>
    </row>
    <row r="183" spans="1:15" x14ac:dyDescent="0.25">
      <c r="A183" t="s">
        <v>5</v>
      </c>
      <c r="B183" t="s">
        <v>1060</v>
      </c>
      <c r="C183">
        <v>9.2066544310840701</v>
      </c>
      <c r="D183">
        <v>9.1936349146288592</v>
      </c>
      <c r="E183">
        <v>9.1864157547798424</v>
      </c>
      <c r="F183">
        <v>9.1791976123587524</v>
      </c>
      <c r="G183">
        <v>9.1719799786516276</v>
      </c>
      <c r="H183">
        <v>9.1684072804894345</v>
      </c>
      <c r="I183">
        <v>9.1648432304646139</v>
      </c>
      <c r="J183">
        <v>9.1612786717258352</v>
      </c>
      <c r="K183">
        <v>9.1577151304149798</v>
      </c>
      <c r="L183">
        <v>9.1541637982392334</v>
      </c>
      <c r="M183">
        <v>9.1366202885110148</v>
      </c>
      <c r="N183">
        <v>9.099461785797212</v>
      </c>
      <c r="O183">
        <v>9.0666568571788151</v>
      </c>
    </row>
    <row r="184" spans="1:15" x14ac:dyDescent="0.25">
      <c r="A184" t="s">
        <v>5</v>
      </c>
      <c r="B184" t="s">
        <v>1061</v>
      </c>
      <c r="C184">
        <v>71.87299999999999</v>
      </c>
      <c r="D184">
        <v>71.77136137402681</v>
      </c>
      <c r="E184">
        <v>71.715004020797991</v>
      </c>
      <c r="F184">
        <v>71.658654610258651</v>
      </c>
      <c r="G184">
        <v>71.60230917106405</v>
      </c>
      <c r="H184">
        <v>71.574418416943402</v>
      </c>
      <c r="I184">
        <v>71.54659517568335</v>
      </c>
      <c r="J184">
        <v>71.518767963078588</v>
      </c>
      <c r="K184">
        <v>71.490948693163304</v>
      </c>
      <c r="L184">
        <v>71.463224735521777</v>
      </c>
      <c r="M184">
        <v>71.326268940761082</v>
      </c>
      <c r="N184">
        <v>71.036186035451649</v>
      </c>
      <c r="O184">
        <v>70.780089898441261</v>
      </c>
    </row>
    <row r="185" spans="1:15" x14ac:dyDescent="0.25">
      <c r="A185" t="s">
        <v>5</v>
      </c>
      <c r="B185" t="s">
        <v>1062</v>
      </c>
      <c r="C185">
        <v>71.87299999999999</v>
      </c>
      <c r="D185">
        <v>71.771361374026796</v>
      </c>
      <c r="E185">
        <v>71.715004020797991</v>
      </c>
      <c r="F185">
        <v>71.658654610258665</v>
      </c>
      <c r="G185">
        <v>71.602309171064064</v>
      </c>
      <c r="H185">
        <v>71.574418416943388</v>
      </c>
      <c r="I185">
        <v>71.54659517568335</v>
      </c>
      <c r="J185">
        <v>71.518767963078602</v>
      </c>
      <c r="K185">
        <v>71.490948693163304</v>
      </c>
      <c r="L185">
        <v>71.463224735521777</v>
      </c>
      <c r="M185">
        <v>71.326268940761082</v>
      </c>
      <c r="N185">
        <v>71.036186035451649</v>
      </c>
      <c r="O185">
        <v>70.780089898441247</v>
      </c>
    </row>
    <row r="186" spans="1:15" x14ac:dyDescent="0.25">
      <c r="A186" t="s">
        <v>5</v>
      </c>
      <c r="B186" t="s">
        <v>1063</v>
      </c>
      <c r="C186">
        <v>9.2066544310840683</v>
      </c>
      <c r="D186">
        <v>9.193634914628861</v>
      </c>
      <c r="E186">
        <v>9.1864157547798442</v>
      </c>
      <c r="F186">
        <v>9.1791976123587542</v>
      </c>
      <c r="G186">
        <v>9.1719799786516241</v>
      </c>
      <c r="H186">
        <v>9.1684072804894328</v>
      </c>
      <c r="I186">
        <v>9.1648432304646139</v>
      </c>
      <c r="J186">
        <v>9.1612786717258334</v>
      </c>
      <c r="K186">
        <v>9.157715130414978</v>
      </c>
      <c r="L186">
        <v>9.1541637982392317</v>
      </c>
      <c r="M186">
        <v>9.1366202885110113</v>
      </c>
      <c r="N186">
        <v>9.0994617857972155</v>
      </c>
      <c r="O186">
        <v>9.0666568571788151</v>
      </c>
    </row>
    <row r="187" spans="1:15" x14ac:dyDescent="0.25">
      <c r="A187" t="s">
        <v>5</v>
      </c>
      <c r="B187" t="s">
        <v>1064</v>
      </c>
      <c r="C187">
        <v>9.2066544310840683</v>
      </c>
      <c r="D187">
        <v>9.1936349146288556</v>
      </c>
      <c r="E187">
        <v>9.1864157547798424</v>
      </c>
      <c r="F187">
        <v>9.1791976123587542</v>
      </c>
      <c r="G187">
        <v>9.1719799786516258</v>
      </c>
      <c r="H187">
        <v>9.1684072804894345</v>
      </c>
      <c r="I187">
        <v>9.1648432304646139</v>
      </c>
      <c r="J187">
        <v>9.1612786717258317</v>
      </c>
      <c r="K187">
        <v>9.1577151304149798</v>
      </c>
      <c r="L187">
        <v>9.1541637982392317</v>
      </c>
      <c r="M187">
        <v>9.1366202885110113</v>
      </c>
      <c r="N187">
        <v>9.0994617857972138</v>
      </c>
      <c r="O187">
        <v>9.0666568571788133</v>
      </c>
    </row>
    <row r="188" spans="1:15" x14ac:dyDescent="0.25">
      <c r="A188" t="s">
        <v>5</v>
      </c>
      <c r="B188" t="s">
        <v>1065</v>
      </c>
      <c r="C188">
        <v>71.873000000000005</v>
      </c>
      <c r="D188">
        <v>71.77136137402681</v>
      </c>
      <c r="E188">
        <v>71.715004020797991</v>
      </c>
      <c r="F188">
        <v>71.658654610258651</v>
      </c>
      <c r="G188">
        <v>71.60230917106405</v>
      </c>
      <c r="H188">
        <v>71.574418416943402</v>
      </c>
      <c r="I188">
        <v>71.54659517568335</v>
      </c>
      <c r="J188">
        <v>71.518767963078588</v>
      </c>
      <c r="K188">
        <v>71.49094869316329</v>
      </c>
      <c r="L188">
        <v>71.463224735521791</v>
      </c>
      <c r="M188">
        <v>71.326268940761082</v>
      </c>
      <c r="N188">
        <v>71.036186035451635</v>
      </c>
      <c r="O188">
        <v>70.780089898441247</v>
      </c>
    </row>
    <row r="189" spans="1:15" x14ac:dyDescent="0.25">
      <c r="A189" t="s">
        <v>5</v>
      </c>
      <c r="B189" t="s">
        <v>1066</v>
      </c>
      <c r="C189">
        <v>46.424999999999997</v>
      </c>
      <c r="D189">
        <v>46.359348458937227</v>
      </c>
      <c r="E189">
        <v>46.322945496438813</v>
      </c>
      <c r="F189">
        <v>46.286547664369898</v>
      </c>
      <c r="G189">
        <v>46.250152397515727</v>
      </c>
      <c r="H189">
        <v>46.232136894335788</v>
      </c>
      <c r="I189">
        <v>46.214164999806599</v>
      </c>
      <c r="J189">
        <v>46.196190540062652</v>
      </c>
      <c r="K189">
        <v>46.178221210748212</v>
      </c>
      <c r="L189">
        <v>46.160313446587708</v>
      </c>
      <c r="M189">
        <v>46.071849450765001</v>
      </c>
      <c r="N189">
        <v>45.884475904662978</v>
      </c>
      <c r="O189">
        <v>45.719055466380063</v>
      </c>
    </row>
    <row r="190" spans="1:15" x14ac:dyDescent="0.25">
      <c r="A190" t="s">
        <v>5</v>
      </c>
      <c r="B190" t="s">
        <v>1067</v>
      </c>
      <c r="C190">
        <v>46.424999999999983</v>
      </c>
      <c r="D190">
        <v>46.359348458937212</v>
      </c>
      <c r="E190">
        <v>46.322945496438798</v>
      </c>
      <c r="F190">
        <v>46.286547664369891</v>
      </c>
      <c r="G190">
        <v>46.25015239751572</v>
      </c>
      <c r="H190">
        <v>46.232136894335767</v>
      </c>
      <c r="I190">
        <v>46.214164999806613</v>
      </c>
      <c r="J190">
        <v>46.196190540062652</v>
      </c>
      <c r="K190">
        <v>46.178221210748198</v>
      </c>
      <c r="L190">
        <v>46.160313446587708</v>
      </c>
      <c r="M190">
        <v>46.071849450764986</v>
      </c>
      <c r="N190">
        <v>45.884475904662963</v>
      </c>
      <c r="O190">
        <v>45.71905546638007</v>
      </c>
    </row>
    <row r="191" spans="1:15" x14ac:dyDescent="0.25">
      <c r="A191" t="s">
        <v>5</v>
      </c>
      <c r="B191" t="s">
        <v>1068</v>
      </c>
      <c r="C191">
        <v>46.424999999999997</v>
      </c>
      <c r="D191">
        <v>46.35934845893722</v>
      </c>
      <c r="E191">
        <v>46.322945496438798</v>
      </c>
      <c r="F191">
        <v>46.286547664369913</v>
      </c>
      <c r="G191">
        <v>46.250152397515713</v>
      </c>
      <c r="H191">
        <v>46.232136894335802</v>
      </c>
      <c r="I191">
        <v>46.214164999806599</v>
      </c>
      <c r="J191">
        <v>46.196190540062652</v>
      </c>
      <c r="K191">
        <v>46.178221210748212</v>
      </c>
      <c r="L191">
        <v>46.160313446587729</v>
      </c>
      <c r="M191">
        <v>46.071849450765008</v>
      </c>
      <c r="N191">
        <v>45.884475904662963</v>
      </c>
      <c r="O191">
        <v>45.719055466380077</v>
      </c>
    </row>
    <row r="192" spans="1:15" x14ac:dyDescent="0.25">
      <c r="A192" t="s">
        <v>5</v>
      </c>
      <c r="B192" t="s">
        <v>1069</v>
      </c>
      <c r="C192">
        <v>46.42499999999999</v>
      </c>
      <c r="D192">
        <v>46.359348458937227</v>
      </c>
      <c r="E192">
        <v>46.322945496438813</v>
      </c>
      <c r="F192">
        <v>46.286547664369913</v>
      </c>
      <c r="G192">
        <v>46.250152397515727</v>
      </c>
      <c r="H192">
        <v>46.23213689433581</v>
      </c>
      <c r="I192">
        <v>46.214164999806613</v>
      </c>
      <c r="J192">
        <v>46.196190540062659</v>
      </c>
      <c r="K192">
        <v>46.178221210748212</v>
      </c>
      <c r="L192">
        <v>46.160313446587708</v>
      </c>
      <c r="M192">
        <v>46.071849450765001</v>
      </c>
      <c r="N192">
        <v>45.88447590466297</v>
      </c>
      <c r="O192">
        <v>45.719055466380077</v>
      </c>
    </row>
    <row r="193" spans="1:15" x14ac:dyDescent="0.25">
      <c r="A193" t="s">
        <v>5</v>
      </c>
      <c r="B193" t="s">
        <v>1070</v>
      </c>
      <c r="C193">
        <v>46.42499999999999</v>
      </c>
      <c r="D193">
        <v>46.359348458937227</v>
      </c>
      <c r="E193">
        <v>46.322945496438813</v>
      </c>
      <c r="F193">
        <v>46.286547664369898</v>
      </c>
      <c r="G193">
        <v>46.250152397515727</v>
      </c>
      <c r="H193">
        <v>46.232136894335788</v>
      </c>
      <c r="I193">
        <v>46.214164999806613</v>
      </c>
      <c r="J193">
        <v>46.196190540062652</v>
      </c>
      <c r="K193">
        <v>46.178221210748212</v>
      </c>
      <c r="L193">
        <v>46.160313446587722</v>
      </c>
      <c r="M193">
        <v>46.071849450764986</v>
      </c>
      <c r="N193">
        <v>45.884475904662963</v>
      </c>
      <c r="O193">
        <v>45.71905546638007</v>
      </c>
    </row>
    <row r="194" spans="1:15" x14ac:dyDescent="0.25">
      <c r="A194" t="s">
        <v>5</v>
      </c>
      <c r="B194" t="s">
        <v>1071</v>
      </c>
      <c r="C194">
        <v>6.0015007532365416</v>
      </c>
      <c r="D194">
        <v>5.9930137791247624</v>
      </c>
      <c r="E194">
        <v>5.9883078575985511</v>
      </c>
      <c r="F194">
        <v>5.9836025992985462</v>
      </c>
      <c r="G194">
        <v>5.9788976726116427</v>
      </c>
      <c r="H194">
        <v>5.9765687537984107</v>
      </c>
      <c r="I194">
        <v>5.9742454724079082</v>
      </c>
      <c r="J194">
        <v>5.9719218594043051</v>
      </c>
      <c r="K194">
        <v>5.9695989096269031</v>
      </c>
      <c r="L194">
        <v>5.9672839185639424</v>
      </c>
      <c r="M194">
        <v>5.9558479091387557</v>
      </c>
      <c r="N194">
        <v>5.9316255617382607</v>
      </c>
      <c r="O194">
        <v>5.9102411592621067</v>
      </c>
    </row>
    <row r="195" spans="1:15" x14ac:dyDescent="0.25">
      <c r="A195" t="s">
        <v>5</v>
      </c>
      <c r="B195" t="s">
        <v>1072</v>
      </c>
      <c r="C195">
        <v>46.42499999999999</v>
      </c>
      <c r="D195">
        <v>46.359348458937241</v>
      </c>
      <c r="E195">
        <v>46.322945496438813</v>
      </c>
      <c r="F195">
        <v>46.286547664369891</v>
      </c>
      <c r="G195">
        <v>46.25015239751572</v>
      </c>
      <c r="H195">
        <v>46.232136894335802</v>
      </c>
      <c r="I195">
        <v>46.214164999806599</v>
      </c>
      <c r="J195">
        <v>46.196190540062652</v>
      </c>
      <c r="K195">
        <v>46.178221210748212</v>
      </c>
      <c r="L195">
        <v>46.160313446587708</v>
      </c>
      <c r="M195">
        <v>46.071849450765001</v>
      </c>
      <c r="N195">
        <v>45.884475904662963</v>
      </c>
      <c r="O195">
        <v>45.719055466380077</v>
      </c>
    </row>
    <row r="196" spans="1:15" x14ac:dyDescent="0.25">
      <c r="A196" t="s">
        <v>5</v>
      </c>
      <c r="B196" t="s">
        <v>1073</v>
      </c>
      <c r="C196">
        <v>46.42499999999999</v>
      </c>
      <c r="D196">
        <v>46.359348458937227</v>
      </c>
      <c r="E196">
        <v>46.322945496438798</v>
      </c>
      <c r="F196">
        <v>46.286547664369891</v>
      </c>
      <c r="G196">
        <v>46.250152397515727</v>
      </c>
      <c r="H196">
        <v>46.232136894335788</v>
      </c>
      <c r="I196">
        <v>46.214164999806613</v>
      </c>
      <c r="J196">
        <v>46.196190540062652</v>
      </c>
      <c r="K196">
        <v>46.178221210748212</v>
      </c>
      <c r="L196">
        <v>46.160313446587708</v>
      </c>
      <c r="M196">
        <v>46.071849450764986</v>
      </c>
      <c r="N196">
        <v>45.88447590466297</v>
      </c>
      <c r="O196">
        <v>45.71905546638007</v>
      </c>
    </row>
    <row r="197" spans="1:15" x14ac:dyDescent="0.25">
      <c r="A197" t="s">
        <v>5</v>
      </c>
      <c r="B197" t="s">
        <v>1074</v>
      </c>
      <c r="C197">
        <v>6.0015007532365408</v>
      </c>
      <c r="D197">
        <v>5.9930137791247624</v>
      </c>
      <c r="E197">
        <v>5.988307857598552</v>
      </c>
      <c r="F197">
        <v>5.9836025992985462</v>
      </c>
      <c r="G197">
        <v>5.9788976726116418</v>
      </c>
      <c r="H197">
        <v>5.9765687537984098</v>
      </c>
      <c r="I197">
        <v>5.974245472407909</v>
      </c>
      <c r="J197">
        <v>5.9719218594043042</v>
      </c>
      <c r="K197">
        <v>5.9695989096269031</v>
      </c>
      <c r="L197">
        <v>5.9672839185639424</v>
      </c>
      <c r="M197">
        <v>5.9558479091387548</v>
      </c>
      <c r="N197">
        <v>5.9316255617382616</v>
      </c>
      <c r="O197">
        <v>5.9102411592621058</v>
      </c>
    </row>
    <row r="198" spans="1:15" x14ac:dyDescent="0.25">
      <c r="A198" t="s">
        <v>5</v>
      </c>
      <c r="B198" t="s">
        <v>1075</v>
      </c>
      <c r="C198">
        <v>6.0015007532365416</v>
      </c>
      <c r="D198">
        <v>5.9930137791247624</v>
      </c>
      <c r="E198">
        <v>5.988307857598552</v>
      </c>
      <c r="F198">
        <v>5.9836025992985462</v>
      </c>
      <c r="G198">
        <v>5.9788976726116418</v>
      </c>
      <c r="H198">
        <v>5.9765687537984098</v>
      </c>
      <c r="I198">
        <v>5.9742454724079082</v>
      </c>
      <c r="J198">
        <v>5.9719218594043042</v>
      </c>
      <c r="K198">
        <v>5.9695989096269022</v>
      </c>
      <c r="L198">
        <v>5.9672839185639424</v>
      </c>
      <c r="M198">
        <v>5.9558479091387539</v>
      </c>
      <c r="N198">
        <v>5.9316255617382607</v>
      </c>
      <c r="O198">
        <v>5.9102411592621067</v>
      </c>
    </row>
    <row r="199" spans="1:15" x14ac:dyDescent="0.25">
      <c r="A199" t="s">
        <v>5</v>
      </c>
      <c r="B199" t="s">
        <v>1076</v>
      </c>
      <c r="C199">
        <v>46.424999999999997</v>
      </c>
      <c r="D199">
        <v>46.359348458937227</v>
      </c>
      <c r="E199">
        <v>46.322945496438813</v>
      </c>
      <c r="F199">
        <v>46.286547664369898</v>
      </c>
      <c r="G199">
        <v>46.250152397515727</v>
      </c>
      <c r="H199">
        <v>46.232136894335802</v>
      </c>
      <c r="I199">
        <v>46.214164999806599</v>
      </c>
      <c r="J199">
        <v>46.196190540062659</v>
      </c>
      <c r="K199">
        <v>46.178221210748212</v>
      </c>
      <c r="L199">
        <v>46.160313446587708</v>
      </c>
      <c r="M199">
        <v>46.071849450765001</v>
      </c>
      <c r="N199">
        <v>45.884475904662978</v>
      </c>
      <c r="O199">
        <v>45.71905546638007</v>
      </c>
    </row>
    <row r="200" spans="1:15" x14ac:dyDescent="0.25">
      <c r="A200" t="s">
        <v>5</v>
      </c>
      <c r="B200" t="s">
        <v>1077</v>
      </c>
      <c r="C200">
        <v>12.109</v>
      </c>
      <c r="D200">
        <v>12.091876154857751</v>
      </c>
      <c r="E200">
        <v>12.082381195829351</v>
      </c>
      <c r="F200">
        <v>12.072887574967259</v>
      </c>
      <c r="G200">
        <v>12.063394623188319</v>
      </c>
      <c r="H200">
        <v>12.05869565220274</v>
      </c>
      <c r="I200">
        <v>12.05400805563076</v>
      </c>
      <c r="J200">
        <v>12.04931978997563</v>
      </c>
      <c r="K200">
        <v>12.044632862486811</v>
      </c>
      <c r="L200">
        <v>12.039961992993661</v>
      </c>
      <c r="M200">
        <v>12.01688799136916</v>
      </c>
      <c r="N200">
        <v>11.96801548151995</v>
      </c>
      <c r="O200">
        <v>11.924868985296641</v>
      </c>
    </row>
    <row r="201" spans="1:15" x14ac:dyDescent="0.25">
      <c r="A201" t="s">
        <v>5</v>
      </c>
      <c r="B201" t="s">
        <v>1078</v>
      </c>
      <c r="C201">
        <v>12.109</v>
      </c>
      <c r="D201">
        <v>12.091876154857751</v>
      </c>
      <c r="E201">
        <v>12.08238119582934</v>
      </c>
      <c r="F201">
        <v>12.07288757496725</v>
      </c>
      <c r="G201">
        <v>12.063394623188319</v>
      </c>
      <c r="H201">
        <v>12.05869565220274</v>
      </c>
      <c r="I201">
        <v>12.05400805563076</v>
      </c>
      <c r="J201">
        <v>12.04931978997563</v>
      </c>
      <c r="K201">
        <v>12.0446328624868</v>
      </c>
      <c r="L201">
        <v>12.039961992993661</v>
      </c>
      <c r="M201">
        <v>12.01688799136916</v>
      </c>
      <c r="N201">
        <v>11.96801548151995</v>
      </c>
      <c r="O201">
        <v>11.92486898529663</v>
      </c>
    </row>
    <row r="202" spans="1:15" x14ac:dyDescent="0.25">
      <c r="A202" t="s">
        <v>5</v>
      </c>
      <c r="B202" t="s">
        <v>1079</v>
      </c>
      <c r="C202">
        <v>12.109</v>
      </c>
      <c r="D202">
        <v>12.091876154857751</v>
      </c>
      <c r="E202">
        <v>12.082381195829351</v>
      </c>
      <c r="F202">
        <v>12.072887574967259</v>
      </c>
      <c r="G202">
        <v>12.063394623188319</v>
      </c>
      <c r="H202">
        <v>12.05869565220274</v>
      </c>
      <c r="I202">
        <v>12.05400805563076</v>
      </c>
      <c r="J202">
        <v>12.04931978997563</v>
      </c>
      <c r="K202">
        <v>12.0446328624868</v>
      </c>
      <c r="L202">
        <v>12.039961992993661</v>
      </c>
      <c r="M202">
        <v>12.01688799136916</v>
      </c>
      <c r="N202">
        <v>11.96801548151995</v>
      </c>
      <c r="O202">
        <v>11.924868985296641</v>
      </c>
    </row>
    <row r="203" spans="1:15" x14ac:dyDescent="0.25">
      <c r="A203" t="s">
        <v>5</v>
      </c>
      <c r="B203" t="s">
        <v>1080</v>
      </c>
      <c r="C203">
        <v>12.109</v>
      </c>
      <c r="D203">
        <v>12.091876154857751</v>
      </c>
      <c r="E203">
        <v>12.082381195829351</v>
      </c>
      <c r="F203">
        <v>12.072887574967259</v>
      </c>
      <c r="G203">
        <v>12.063394623188319</v>
      </c>
      <c r="H203">
        <v>12.05869565220274</v>
      </c>
      <c r="I203">
        <v>12.05400805563076</v>
      </c>
      <c r="J203">
        <v>12.04931978997563</v>
      </c>
      <c r="K203">
        <v>12.044632862486811</v>
      </c>
      <c r="L203">
        <v>12.039961992993661</v>
      </c>
      <c r="M203">
        <v>12.01688799136917</v>
      </c>
      <c r="N203">
        <v>11.96801548151995</v>
      </c>
      <c r="O203">
        <v>11.924868985296641</v>
      </c>
    </row>
    <row r="204" spans="1:15" x14ac:dyDescent="0.25">
      <c r="A204" t="s">
        <v>5</v>
      </c>
      <c r="B204" t="s">
        <v>1081</v>
      </c>
      <c r="C204">
        <v>12.109</v>
      </c>
      <c r="D204">
        <v>12.091876154857751</v>
      </c>
      <c r="E204">
        <v>12.08238119582934</v>
      </c>
      <c r="F204">
        <v>12.072887574967259</v>
      </c>
      <c r="G204">
        <v>12.063394623188319</v>
      </c>
      <c r="H204">
        <v>12.05869565220274</v>
      </c>
      <c r="I204">
        <v>12.05400805563076</v>
      </c>
      <c r="J204">
        <v>12.04931978997563</v>
      </c>
      <c r="K204">
        <v>12.044632862486811</v>
      </c>
      <c r="L204">
        <v>12.039961992993661</v>
      </c>
      <c r="M204">
        <v>12.01688799136916</v>
      </c>
      <c r="N204">
        <v>11.96801548151995</v>
      </c>
      <c r="O204">
        <v>11.92486898529663</v>
      </c>
    </row>
    <row r="205" spans="1:15" x14ac:dyDescent="0.25">
      <c r="A205" t="s">
        <v>5</v>
      </c>
      <c r="B205" t="s">
        <v>1082</v>
      </c>
      <c r="C205">
        <v>1.692685975534169</v>
      </c>
      <c r="D205">
        <v>1.690292277250288</v>
      </c>
      <c r="E205">
        <v>1.688965001340994</v>
      </c>
      <c r="F205">
        <v>1.687637912490527</v>
      </c>
      <c r="G205">
        <v>1.686310917169475</v>
      </c>
      <c r="H205">
        <v>1.6856540600973191</v>
      </c>
      <c r="I205">
        <v>1.6849987930251951</v>
      </c>
      <c r="J205">
        <v>1.684343432423657</v>
      </c>
      <c r="K205">
        <v>1.683688258880947</v>
      </c>
      <c r="L205">
        <v>1.6830353300441649</v>
      </c>
      <c r="M205">
        <v>1.6798098746845771</v>
      </c>
      <c r="N205">
        <v>1.672978112192967</v>
      </c>
      <c r="O205">
        <v>1.666946774423486</v>
      </c>
    </row>
    <row r="206" spans="1:15" x14ac:dyDescent="0.25">
      <c r="A206" t="s">
        <v>5</v>
      </c>
      <c r="B206" t="s">
        <v>1083</v>
      </c>
      <c r="C206">
        <v>12.109</v>
      </c>
      <c r="D206">
        <v>12.091876154857751</v>
      </c>
      <c r="E206">
        <v>12.08238119582934</v>
      </c>
      <c r="F206">
        <v>12.072887574967259</v>
      </c>
      <c r="G206">
        <v>12.063394623188319</v>
      </c>
      <c r="H206">
        <v>12.05869565220274</v>
      </c>
      <c r="I206">
        <v>12.05400805563076</v>
      </c>
      <c r="J206">
        <v>12.04931978997563</v>
      </c>
      <c r="K206">
        <v>12.044632862486811</v>
      </c>
      <c r="L206">
        <v>12.039961992993661</v>
      </c>
      <c r="M206">
        <v>12.01688799136916</v>
      </c>
      <c r="N206">
        <v>11.96801548151995</v>
      </c>
      <c r="O206">
        <v>11.924868985296641</v>
      </c>
    </row>
    <row r="207" spans="1:15" x14ac:dyDescent="0.25">
      <c r="A207" t="s">
        <v>5</v>
      </c>
      <c r="B207" t="s">
        <v>1084</v>
      </c>
      <c r="C207">
        <v>12.109</v>
      </c>
      <c r="D207">
        <v>12.09187615485774</v>
      </c>
      <c r="E207">
        <v>12.082381195829351</v>
      </c>
      <c r="F207">
        <v>12.072887574967259</v>
      </c>
      <c r="G207">
        <v>12.063394623188319</v>
      </c>
      <c r="H207">
        <v>12.05869565220274</v>
      </c>
      <c r="I207">
        <v>12.05400805563076</v>
      </c>
      <c r="J207">
        <v>12.04931978997563</v>
      </c>
      <c r="K207">
        <v>12.0446328624868</v>
      </c>
      <c r="L207">
        <v>12.039961992993661</v>
      </c>
      <c r="M207">
        <v>12.01688799136916</v>
      </c>
      <c r="N207">
        <v>11.96801548151995</v>
      </c>
      <c r="O207">
        <v>11.92486898529663</v>
      </c>
    </row>
    <row r="208" spans="1:15" x14ac:dyDescent="0.25">
      <c r="A208" t="s">
        <v>5</v>
      </c>
      <c r="B208" t="s">
        <v>1085</v>
      </c>
      <c r="C208">
        <v>1.692685975534169</v>
      </c>
      <c r="D208">
        <v>1.690292277250288</v>
      </c>
      <c r="E208">
        <v>1.688965001340994</v>
      </c>
      <c r="F208">
        <v>1.6876379124905281</v>
      </c>
      <c r="G208">
        <v>1.686310917169475</v>
      </c>
      <c r="H208">
        <v>1.6856540600973191</v>
      </c>
      <c r="I208">
        <v>1.6849987930251951</v>
      </c>
      <c r="J208">
        <v>1.6843434324236579</v>
      </c>
      <c r="K208">
        <v>1.683688258880947</v>
      </c>
      <c r="L208">
        <v>1.6830353300441649</v>
      </c>
      <c r="M208">
        <v>1.6798098746845771</v>
      </c>
      <c r="N208">
        <v>1.672978112192967</v>
      </c>
      <c r="O208">
        <v>1.666946774423486</v>
      </c>
    </row>
    <row r="209" spans="1:15" x14ac:dyDescent="0.25">
      <c r="A209" t="s">
        <v>5</v>
      </c>
      <c r="B209" t="s">
        <v>1086</v>
      </c>
      <c r="C209">
        <v>1.692685975534169</v>
      </c>
      <c r="D209">
        <v>1.690292277250288</v>
      </c>
      <c r="E209">
        <v>1.688965001340994</v>
      </c>
      <c r="F209">
        <v>1.687637912490527</v>
      </c>
      <c r="G209">
        <v>1.686310917169475</v>
      </c>
      <c r="H209">
        <v>1.6856540600973191</v>
      </c>
      <c r="I209">
        <v>1.6849987930251951</v>
      </c>
      <c r="J209">
        <v>1.684343432423657</v>
      </c>
      <c r="K209">
        <v>1.683688258880947</v>
      </c>
      <c r="L209">
        <v>1.6830353300441649</v>
      </c>
      <c r="M209">
        <v>1.6798098746845771</v>
      </c>
      <c r="N209">
        <v>1.672978112192967</v>
      </c>
      <c r="O209">
        <v>1.666946774423486</v>
      </c>
    </row>
    <row r="210" spans="1:15" x14ac:dyDescent="0.25">
      <c r="A210" t="s">
        <v>5</v>
      </c>
      <c r="B210" t="s">
        <v>1087</v>
      </c>
      <c r="C210">
        <v>12.109</v>
      </c>
      <c r="D210">
        <v>12.091876154857751</v>
      </c>
      <c r="E210">
        <v>12.082381195829351</v>
      </c>
      <c r="F210">
        <v>12.072887574967259</v>
      </c>
      <c r="G210">
        <v>12.063394623188319</v>
      </c>
      <c r="H210">
        <v>12.05869565220274</v>
      </c>
      <c r="I210">
        <v>12.05400805563076</v>
      </c>
      <c r="J210">
        <v>12.04931978997563</v>
      </c>
      <c r="K210">
        <v>12.0446328624868</v>
      </c>
      <c r="L210">
        <v>12.039961992993661</v>
      </c>
      <c r="M210">
        <v>12.01688799136916</v>
      </c>
      <c r="N210">
        <v>11.96801548151995</v>
      </c>
      <c r="O210">
        <v>11.924868985296641</v>
      </c>
    </row>
    <row r="211" spans="1:15" x14ac:dyDescent="0.25">
      <c r="A211" t="s">
        <v>5</v>
      </c>
      <c r="B211" t="s">
        <v>1088</v>
      </c>
      <c r="C211">
        <v>3.769000000000001</v>
      </c>
      <c r="D211">
        <v>3.7636700989065042</v>
      </c>
      <c r="E211">
        <v>3.7607147350797598</v>
      </c>
      <c r="F211">
        <v>3.7577597877654321</v>
      </c>
      <c r="G211">
        <v>3.7548050487073081</v>
      </c>
      <c r="H211">
        <v>3.75334246536891</v>
      </c>
      <c r="I211">
        <v>3.7518834223860238</v>
      </c>
      <c r="J211">
        <v>3.7504241711469288</v>
      </c>
      <c r="K211">
        <v>3.7489653364202469</v>
      </c>
      <c r="L211">
        <v>3.7475114998425219</v>
      </c>
      <c r="M211">
        <v>3.7403295763044331</v>
      </c>
      <c r="N211">
        <v>3.725117709955299</v>
      </c>
      <c r="O211">
        <v>3.7116881002215729</v>
      </c>
    </row>
    <row r="212" spans="1:15" x14ac:dyDescent="0.25">
      <c r="A212" t="s">
        <v>5</v>
      </c>
      <c r="B212" t="s">
        <v>1089</v>
      </c>
      <c r="C212">
        <v>3.7690000000000001</v>
      </c>
      <c r="D212">
        <v>3.7636700989065028</v>
      </c>
      <c r="E212">
        <v>3.760714735079759</v>
      </c>
      <c r="F212">
        <v>3.7577597877654312</v>
      </c>
      <c r="G212">
        <v>3.7548050487073081</v>
      </c>
      <c r="H212">
        <v>3.75334246536891</v>
      </c>
      <c r="I212">
        <v>3.7518834223860229</v>
      </c>
      <c r="J212">
        <v>3.7504241711469288</v>
      </c>
      <c r="K212">
        <v>3.7489653364202469</v>
      </c>
      <c r="L212">
        <v>3.7475114998425219</v>
      </c>
      <c r="M212">
        <v>3.740329576304434</v>
      </c>
      <c r="N212">
        <v>3.7251177099552981</v>
      </c>
      <c r="O212">
        <v>3.711688100221572</v>
      </c>
    </row>
    <row r="213" spans="1:15" x14ac:dyDescent="0.25">
      <c r="A213" t="s">
        <v>5</v>
      </c>
      <c r="B213" t="s">
        <v>1090</v>
      </c>
      <c r="C213">
        <v>3.7689999999999988</v>
      </c>
      <c r="D213">
        <v>3.7636700989065028</v>
      </c>
      <c r="E213">
        <v>3.7607147350797598</v>
      </c>
      <c r="F213">
        <v>3.7577597877654321</v>
      </c>
      <c r="G213">
        <v>3.7548050487073081</v>
      </c>
      <c r="H213">
        <v>3.75334246536891</v>
      </c>
      <c r="I213">
        <v>3.751883422386022</v>
      </c>
      <c r="J213">
        <v>3.7504241711469279</v>
      </c>
      <c r="K213">
        <v>3.7489653364202469</v>
      </c>
      <c r="L213">
        <v>3.7475114998425232</v>
      </c>
      <c r="M213">
        <v>3.7403295763044331</v>
      </c>
      <c r="N213">
        <v>3.7251177099552981</v>
      </c>
      <c r="O213">
        <v>3.711688100221572</v>
      </c>
    </row>
    <row r="214" spans="1:15" x14ac:dyDescent="0.25">
      <c r="A214" t="s">
        <v>5</v>
      </c>
      <c r="B214" t="s">
        <v>1091</v>
      </c>
      <c r="C214">
        <v>3.769000000000001</v>
      </c>
      <c r="D214">
        <v>3.7636700989065042</v>
      </c>
      <c r="E214">
        <v>3.760714735079759</v>
      </c>
      <c r="F214">
        <v>3.7577597877654321</v>
      </c>
      <c r="G214">
        <v>3.7548050487073081</v>
      </c>
      <c r="H214">
        <v>3.75334246536891</v>
      </c>
      <c r="I214">
        <v>3.7518834223860229</v>
      </c>
      <c r="J214">
        <v>3.7504241711469288</v>
      </c>
      <c r="K214">
        <v>3.7489653364202469</v>
      </c>
      <c r="L214">
        <v>3.7475114998425219</v>
      </c>
      <c r="M214">
        <v>3.7403295763044331</v>
      </c>
      <c r="N214">
        <v>3.725117709955299</v>
      </c>
      <c r="O214">
        <v>3.7116881002215729</v>
      </c>
    </row>
    <row r="215" spans="1:15" x14ac:dyDescent="0.25">
      <c r="A215" t="s">
        <v>5</v>
      </c>
      <c r="B215" t="s">
        <v>1092</v>
      </c>
      <c r="C215">
        <v>3.7690000000000001</v>
      </c>
      <c r="D215">
        <v>3.7636700989065042</v>
      </c>
      <c r="E215">
        <v>3.760714735079759</v>
      </c>
      <c r="F215">
        <v>3.7577597877654321</v>
      </c>
      <c r="G215">
        <v>3.754805048707309</v>
      </c>
      <c r="H215">
        <v>3.75334246536891</v>
      </c>
      <c r="I215">
        <v>3.7518834223860229</v>
      </c>
      <c r="J215">
        <v>3.7504241711469279</v>
      </c>
      <c r="K215">
        <v>3.7489653364202469</v>
      </c>
      <c r="L215">
        <v>3.7475114998425219</v>
      </c>
      <c r="M215">
        <v>3.7403295763044331</v>
      </c>
      <c r="N215">
        <v>3.725117709955299</v>
      </c>
      <c r="O215">
        <v>3.711688100221572</v>
      </c>
    </row>
    <row r="216" spans="1:15" x14ac:dyDescent="0.25">
      <c r="A216" t="s">
        <v>5</v>
      </c>
      <c r="B216" t="s">
        <v>1093</v>
      </c>
      <c r="C216">
        <v>0.59619698321567316</v>
      </c>
      <c r="D216">
        <v>0.59535387603796519</v>
      </c>
      <c r="E216">
        <v>0.59488638360023394</v>
      </c>
      <c r="F216">
        <v>0.59441895704826708</v>
      </c>
      <c r="G216">
        <v>0.59395156343918187</v>
      </c>
      <c r="H216">
        <v>0.59372020557925753</v>
      </c>
      <c r="I216">
        <v>0.59348940774832637</v>
      </c>
      <c r="J216">
        <v>0.59325857697451312</v>
      </c>
      <c r="K216">
        <v>0.59302781208646393</v>
      </c>
      <c r="L216">
        <v>0.59279783782758144</v>
      </c>
      <c r="M216">
        <v>0.59166176960070582</v>
      </c>
      <c r="N216">
        <v>0.58925548973165986</v>
      </c>
      <c r="O216">
        <v>0.58713113504632908</v>
      </c>
    </row>
    <row r="217" spans="1:15" x14ac:dyDescent="0.25">
      <c r="A217" t="s">
        <v>5</v>
      </c>
      <c r="B217" t="s">
        <v>1094</v>
      </c>
      <c r="C217">
        <v>3.7690000000000001</v>
      </c>
      <c r="D217">
        <v>3.7636700989065028</v>
      </c>
      <c r="E217">
        <v>3.7607147350797598</v>
      </c>
      <c r="F217">
        <v>3.7577597877654321</v>
      </c>
      <c r="G217">
        <v>3.7548050487073081</v>
      </c>
      <c r="H217">
        <v>3.75334246536891</v>
      </c>
      <c r="I217">
        <v>3.751883422386022</v>
      </c>
      <c r="J217">
        <v>3.7504241711469288</v>
      </c>
      <c r="K217">
        <v>3.7489653364202482</v>
      </c>
      <c r="L217">
        <v>3.7475114998425219</v>
      </c>
      <c r="M217">
        <v>3.740329576304434</v>
      </c>
      <c r="N217">
        <v>3.725117709955299</v>
      </c>
      <c r="O217">
        <v>3.711688100221572</v>
      </c>
    </row>
    <row r="218" spans="1:15" x14ac:dyDescent="0.25">
      <c r="A218" t="s">
        <v>5</v>
      </c>
      <c r="B218" t="s">
        <v>1095</v>
      </c>
      <c r="C218">
        <v>3.7690000000000001</v>
      </c>
      <c r="D218">
        <v>3.7636700989065028</v>
      </c>
      <c r="E218">
        <v>3.760714735079759</v>
      </c>
      <c r="F218">
        <v>3.7577597877654321</v>
      </c>
      <c r="G218">
        <v>3.7548050487073081</v>
      </c>
      <c r="H218">
        <v>3.75334246536891</v>
      </c>
      <c r="I218">
        <v>3.7518834223860229</v>
      </c>
      <c r="J218">
        <v>3.7504241711469279</v>
      </c>
      <c r="K218">
        <v>3.7489653364202469</v>
      </c>
      <c r="L218">
        <v>3.7475114998425219</v>
      </c>
      <c r="M218">
        <v>3.7403295763044331</v>
      </c>
      <c r="N218">
        <v>3.7251177099552981</v>
      </c>
      <c r="O218">
        <v>3.7116881002215729</v>
      </c>
    </row>
    <row r="219" spans="1:15" x14ac:dyDescent="0.25">
      <c r="A219" t="s">
        <v>5</v>
      </c>
      <c r="B219" t="s">
        <v>1096</v>
      </c>
      <c r="C219">
        <v>0.59619698321567316</v>
      </c>
      <c r="D219">
        <v>0.59535387603796519</v>
      </c>
      <c r="E219">
        <v>0.59488638360023394</v>
      </c>
      <c r="F219">
        <v>0.59441895704826708</v>
      </c>
      <c r="G219">
        <v>0.59395156343918176</v>
      </c>
      <c r="H219">
        <v>0.59372020557925742</v>
      </c>
      <c r="I219">
        <v>0.59348940774832637</v>
      </c>
      <c r="J219">
        <v>0.59325857697451323</v>
      </c>
      <c r="K219">
        <v>0.59302781208646393</v>
      </c>
      <c r="L219">
        <v>0.59279783782758133</v>
      </c>
      <c r="M219">
        <v>0.59166176960070582</v>
      </c>
      <c r="N219">
        <v>0.58925548973165986</v>
      </c>
      <c r="O219">
        <v>0.5871311350463293</v>
      </c>
    </row>
    <row r="220" spans="1:15" x14ac:dyDescent="0.25">
      <c r="A220" t="s">
        <v>5</v>
      </c>
      <c r="B220" t="s">
        <v>1097</v>
      </c>
      <c r="C220">
        <v>0.59619698321567305</v>
      </c>
      <c r="D220">
        <v>0.59535387603796519</v>
      </c>
      <c r="E220">
        <v>0.59488638360023405</v>
      </c>
      <c r="F220">
        <v>0.59441895704826708</v>
      </c>
      <c r="G220">
        <v>0.59395156343918165</v>
      </c>
      <c r="H220">
        <v>0.59372020557925731</v>
      </c>
      <c r="I220">
        <v>0.59348940774832626</v>
      </c>
      <c r="J220">
        <v>0.59325857697451312</v>
      </c>
      <c r="K220">
        <v>0.59302781208646382</v>
      </c>
      <c r="L220">
        <v>0.59279783782758144</v>
      </c>
      <c r="M220">
        <v>0.59166176960070571</v>
      </c>
      <c r="N220">
        <v>0.58925548973165975</v>
      </c>
      <c r="O220">
        <v>0.58713113504632919</v>
      </c>
    </row>
    <row r="221" spans="1:15" x14ac:dyDescent="0.25">
      <c r="A221" t="s">
        <v>5</v>
      </c>
      <c r="B221" t="s">
        <v>1098</v>
      </c>
      <c r="C221">
        <v>3.7690000000000001</v>
      </c>
      <c r="D221">
        <v>3.7636700989065042</v>
      </c>
      <c r="E221">
        <v>3.7607147350797598</v>
      </c>
      <c r="F221">
        <v>3.7577597877654321</v>
      </c>
      <c r="G221">
        <v>3.754805048707309</v>
      </c>
      <c r="H221">
        <v>3.75334246536891</v>
      </c>
      <c r="I221">
        <v>3.7518834223860229</v>
      </c>
      <c r="J221">
        <v>3.7504241711469288</v>
      </c>
      <c r="K221">
        <v>3.7489653364202482</v>
      </c>
      <c r="L221">
        <v>3.7475114998425219</v>
      </c>
      <c r="M221">
        <v>3.740329576304434</v>
      </c>
      <c r="N221">
        <v>3.7251177099552981</v>
      </c>
      <c r="O221">
        <v>3.711688100221572</v>
      </c>
    </row>
    <row r="222" spans="1:15" x14ac:dyDescent="0.25">
      <c r="A222" t="s">
        <v>5</v>
      </c>
      <c r="B222" t="s">
        <v>1099</v>
      </c>
      <c r="C222">
        <v>2.052</v>
      </c>
      <c r="D222">
        <v>2.0490981806728961</v>
      </c>
      <c r="E222">
        <v>2.0474891579686041</v>
      </c>
      <c r="F222">
        <v>2.045880362030954</v>
      </c>
      <c r="G222">
        <v>2.044271679476624</v>
      </c>
      <c r="H222">
        <v>2.043475388415231</v>
      </c>
      <c r="I222">
        <v>2.0426810248702889</v>
      </c>
      <c r="J222">
        <v>2.0418865479420272</v>
      </c>
      <c r="K222">
        <v>2.0410922977804051</v>
      </c>
      <c r="L222">
        <v>2.040300768818482</v>
      </c>
      <c r="M222">
        <v>2.036390631620244</v>
      </c>
      <c r="N222">
        <v>2.028108660341807</v>
      </c>
      <c r="O222">
        <v>2.020797023522066</v>
      </c>
    </row>
    <row r="223" spans="1:15" x14ac:dyDescent="0.25">
      <c r="A223" t="s">
        <v>5</v>
      </c>
      <c r="B223" t="s">
        <v>1100</v>
      </c>
      <c r="C223">
        <v>2.052</v>
      </c>
      <c r="D223">
        <v>2.0490981806728961</v>
      </c>
      <c r="E223">
        <v>2.0474891579686032</v>
      </c>
      <c r="F223">
        <v>2.045880362030954</v>
      </c>
      <c r="G223">
        <v>2.044271679476624</v>
      </c>
      <c r="H223">
        <v>2.043475388415231</v>
      </c>
      <c r="I223">
        <v>2.0426810248702889</v>
      </c>
      <c r="J223">
        <v>2.0418865479420258</v>
      </c>
      <c r="K223">
        <v>2.0410922977804051</v>
      </c>
      <c r="L223">
        <v>2.0403007688184811</v>
      </c>
      <c r="M223">
        <v>2.0363906316202418</v>
      </c>
      <c r="N223">
        <v>2.028108660341807</v>
      </c>
      <c r="O223">
        <v>2.020797023522066</v>
      </c>
    </row>
    <row r="224" spans="1:15" x14ac:dyDescent="0.25">
      <c r="A224" t="s">
        <v>5</v>
      </c>
      <c r="B224" t="s">
        <v>1101</v>
      </c>
      <c r="C224">
        <v>2.052</v>
      </c>
      <c r="D224">
        <v>2.0490981806728961</v>
      </c>
      <c r="E224">
        <v>2.0474891579686041</v>
      </c>
      <c r="F224">
        <v>2.045880362030954</v>
      </c>
      <c r="G224">
        <v>2.044271679476624</v>
      </c>
      <c r="H224">
        <v>2.043475388415231</v>
      </c>
      <c r="I224">
        <v>2.042681024870288</v>
      </c>
      <c r="J224">
        <v>2.0418865479420258</v>
      </c>
      <c r="K224">
        <v>2.0410922977804051</v>
      </c>
      <c r="L224">
        <v>2.040300768818482</v>
      </c>
      <c r="M224">
        <v>2.0363906316202431</v>
      </c>
      <c r="N224">
        <v>2.028108660341807</v>
      </c>
      <c r="O224">
        <v>2.020797023522066</v>
      </c>
    </row>
    <row r="225" spans="1:15" x14ac:dyDescent="0.25">
      <c r="A225" t="s">
        <v>5</v>
      </c>
      <c r="B225" t="s">
        <v>1102</v>
      </c>
      <c r="C225">
        <v>2.052</v>
      </c>
      <c r="D225">
        <v>2.0490981806728961</v>
      </c>
      <c r="E225">
        <v>2.047489157968605</v>
      </c>
      <c r="F225">
        <v>2.045880362030954</v>
      </c>
      <c r="G225">
        <v>2.044271679476624</v>
      </c>
      <c r="H225">
        <v>2.043475388415231</v>
      </c>
      <c r="I225">
        <v>2.0426810248702889</v>
      </c>
      <c r="J225">
        <v>2.0418865479420258</v>
      </c>
      <c r="K225">
        <v>2.041092297780406</v>
      </c>
      <c r="L225">
        <v>2.040300768818482</v>
      </c>
      <c r="M225">
        <v>2.036390631620244</v>
      </c>
      <c r="N225">
        <v>2.028108660341807</v>
      </c>
      <c r="O225">
        <v>2.020797023522066</v>
      </c>
    </row>
    <row r="226" spans="1:15" x14ac:dyDescent="0.25">
      <c r="A226" t="s">
        <v>5</v>
      </c>
      <c r="B226" t="s">
        <v>1103</v>
      </c>
      <c r="C226">
        <v>2.052</v>
      </c>
      <c r="D226">
        <v>2.0490981806728961</v>
      </c>
      <c r="E226">
        <v>2.0474891579686041</v>
      </c>
      <c r="F226">
        <v>2.045880362030954</v>
      </c>
      <c r="G226">
        <v>2.044271679476624</v>
      </c>
      <c r="H226">
        <v>2.043475388415231</v>
      </c>
      <c r="I226">
        <v>2.0426810248702889</v>
      </c>
      <c r="J226">
        <v>2.0418865479420258</v>
      </c>
      <c r="K226">
        <v>2.0410922977804051</v>
      </c>
      <c r="L226">
        <v>2.040300768818482</v>
      </c>
      <c r="M226">
        <v>2.0363906316202431</v>
      </c>
      <c r="N226">
        <v>2.028108660341807</v>
      </c>
      <c r="O226">
        <v>2.020797023522066</v>
      </c>
    </row>
    <row r="227" spans="1:15" x14ac:dyDescent="0.25">
      <c r="A227" t="s">
        <v>5</v>
      </c>
      <c r="B227" t="s">
        <v>1104</v>
      </c>
      <c r="C227">
        <v>0.37226115027598161</v>
      </c>
      <c r="D227">
        <v>0.37173472015872983</v>
      </c>
      <c r="E227">
        <v>0.3714428212100358</v>
      </c>
      <c r="F227">
        <v>0.3711509633999438</v>
      </c>
      <c r="G227">
        <v>0.37085912615915251</v>
      </c>
      <c r="H227">
        <v>0.37071466795911878</v>
      </c>
      <c r="I227">
        <v>0.37057055943720008</v>
      </c>
      <c r="J227">
        <v>0.3704264303459805</v>
      </c>
      <c r="K227">
        <v>0.37028234239336261</v>
      </c>
      <c r="L227">
        <v>0.3701387481039658</v>
      </c>
      <c r="M227">
        <v>0.36942939519404699</v>
      </c>
      <c r="N227">
        <v>0.36792693118105319</v>
      </c>
      <c r="O227">
        <v>0.36660049924493382</v>
      </c>
    </row>
    <row r="228" spans="1:15" x14ac:dyDescent="0.25">
      <c r="A228" t="s">
        <v>5</v>
      </c>
      <c r="B228" t="s">
        <v>1105</v>
      </c>
      <c r="C228">
        <v>2.052</v>
      </c>
      <c r="D228">
        <v>2.0490981806728961</v>
      </c>
      <c r="E228">
        <v>2.0474891579686041</v>
      </c>
      <c r="F228">
        <v>2.045880362030954</v>
      </c>
      <c r="G228">
        <v>2.044271679476624</v>
      </c>
      <c r="H228">
        <v>2.043475388415231</v>
      </c>
      <c r="I228">
        <v>2.0426810248702889</v>
      </c>
      <c r="J228">
        <v>2.0418865479420258</v>
      </c>
      <c r="K228">
        <v>2.0410922977804051</v>
      </c>
      <c r="L228">
        <v>2.040300768818482</v>
      </c>
      <c r="M228">
        <v>2.0363906316202431</v>
      </c>
      <c r="N228">
        <v>2.028108660341807</v>
      </c>
      <c r="O228">
        <v>2.020797023522066</v>
      </c>
    </row>
    <row r="229" spans="1:15" x14ac:dyDescent="0.25">
      <c r="A229" t="s">
        <v>5</v>
      </c>
      <c r="B229" t="s">
        <v>1106</v>
      </c>
      <c r="C229">
        <v>2.052</v>
      </c>
      <c r="D229">
        <v>2.0490981806728961</v>
      </c>
      <c r="E229">
        <v>2.0474891579686041</v>
      </c>
      <c r="F229">
        <v>2.045880362030954</v>
      </c>
      <c r="G229">
        <v>2.044271679476624</v>
      </c>
      <c r="H229">
        <v>2.043475388415231</v>
      </c>
      <c r="I229">
        <v>2.0426810248702889</v>
      </c>
      <c r="J229">
        <v>2.0418865479420258</v>
      </c>
      <c r="K229">
        <v>2.0410922977804051</v>
      </c>
      <c r="L229">
        <v>2.040300768818482</v>
      </c>
      <c r="M229">
        <v>2.0363906316202431</v>
      </c>
      <c r="N229">
        <v>2.028108660341807</v>
      </c>
      <c r="O229">
        <v>2.020797023522066</v>
      </c>
    </row>
    <row r="230" spans="1:15" x14ac:dyDescent="0.25">
      <c r="A230" t="s">
        <v>5</v>
      </c>
      <c r="B230" t="s">
        <v>1107</v>
      </c>
      <c r="C230">
        <v>0.37226115027598139</v>
      </c>
      <c r="D230">
        <v>0.37173472015872971</v>
      </c>
      <c r="E230">
        <v>0.37144282121003569</v>
      </c>
      <c r="F230">
        <v>0.37115096339994369</v>
      </c>
      <c r="G230">
        <v>0.37085912615915262</v>
      </c>
      <c r="H230">
        <v>0.37071466795911889</v>
      </c>
      <c r="I230">
        <v>0.37057055943720008</v>
      </c>
      <c r="J230">
        <v>0.37042643034598027</v>
      </c>
      <c r="K230">
        <v>0.37028234239336261</v>
      </c>
      <c r="L230">
        <v>0.37013874810396569</v>
      </c>
      <c r="M230">
        <v>0.36942939519404688</v>
      </c>
      <c r="N230">
        <v>0.3679269311810533</v>
      </c>
      <c r="O230">
        <v>0.36660049924493371</v>
      </c>
    </row>
    <row r="231" spans="1:15" x14ac:dyDescent="0.25">
      <c r="A231" t="s">
        <v>5</v>
      </c>
      <c r="B231" t="s">
        <v>1108</v>
      </c>
      <c r="C231">
        <v>0.37226115027598161</v>
      </c>
      <c r="D231">
        <v>0.37173472015872971</v>
      </c>
      <c r="E231">
        <v>0.3714428212100358</v>
      </c>
      <c r="F231">
        <v>0.37115096339994369</v>
      </c>
      <c r="G231">
        <v>0.37085912615915251</v>
      </c>
      <c r="H231">
        <v>0.37071466795911889</v>
      </c>
      <c r="I231">
        <v>0.37057055943720008</v>
      </c>
      <c r="J231">
        <v>0.37042643034598038</v>
      </c>
      <c r="K231">
        <v>0.37028234239336238</v>
      </c>
      <c r="L231">
        <v>0.37013874810396569</v>
      </c>
      <c r="M231">
        <v>0.36942939519404688</v>
      </c>
      <c r="N231">
        <v>0.36792693118105319</v>
      </c>
      <c r="O231">
        <v>0.36660049924493382</v>
      </c>
    </row>
    <row r="232" spans="1:15" x14ac:dyDescent="0.25">
      <c r="A232" t="s">
        <v>5</v>
      </c>
      <c r="B232" t="s">
        <v>1109</v>
      </c>
      <c r="C232">
        <v>2.052</v>
      </c>
      <c r="D232">
        <v>2.0490981806728961</v>
      </c>
      <c r="E232">
        <v>2.0474891579686041</v>
      </c>
      <c r="F232">
        <v>2.045880362030954</v>
      </c>
      <c r="G232">
        <v>2.044271679476624</v>
      </c>
      <c r="H232">
        <v>2.043475388415231</v>
      </c>
      <c r="I232">
        <v>2.0426810248702889</v>
      </c>
      <c r="J232">
        <v>2.0418865479420258</v>
      </c>
      <c r="K232">
        <v>2.0410922977804051</v>
      </c>
      <c r="L232">
        <v>2.040300768818482</v>
      </c>
      <c r="M232">
        <v>2.0363906316202431</v>
      </c>
      <c r="N232">
        <v>2.028108660341807</v>
      </c>
      <c r="O232">
        <v>2.020797023522066</v>
      </c>
    </row>
    <row r="233" spans="1:15" x14ac:dyDescent="0.25">
      <c r="A233" t="s">
        <v>5</v>
      </c>
      <c r="B233" t="s">
        <v>1110</v>
      </c>
      <c r="C233">
        <v>8.907</v>
      </c>
      <c r="D233">
        <v>8.8944042374529655</v>
      </c>
      <c r="E233">
        <v>8.8874200438724937</v>
      </c>
      <c r="F233">
        <v>8.8804368346051188</v>
      </c>
      <c r="G233">
        <v>8.8734541174942958</v>
      </c>
      <c r="H233">
        <v>8.8699977020538281</v>
      </c>
      <c r="I233">
        <v>8.8665496532746904</v>
      </c>
      <c r="J233">
        <v>8.8631011123389989</v>
      </c>
      <c r="K233">
        <v>8.8596535557164078</v>
      </c>
      <c r="L233">
        <v>8.8562178108509837</v>
      </c>
      <c r="M233">
        <v>8.8392453001176925</v>
      </c>
      <c r="N233">
        <v>8.8032962171854194</v>
      </c>
      <c r="O233">
        <v>8.7715590099956326</v>
      </c>
    </row>
    <row r="234" spans="1:15" x14ac:dyDescent="0.25">
      <c r="A234" t="s">
        <v>5</v>
      </c>
      <c r="B234" t="s">
        <v>1111</v>
      </c>
      <c r="C234">
        <v>8.9069999999999965</v>
      </c>
      <c r="D234">
        <v>8.8944042374529637</v>
      </c>
      <c r="E234">
        <v>8.8874200438724902</v>
      </c>
      <c r="F234">
        <v>8.880436834605117</v>
      </c>
      <c r="G234">
        <v>8.8734541174942958</v>
      </c>
      <c r="H234">
        <v>8.8699977020538281</v>
      </c>
      <c r="I234">
        <v>8.8665496532746886</v>
      </c>
      <c r="J234">
        <v>8.8631011123389971</v>
      </c>
      <c r="K234">
        <v>8.859653555716406</v>
      </c>
      <c r="L234">
        <v>8.8562178108509819</v>
      </c>
      <c r="M234">
        <v>8.8392453001176907</v>
      </c>
      <c r="N234">
        <v>8.8032962171854177</v>
      </c>
      <c r="O234">
        <v>8.7715590099956309</v>
      </c>
    </row>
    <row r="235" spans="1:15" x14ac:dyDescent="0.25">
      <c r="A235" t="s">
        <v>5</v>
      </c>
      <c r="B235" t="s">
        <v>1112</v>
      </c>
      <c r="C235">
        <v>8.907</v>
      </c>
      <c r="D235">
        <v>8.8944042374529655</v>
      </c>
      <c r="E235">
        <v>8.8874200438724902</v>
      </c>
      <c r="F235">
        <v>8.8804368346051188</v>
      </c>
      <c r="G235">
        <v>8.8734541174942976</v>
      </c>
      <c r="H235">
        <v>8.8699977020538299</v>
      </c>
      <c r="I235">
        <v>8.8665496532746886</v>
      </c>
      <c r="J235">
        <v>8.8631011123389989</v>
      </c>
      <c r="K235">
        <v>8.8596535557164078</v>
      </c>
      <c r="L235">
        <v>8.8562178108509819</v>
      </c>
      <c r="M235">
        <v>8.8392453001176925</v>
      </c>
      <c r="N235">
        <v>8.8032962171854194</v>
      </c>
      <c r="O235">
        <v>8.7715590099956309</v>
      </c>
    </row>
    <row r="236" spans="1:15" x14ac:dyDescent="0.25">
      <c r="A236" t="s">
        <v>5</v>
      </c>
      <c r="B236" t="s">
        <v>1113</v>
      </c>
      <c r="C236">
        <v>8.907</v>
      </c>
      <c r="D236">
        <v>8.8944042374529673</v>
      </c>
      <c r="E236">
        <v>8.8874200438724937</v>
      </c>
      <c r="F236">
        <v>8.880436834605117</v>
      </c>
      <c r="G236">
        <v>8.8734541174942958</v>
      </c>
      <c r="H236">
        <v>8.8699977020538281</v>
      </c>
      <c r="I236">
        <v>8.8665496532746921</v>
      </c>
      <c r="J236">
        <v>8.8631011123390007</v>
      </c>
      <c r="K236">
        <v>8.8596535557164078</v>
      </c>
      <c r="L236">
        <v>8.8562178108509819</v>
      </c>
      <c r="M236">
        <v>8.8392453001176943</v>
      </c>
      <c r="N236">
        <v>8.8032962171854212</v>
      </c>
      <c r="O236">
        <v>8.7715590099956326</v>
      </c>
    </row>
    <row r="237" spans="1:15" x14ac:dyDescent="0.25">
      <c r="A237" t="s">
        <v>5</v>
      </c>
      <c r="B237" t="s">
        <v>1114</v>
      </c>
      <c r="C237">
        <v>8.9069999999999983</v>
      </c>
      <c r="D237">
        <v>8.8944042374529655</v>
      </c>
      <c r="E237">
        <v>8.887420043872492</v>
      </c>
      <c r="F237">
        <v>8.8804368346051188</v>
      </c>
      <c r="G237">
        <v>8.8734541174942958</v>
      </c>
      <c r="H237">
        <v>8.8699977020538299</v>
      </c>
      <c r="I237">
        <v>8.8665496532746886</v>
      </c>
      <c r="J237">
        <v>8.8631011123389989</v>
      </c>
      <c r="K237">
        <v>8.8596535557164078</v>
      </c>
      <c r="L237">
        <v>8.8562178108509837</v>
      </c>
      <c r="M237">
        <v>8.8392453001176925</v>
      </c>
      <c r="N237">
        <v>8.8032962171854194</v>
      </c>
      <c r="O237">
        <v>8.7715590099956309</v>
      </c>
    </row>
    <row r="238" spans="1:15" x14ac:dyDescent="0.25">
      <c r="A238" t="s">
        <v>5</v>
      </c>
      <c r="B238" t="s">
        <v>1115</v>
      </c>
      <c r="C238">
        <v>1.3344702356947249</v>
      </c>
      <c r="D238">
        <v>1.3325831053236801</v>
      </c>
      <c r="E238">
        <v>1.331536715017912</v>
      </c>
      <c r="F238">
        <v>1.3304904721845301</v>
      </c>
      <c r="G238">
        <v>1.3294443030873411</v>
      </c>
      <c r="H238">
        <v>1.328926453808402</v>
      </c>
      <c r="I238">
        <v>1.328409858044735</v>
      </c>
      <c r="J238">
        <v>1.327893188544875</v>
      </c>
      <c r="K238">
        <v>1.3273766665174001</v>
      </c>
      <c r="L238">
        <v>1.326861914158542</v>
      </c>
      <c r="M238">
        <v>1.3243190478288469</v>
      </c>
      <c r="N238">
        <v>1.318933061394173</v>
      </c>
      <c r="O238">
        <v>1.3141781092937079</v>
      </c>
    </row>
    <row r="239" spans="1:15" x14ac:dyDescent="0.25">
      <c r="A239" t="s">
        <v>5</v>
      </c>
      <c r="B239" t="s">
        <v>1116</v>
      </c>
      <c r="C239">
        <v>8.907</v>
      </c>
      <c r="D239">
        <v>8.8944042374529637</v>
      </c>
      <c r="E239">
        <v>8.887420043872492</v>
      </c>
      <c r="F239">
        <v>8.8804368346051206</v>
      </c>
      <c r="G239">
        <v>8.8734541174942976</v>
      </c>
      <c r="H239">
        <v>8.8699977020538299</v>
      </c>
      <c r="I239">
        <v>8.8665496532746904</v>
      </c>
      <c r="J239">
        <v>8.8631011123389989</v>
      </c>
      <c r="K239">
        <v>8.8596535557164078</v>
      </c>
      <c r="L239">
        <v>8.8562178108509819</v>
      </c>
      <c r="M239">
        <v>8.8392453001176925</v>
      </c>
      <c r="N239">
        <v>8.8032962171854194</v>
      </c>
      <c r="O239">
        <v>8.7715590099956326</v>
      </c>
    </row>
    <row r="240" spans="1:15" x14ac:dyDescent="0.25">
      <c r="A240" t="s">
        <v>5</v>
      </c>
      <c r="B240" t="s">
        <v>1117</v>
      </c>
      <c r="C240">
        <v>8.9069999999999983</v>
      </c>
      <c r="D240">
        <v>8.8944042374529655</v>
      </c>
      <c r="E240">
        <v>8.887420043872492</v>
      </c>
      <c r="F240">
        <v>8.880436834605117</v>
      </c>
      <c r="G240">
        <v>8.8734541174942958</v>
      </c>
      <c r="H240">
        <v>8.8699977020538281</v>
      </c>
      <c r="I240">
        <v>8.8665496532746904</v>
      </c>
      <c r="J240">
        <v>8.8631011123389953</v>
      </c>
      <c r="K240">
        <v>8.859653555716406</v>
      </c>
      <c r="L240">
        <v>8.8562178108509837</v>
      </c>
      <c r="M240">
        <v>8.8392453001176907</v>
      </c>
      <c r="N240">
        <v>8.8032962171854177</v>
      </c>
      <c r="O240">
        <v>8.7715590099956326</v>
      </c>
    </row>
    <row r="241" spans="1:15" x14ac:dyDescent="0.25">
      <c r="A241" t="s">
        <v>5</v>
      </c>
      <c r="B241" t="s">
        <v>1118</v>
      </c>
      <c r="C241">
        <v>1.3344702356947249</v>
      </c>
      <c r="D241">
        <v>1.3325831053236801</v>
      </c>
      <c r="E241">
        <v>1.331536715017912</v>
      </c>
      <c r="F241">
        <v>1.330490472184529</v>
      </c>
      <c r="G241">
        <v>1.32944430308734</v>
      </c>
      <c r="H241">
        <v>1.328926453808402</v>
      </c>
      <c r="I241">
        <v>1.328409858044735</v>
      </c>
      <c r="J241">
        <v>1.327893188544875</v>
      </c>
      <c r="K241">
        <v>1.3273766665174001</v>
      </c>
      <c r="L241">
        <v>1.326861914158542</v>
      </c>
      <c r="M241">
        <v>1.3243190478288469</v>
      </c>
      <c r="N241">
        <v>1.3189330613941741</v>
      </c>
      <c r="O241">
        <v>1.3141781092937079</v>
      </c>
    </row>
    <row r="242" spans="1:15" x14ac:dyDescent="0.25">
      <c r="A242" t="s">
        <v>5</v>
      </c>
      <c r="B242" t="s">
        <v>1119</v>
      </c>
      <c r="C242">
        <v>1.3344702356947249</v>
      </c>
      <c r="D242">
        <v>1.3325831053236801</v>
      </c>
      <c r="E242">
        <v>1.331536715017912</v>
      </c>
      <c r="F242">
        <v>1.3304904721845301</v>
      </c>
      <c r="G242">
        <v>1.32944430308734</v>
      </c>
      <c r="H242">
        <v>1.328926453808402</v>
      </c>
      <c r="I242">
        <v>1.328409858044735</v>
      </c>
      <c r="J242">
        <v>1.327893188544875</v>
      </c>
      <c r="K242">
        <v>1.3273766665174001</v>
      </c>
      <c r="L242">
        <v>1.326861914158542</v>
      </c>
      <c r="M242">
        <v>1.3243190478288469</v>
      </c>
      <c r="N242">
        <v>1.318933061394173</v>
      </c>
      <c r="O242">
        <v>1.3141781092937079</v>
      </c>
    </row>
    <row r="243" spans="1:15" x14ac:dyDescent="0.25">
      <c r="A243" t="s">
        <v>5</v>
      </c>
      <c r="B243" t="s">
        <v>1120</v>
      </c>
      <c r="C243">
        <v>8.9070000000000018</v>
      </c>
      <c r="D243">
        <v>8.8944042374529655</v>
      </c>
      <c r="E243">
        <v>8.887420043872492</v>
      </c>
      <c r="F243">
        <v>8.880436834605117</v>
      </c>
      <c r="G243">
        <v>8.8734541174942976</v>
      </c>
      <c r="H243">
        <v>8.8699977020538299</v>
      </c>
      <c r="I243">
        <v>8.8665496532746886</v>
      </c>
      <c r="J243">
        <v>8.8631011123389989</v>
      </c>
      <c r="K243">
        <v>8.859653555716406</v>
      </c>
      <c r="L243">
        <v>8.8562178108509819</v>
      </c>
      <c r="M243">
        <v>8.8392453001176925</v>
      </c>
      <c r="N243">
        <v>8.8032962171854177</v>
      </c>
      <c r="O243">
        <v>8.7715590099956309</v>
      </c>
    </row>
    <row r="244" spans="1:15" x14ac:dyDescent="0.25">
      <c r="A244" t="s">
        <v>5</v>
      </c>
      <c r="B244" t="s">
        <v>1121</v>
      </c>
      <c r="C244">
        <v>13.81</v>
      </c>
      <c r="D244">
        <v>13.79047069936291</v>
      </c>
      <c r="E244">
        <v>13.77964194519806</v>
      </c>
      <c r="F244">
        <v>13.768814717177129</v>
      </c>
      <c r="G244">
        <v>13.757988252228159</v>
      </c>
      <c r="H244">
        <v>13.75262919786274</v>
      </c>
      <c r="I244">
        <v>13.747283115720609</v>
      </c>
      <c r="J244">
        <v>13.741936270506519</v>
      </c>
      <c r="K244">
        <v>13.73659095143635</v>
      </c>
      <c r="L244">
        <v>13.7312639460932</v>
      </c>
      <c r="M244">
        <v>13.704948646528051</v>
      </c>
      <c r="N244">
        <v>13.649210818382249</v>
      </c>
      <c r="O244">
        <v>13.60000336005835</v>
      </c>
    </row>
    <row r="245" spans="1:15" x14ac:dyDescent="0.25">
      <c r="A245" t="s">
        <v>5</v>
      </c>
      <c r="B245" t="s">
        <v>1122</v>
      </c>
      <c r="C245">
        <v>13.81</v>
      </c>
      <c r="D245">
        <v>13.79047069936291</v>
      </c>
      <c r="E245">
        <v>13.77964194519806</v>
      </c>
      <c r="F245">
        <v>13.768814717177129</v>
      </c>
      <c r="G245">
        <v>13.75798825222815</v>
      </c>
      <c r="H245">
        <v>13.75262919786273</v>
      </c>
      <c r="I245">
        <v>13.747283115720601</v>
      </c>
      <c r="J245">
        <v>13.741936270506519</v>
      </c>
      <c r="K245">
        <v>13.73659095143635</v>
      </c>
      <c r="L245">
        <v>13.73126394609319</v>
      </c>
      <c r="M245">
        <v>13.704948646528051</v>
      </c>
      <c r="N245">
        <v>13.64921081838224</v>
      </c>
      <c r="O245">
        <v>13.60000336005835</v>
      </c>
    </row>
    <row r="246" spans="1:15" x14ac:dyDescent="0.25">
      <c r="A246" t="s">
        <v>5</v>
      </c>
      <c r="B246" t="s">
        <v>1123</v>
      </c>
      <c r="C246">
        <v>13.81</v>
      </c>
      <c r="D246">
        <v>13.79047069936291</v>
      </c>
      <c r="E246">
        <v>13.77964194519806</v>
      </c>
      <c r="F246">
        <v>13.768814717177129</v>
      </c>
      <c r="G246">
        <v>13.757988252228159</v>
      </c>
      <c r="H246">
        <v>13.75262919786273</v>
      </c>
      <c r="I246">
        <v>13.747283115720609</v>
      </c>
      <c r="J246">
        <v>13.741936270506519</v>
      </c>
      <c r="K246">
        <v>13.73659095143635</v>
      </c>
      <c r="L246">
        <v>13.73126394609319</v>
      </c>
      <c r="M246">
        <v>13.704948646528051</v>
      </c>
      <c r="N246">
        <v>13.64921081838224</v>
      </c>
      <c r="O246">
        <v>13.60000336005835</v>
      </c>
    </row>
    <row r="247" spans="1:15" x14ac:dyDescent="0.25">
      <c r="A247" t="s">
        <v>5</v>
      </c>
      <c r="B247" t="s">
        <v>1124</v>
      </c>
      <c r="C247">
        <v>13.81</v>
      </c>
      <c r="D247">
        <v>13.79047069936291</v>
      </c>
      <c r="E247">
        <v>13.77964194519806</v>
      </c>
      <c r="F247">
        <v>13.768814717177129</v>
      </c>
      <c r="G247">
        <v>13.757988252228159</v>
      </c>
      <c r="H247">
        <v>13.75262919786273</v>
      </c>
      <c r="I247">
        <v>13.747283115720609</v>
      </c>
      <c r="J247">
        <v>13.741936270506519</v>
      </c>
      <c r="K247">
        <v>13.73659095143635</v>
      </c>
      <c r="L247">
        <v>13.7312639460932</v>
      </c>
      <c r="M247">
        <v>13.704948646528051</v>
      </c>
      <c r="N247">
        <v>13.64921081838224</v>
      </c>
      <c r="O247">
        <v>13.60000336005835</v>
      </c>
    </row>
    <row r="248" spans="1:15" x14ac:dyDescent="0.25">
      <c r="A248" t="s">
        <v>5</v>
      </c>
      <c r="B248" t="s">
        <v>1125</v>
      </c>
      <c r="C248">
        <v>13.81</v>
      </c>
      <c r="D248">
        <v>13.79047069936291</v>
      </c>
      <c r="E248">
        <v>13.77964194519806</v>
      </c>
      <c r="F248">
        <v>13.768814717177129</v>
      </c>
      <c r="G248">
        <v>13.757988252228159</v>
      </c>
      <c r="H248">
        <v>13.75262919786274</v>
      </c>
      <c r="I248">
        <v>13.747283115720609</v>
      </c>
      <c r="J248">
        <v>13.741936270506519</v>
      </c>
      <c r="K248">
        <v>13.73659095143635</v>
      </c>
      <c r="L248">
        <v>13.73126394609319</v>
      </c>
      <c r="M248">
        <v>13.704948646528051</v>
      </c>
      <c r="N248">
        <v>13.64921081838224</v>
      </c>
      <c r="O248">
        <v>13.60000336005835</v>
      </c>
    </row>
    <row r="249" spans="1:15" x14ac:dyDescent="0.25">
      <c r="A249" t="s">
        <v>5</v>
      </c>
      <c r="B249" t="s">
        <v>1126</v>
      </c>
      <c r="C249">
        <v>2.069089939428483</v>
      </c>
      <c r="D249">
        <v>2.0661639525007298</v>
      </c>
      <c r="E249">
        <v>2.0645415291626392</v>
      </c>
      <c r="F249">
        <v>2.0629193344797998</v>
      </c>
      <c r="G249">
        <v>2.0612972541245869</v>
      </c>
      <c r="H249">
        <v>2.0604943312084139</v>
      </c>
      <c r="I249">
        <v>2.0596933518618799</v>
      </c>
      <c r="J249">
        <v>2.0588922581877198</v>
      </c>
      <c r="K249">
        <v>2.0580913931688118</v>
      </c>
      <c r="L249">
        <v>2.0572932720129238</v>
      </c>
      <c r="M249">
        <v>2.0533505695087029</v>
      </c>
      <c r="N249">
        <v>2.044999622407901</v>
      </c>
      <c r="O249">
        <v>2.0376270911289138</v>
      </c>
    </row>
    <row r="250" spans="1:15" x14ac:dyDescent="0.25">
      <c r="A250" t="s">
        <v>5</v>
      </c>
      <c r="B250" t="s">
        <v>1127</v>
      </c>
      <c r="C250">
        <v>13.81</v>
      </c>
      <c r="D250">
        <v>13.79047069936291</v>
      </c>
      <c r="E250">
        <v>13.77964194519806</v>
      </c>
      <c r="F250">
        <v>13.768814717177129</v>
      </c>
      <c r="G250">
        <v>13.757988252228159</v>
      </c>
      <c r="H250">
        <v>13.75262919786274</v>
      </c>
      <c r="I250">
        <v>13.747283115720609</v>
      </c>
      <c r="J250">
        <v>13.741936270506519</v>
      </c>
      <c r="K250">
        <v>13.73659095143635</v>
      </c>
      <c r="L250">
        <v>13.73126394609319</v>
      </c>
      <c r="M250">
        <v>13.704948646528051</v>
      </c>
      <c r="N250">
        <v>13.64921081838224</v>
      </c>
      <c r="O250">
        <v>13.60000336005835</v>
      </c>
    </row>
    <row r="251" spans="1:15" x14ac:dyDescent="0.25">
      <c r="A251" t="s">
        <v>5</v>
      </c>
      <c r="B251" t="s">
        <v>1128</v>
      </c>
      <c r="C251">
        <v>13.81</v>
      </c>
      <c r="D251">
        <v>13.79047069936291</v>
      </c>
      <c r="E251">
        <v>13.77964194519806</v>
      </c>
      <c r="F251">
        <v>13.768814717177129</v>
      </c>
      <c r="G251">
        <v>13.757988252228159</v>
      </c>
      <c r="H251">
        <v>13.75262919786274</v>
      </c>
      <c r="I251">
        <v>13.747283115720609</v>
      </c>
      <c r="J251">
        <v>13.741936270506519</v>
      </c>
      <c r="K251">
        <v>13.73659095143635</v>
      </c>
      <c r="L251">
        <v>13.73126394609319</v>
      </c>
      <c r="M251">
        <v>13.704948646528051</v>
      </c>
      <c r="N251">
        <v>13.64921081838224</v>
      </c>
      <c r="O251">
        <v>13.60000336005835</v>
      </c>
    </row>
    <row r="252" spans="1:15" x14ac:dyDescent="0.25">
      <c r="A252" t="s">
        <v>5</v>
      </c>
      <c r="B252" t="s">
        <v>1129</v>
      </c>
      <c r="C252">
        <v>2.069089939428483</v>
      </c>
      <c r="D252">
        <v>2.0661639525007298</v>
      </c>
      <c r="E252">
        <v>2.0645415291626392</v>
      </c>
      <c r="F252">
        <v>2.0629193344797998</v>
      </c>
      <c r="G252">
        <v>2.0612972541245869</v>
      </c>
      <c r="H252">
        <v>2.0604943312084139</v>
      </c>
      <c r="I252">
        <v>2.0596933518618799</v>
      </c>
      <c r="J252">
        <v>2.0588922581877211</v>
      </c>
      <c r="K252">
        <v>2.0580913931688118</v>
      </c>
      <c r="L252">
        <v>2.0572932720129238</v>
      </c>
      <c r="M252">
        <v>2.0533505695087029</v>
      </c>
      <c r="N252">
        <v>2.044999622407901</v>
      </c>
      <c r="O252">
        <v>2.0376270911289129</v>
      </c>
    </row>
    <row r="253" spans="1:15" x14ac:dyDescent="0.25">
      <c r="A253" t="s">
        <v>5</v>
      </c>
      <c r="B253" t="s">
        <v>1130</v>
      </c>
      <c r="C253">
        <v>2.069089939428483</v>
      </c>
      <c r="D253">
        <v>2.0661639525007289</v>
      </c>
      <c r="E253">
        <v>2.0645415291626392</v>
      </c>
      <c r="F253">
        <v>2.0629193344797998</v>
      </c>
      <c r="G253">
        <v>2.0612972541245869</v>
      </c>
      <c r="H253">
        <v>2.0604943312084139</v>
      </c>
      <c r="I253">
        <v>2.0596933518618799</v>
      </c>
      <c r="J253">
        <v>2.0588922581877211</v>
      </c>
      <c r="K253">
        <v>2.058091393168811</v>
      </c>
      <c r="L253">
        <v>2.0572932720129238</v>
      </c>
      <c r="M253">
        <v>2.0533505695087029</v>
      </c>
      <c r="N253">
        <v>2.044999622407901</v>
      </c>
      <c r="O253">
        <v>2.0376270911289138</v>
      </c>
    </row>
    <row r="254" spans="1:15" x14ac:dyDescent="0.25">
      <c r="A254" t="s">
        <v>5</v>
      </c>
      <c r="B254" t="s">
        <v>1131</v>
      </c>
      <c r="C254">
        <v>13.81</v>
      </c>
      <c r="D254">
        <v>13.79047069936291</v>
      </c>
      <c r="E254">
        <v>13.77964194519806</v>
      </c>
      <c r="F254">
        <v>13.768814717177129</v>
      </c>
      <c r="G254">
        <v>13.757988252228159</v>
      </c>
      <c r="H254">
        <v>13.75262919786274</v>
      </c>
      <c r="I254">
        <v>13.747283115720609</v>
      </c>
      <c r="J254">
        <v>13.74193627050653</v>
      </c>
      <c r="K254">
        <v>13.73659095143635</v>
      </c>
      <c r="L254">
        <v>13.73126394609319</v>
      </c>
      <c r="M254">
        <v>13.704948646528051</v>
      </c>
      <c r="N254">
        <v>13.649210818382249</v>
      </c>
      <c r="O254">
        <v>13.60000336005835</v>
      </c>
    </row>
    <row r="255" spans="1:15" x14ac:dyDescent="0.25">
      <c r="A255" t="s">
        <v>5</v>
      </c>
      <c r="B255" t="s">
        <v>1132</v>
      </c>
      <c r="C255">
        <v>22.039000000000009</v>
      </c>
      <c r="D255">
        <v>22.00783372507308</v>
      </c>
      <c r="E255">
        <v>21.99055241348443</v>
      </c>
      <c r="F255">
        <v>21.973273537427001</v>
      </c>
      <c r="G255">
        <v>21.955995879135148</v>
      </c>
      <c r="H255">
        <v>21.94744351134662</v>
      </c>
      <c r="I255">
        <v>21.938911845573241</v>
      </c>
      <c r="J255">
        <v>21.930378962034279</v>
      </c>
      <c r="K255">
        <v>21.92184851402649</v>
      </c>
      <c r="L255">
        <v>21.913347292393041</v>
      </c>
      <c r="M255">
        <v>21.871351428010989</v>
      </c>
      <c r="N255">
        <v>21.78240095773543</v>
      </c>
      <c r="O255">
        <v>21.703872125439968</v>
      </c>
    </row>
    <row r="256" spans="1:15" x14ac:dyDescent="0.25">
      <c r="A256" t="s">
        <v>5</v>
      </c>
      <c r="B256" t="s">
        <v>1133</v>
      </c>
      <c r="C256">
        <v>22.039000000000001</v>
      </c>
      <c r="D256">
        <v>22.00783372507308</v>
      </c>
      <c r="E256">
        <v>21.990552413484441</v>
      </c>
      <c r="F256">
        <v>21.973273537427001</v>
      </c>
      <c r="G256">
        <v>21.955995879135141</v>
      </c>
      <c r="H256">
        <v>21.94744351134662</v>
      </c>
      <c r="I256">
        <v>21.938911845573241</v>
      </c>
      <c r="J256">
        <v>21.930378962034261</v>
      </c>
      <c r="K256">
        <v>21.921848514026479</v>
      </c>
      <c r="L256">
        <v>21.913347292393041</v>
      </c>
      <c r="M256">
        <v>21.871351428010978</v>
      </c>
      <c r="N256">
        <v>21.782400957735419</v>
      </c>
      <c r="O256">
        <v>21.703872125439961</v>
      </c>
    </row>
    <row r="257" spans="1:15" x14ac:dyDescent="0.25">
      <c r="A257" t="s">
        <v>5</v>
      </c>
      <c r="B257" t="s">
        <v>1134</v>
      </c>
      <c r="C257">
        <v>22.039000000000001</v>
      </c>
      <c r="D257">
        <v>22.00783372507308</v>
      </c>
      <c r="E257">
        <v>21.99055241348443</v>
      </c>
      <c r="F257">
        <v>21.973273537427001</v>
      </c>
      <c r="G257">
        <v>21.955995879135148</v>
      </c>
      <c r="H257">
        <v>21.94744351134662</v>
      </c>
      <c r="I257">
        <v>21.938911845573241</v>
      </c>
      <c r="J257">
        <v>21.930378962034268</v>
      </c>
      <c r="K257">
        <v>21.9218485140265</v>
      </c>
      <c r="L257">
        <v>21.913347292393041</v>
      </c>
      <c r="M257">
        <v>21.871351428010978</v>
      </c>
      <c r="N257">
        <v>21.78240095773543</v>
      </c>
      <c r="O257">
        <v>21.703872125439968</v>
      </c>
    </row>
    <row r="258" spans="1:15" x14ac:dyDescent="0.25">
      <c r="A258" t="s">
        <v>5</v>
      </c>
      <c r="B258" t="s">
        <v>1135</v>
      </c>
      <c r="C258">
        <v>22.039000000000001</v>
      </c>
      <c r="D258">
        <v>22.00783372507308</v>
      </c>
      <c r="E258">
        <v>21.990552413484441</v>
      </c>
      <c r="F258">
        <v>21.973273537427009</v>
      </c>
      <c r="G258">
        <v>21.955995879135148</v>
      </c>
      <c r="H258">
        <v>21.94744351134662</v>
      </c>
      <c r="I258">
        <v>21.938911845573241</v>
      </c>
      <c r="J258">
        <v>21.930378962034279</v>
      </c>
      <c r="K258">
        <v>21.92184851402649</v>
      </c>
      <c r="L258">
        <v>21.913347292393041</v>
      </c>
      <c r="M258">
        <v>21.871351428010989</v>
      </c>
      <c r="N258">
        <v>21.78240095773543</v>
      </c>
      <c r="O258">
        <v>21.703872125439968</v>
      </c>
    </row>
    <row r="259" spans="1:15" x14ac:dyDescent="0.25">
      <c r="A259" t="s">
        <v>5</v>
      </c>
      <c r="B259" t="s">
        <v>1136</v>
      </c>
      <c r="C259">
        <v>22.039000000000001</v>
      </c>
      <c r="D259">
        <v>22.00783372507308</v>
      </c>
      <c r="E259">
        <v>21.990552413484441</v>
      </c>
      <c r="F259">
        <v>21.973273537427001</v>
      </c>
      <c r="G259">
        <v>21.955995879135148</v>
      </c>
      <c r="H259">
        <v>21.94744351134662</v>
      </c>
      <c r="I259">
        <v>21.938911845573241</v>
      </c>
      <c r="J259">
        <v>21.930378962034268</v>
      </c>
      <c r="K259">
        <v>21.92184851402649</v>
      </c>
      <c r="L259">
        <v>21.913347292393041</v>
      </c>
      <c r="M259">
        <v>21.871351428010978</v>
      </c>
      <c r="N259">
        <v>21.78240095773543</v>
      </c>
      <c r="O259">
        <v>21.703872125439968</v>
      </c>
    </row>
    <row r="260" spans="1:15" x14ac:dyDescent="0.25">
      <c r="A260" t="s">
        <v>5</v>
      </c>
      <c r="B260" t="s">
        <v>1137</v>
      </c>
      <c r="C260">
        <v>3.7250333897861641</v>
      </c>
      <c r="D260">
        <v>3.7197656637215499</v>
      </c>
      <c r="E260">
        <v>3.716844775174565</v>
      </c>
      <c r="F260">
        <v>3.7139242982812428</v>
      </c>
      <c r="G260">
        <v>3.71100402721475</v>
      </c>
      <c r="H260">
        <v>3.709558505386445</v>
      </c>
      <c r="I260">
        <v>3.708116482614253</v>
      </c>
      <c r="J260">
        <v>3.706674254015232</v>
      </c>
      <c r="K260">
        <v>3.7052324370698702</v>
      </c>
      <c r="L260">
        <v>3.7037955599684338</v>
      </c>
      <c r="M260">
        <v>3.696697415903091</v>
      </c>
      <c r="N260">
        <v>3.6816630009199409</v>
      </c>
      <c r="O260">
        <v>3.668390051949411</v>
      </c>
    </row>
    <row r="261" spans="1:15" x14ac:dyDescent="0.25">
      <c r="A261" t="s">
        <v>5</v>
      </c>
      <c r="B261" t="s">
        <v>1138</v>
      </c>
      <c r="C261">
        <v>22.039000000000001</v>
      </c>
      <c r="D261">
        <v>22.00783372507308</v>
      </c>
      <c r="E261">
        <v>21.99055241348443</v>
      </c>
      <c r="F261">
        <v>21.973273537427001</v>
      </c>
      <c r="G261">
        <v>21.955995879135148</v>
      </c>
      <c r="H261">
        <v>21.94744351134662</v>
      </c>
      <c r="I261">
        <v>21.938911845573241</v>
      </c>
      <c r="J261">
        <v>21.930378962034268</v>
      </c>
      <c r="K261">
        <v>21.92184851402649</v>
      </c>
      <c r="L261">
        <v>21.913347292393041</v>
      </c>
      <c r="M261">
        <v>21.871351428010989</v>
      </c>
      <c r="N261">
        <v>21.78240095773543</v>
      </c>
      <c r="O261">
        <v>21.703872125439961</v>
      </c>
    </row>
    <row r="262" spans="1:15" x14ac:dyDescent="0.25">
      <c r="A262" t="s">
        <v>5</v>
      </c>
      <c r="B262" t="s">
        <v>1139</v>
      </c>
      <c r="C262">
        <v>22.038999999999991</v>
      </c>
      <c r="D262">
        <v>22.00783372507307</v>
      </c>
      <c r="E262">
        <v>21.990552413484441</v>
      </c>
      <c r="F262">
        <v>21.973273537427001</v>
      </c>
      <c r="G262">
        <v>21.955995879135148</v>
      </c>
      <c r="H262">
        <v>21.94744351134662</v>
      </c>
      <c r="I262">
        <v>21.938911845573241</v>
      </c>
      <c r="J262">
        <v>21.930378962034268</v>
      </c>
      <c r="K262">
        <v>21.92184851402649</v>
      </c>
      <c r="L262">
        <v>21.913347292393041</v>
      </c>
      <c r="M262">
        <v>21.871351428010989</v>
      </c>
      <c r="N262">
        <v>21.78240095773543</v>
      </c>
      <c r="O262">
        <v>21.703872125439961</v>
      </c>
    </row>
    <row r="263" spans="1:15" x14ac:dyDescent="0.25">
      <c r="A263" t="s">
        <v>5</v>
      </c>
      <c r="B263" t="s">
        <v>1140</v>
      </c>
      <c r="C263">
        <v>3.7250333897861632</v>
      </c>
      <c r="D263">
        <v>3.7197656637215499</v>
      </c>
      <c r="E263">
        <v>3.7168447751745641</v>
      </c>
      <c r="F263">
        <v>3.7139242982812428</v>
      </c>
      <c r="G263">
        <v>3.7110040272147491</v>
      </c>
      <c r="H263">
        <v>3.7095585053864442</v>
      </c>
      <c r="I263">
        <v>3.708116482614253</v>
      </c>
      <c r="J263">
        <v>3.706674254015232</v>
      </c>
      <c r="K263">
        <v>3.7052324370698702</v>
      </c>
      <c r="L263">
        <v>3.7037955599684338</v>
      </c>
      <c r="M263">
        <v>3.696697415903091</v>
      </c>
      <c r="N263">
        <v>3.6816630009199409</v>
      </c>
      <c r="O263">
        <v>3.668390051949411</v>
      </c>
    </row>
    <row r="264" spans="1:15" x14ac:dyDescent="0.25">
      <c r="A264" t="s">
        <v>5</v>
      </c>
      <c r="B264" t="s">
        <v>1141</v>
      </c>
      <c r="C264">
        <v>3.7250333897861641</v>
      </c>
      <c r="D264">
        <v>3.7197656637215499</v>
      </c>
      <c r="E264">
        <v>3.716844775174565</v>
      </c>
      <c r="F264">
        <v>3.7139242982812428</v>
      </c>
      <c r="G264">
        <v>3.71100402721475</v>
      </c>
      <c r="H264">
        <v>3.7095585053864442</v>
      </c>
      <c r="I264">
        <v>3.708116482614253</v>
      </c>
      <c r="J264">
        <v>3.706674254015232</v>
      </c>
      <c r="K264">
        <v>3.705232437069871</v>
      </c>
      <c r="L264">
        <v>3.7037955599684329</v>
      </c>
      <c r="M264">
        <v>3.696697415903091</v>
      </c>
      <c r="N264">
        <v>3.6816630009199409</v>
      </c>
      <c r="O264">
        <v>3.668390051949411</v>
      </c>
    </row>
    <row r="265" spans="1:15" x14ac:dyDescent="0.25">
      <c r="A265" t="s">
        <v>5</v>
      </c>
      <c r="B265" t="s">
        <v>1142</v>
      </c>
      <c r="C265">
        <v>22.039000000000001</v>
      </c>
      <c r="D265">
        <v>22.00783372507308</v>
      </c>
      <c r="E265">
        <v>21.99055241348443</v>
      </c>
      <c r="F265">
        <v>21.973273537427001</v>
      </c>
      <c r="G265">
        <v>21.955995879135148</v>
      </c>
      <c r="H265">
        <v>21.94744351134662</v>
      </c>
      <c r="I265">
        <v>21.938911845573251</v>
      </c>
      <c r="J265">
        <v>21.930378962034268</v>
      </c>
      <c r="K265">
        <v>21.92184851402649</v>
      </c>
      <c r="L265">
        <v>21.913347292393041</v>
      </c>
      <c r="M265">
        <v>21.871351428010978</v>
      </c>
      <c r="N265">
        <v>21.78240095773543</v>
      </c>
      <c r="O265">
        <v>21.703872125439968</v>
      </c>
    </row>
    <row r="266" spans="1:15" x14ac:dyDescent="0.25">
      <c r="A266" t="s">
        <v>5</v>
      </c>
      <c r="B266" t="s">
        <v>1143</v>
      </c>
      <c r="D266">
        <v>0.46400791235018662</v>
      </c>
      <c r="E266">
        <v>0.93444647205323239</v>
      </c>
      <c r="F266">
        <v>1.4048734650454211</v>
      </c>
      <c r="G266">
        <v>1.8752690562570791</v>
      </c>
      <c r="H266">
        <v>2.138840989923481</v>
      </c>
      <c r="I266">
        <v>2.4022730143349338</v>
      </c>
      <c r="J266">
        <v>2.4022730143349338</v>
      </c>
      <c r="K266">
        <v>2.4022730143349338</v>
      </c>
      <c r="L266">
        <v>2.4022730143349338</v>
      </c>
      <c r="M266">
        <v>2.4022730143349338</v>
      </c>
      <c r="N266">
        <v>2.4022730143349338</v>
      </c>
      <c r="O266">
        <v>2.4022730143349338</v>
      </c>
    </row>
    <row r="267" spans="1:15" x14ac:dyDescent="0.25">
      <c r="A267" t="s">
        <v>5</v>
      </c>
      <c r="B267" t="s">
        <v>1144</v>
      </c>
      <c r="D267">
        <v>0.46400791235018662</v>
      </c>
      <c r="E267">
        <v>0.93444647205323228</v>
      </c>
      <c r="F267">
        <v>1.40487346504542</v>
      </c>
      <c r="G267">
        <v>1.875269056257078</v>
      </c>
      <c r="H267">
        <v>2.138840989923481</v>
      </c>
      <c r="I267">
        <v>2.4022730143349338</v>
      </c>
      <c r="J267">
        <v>2.4022730143349338</v>
      </c>
      <c r="K267">
        <v>2.4022730143349338</v>
      </c>
      <c r="L267">
        <v>2.4022730143349338</v>
      </c>
      <c r="M267">
        <v>2.4022730143349338</v>
      </c>
      <c r="N267">
        <v>2.4022730143349338</v>
      </c>
      <c r="O267">
        <v>2.4022730143349338</v>
      </c>
    </row>
    <row r="268" spans="1:15" x14ac:dyDescent="0.25">
      <c r="A268" t="s">
        <v>5</v>
      </c>
      <c r="B268" t="s">
        <v>1145</v>
      </c>
      <c r="D268">
        <v>0.46400791235018662</v>
      </c>
      <c r="E268">
        <v>0.9344464720532325</v>
      </c>
      <c r="F268">
        <v>1.40487346504542</v>
      </c>
      <c r="G268">
        <v>1.875269056257078</v>
      </c>
      <c r="H268">
        <v>2.138840989923481</v>
      </c>
      <c r="I268">
        <v>2.4022730143349351</v>
      </c>
      <c r="J268">
        <v>2.4022730143349351</v>
      </c>
      <c r="K268">
        <v>2.4022730143349351</v>
      </c>
      <c r="L268">
        <v>2.4022730143349351</v>
      </c>
      <c r="M268">
        <v>2.4022730143349351</v>
      </c>
      <c r="N268">
        <v>2.4022730143349351</v>
      </c>
      <c r="O268">
        <v>2.4022730143349351</v>
      </c>
    </row>
    <row r="269" spans="1:15" x14ac:dyDescent="0.25">
      <c r="A269" t="s">
        <v>5</v>
      </c>
      <c r="B269" t="s">
        <v>1146</v>
      </c>
      <c r="D269">
        <v>0.46400791235018679</v>
      </c>
      <c r="E269">
        <v>0.93444647205323228</v>
      </c>
      <c r="F269">
        <v>1.40487346504542</v>
      </c>
      <c r="G269">
        <v>1.8752690562570791</v>
      </c>
      <c r="H269">
        <v>2.138840989923481</v>
      </c>
      <c r="I269">
        <v>2.4022730143349351</v>
      </c>
      <c r="J269">
        <v>2.4022730143349351</v>
      </c>
      <c r="K269">
        <v>2.4022730143349351</v>
      </c>
      <c r="L269">
        <v>2.4022730143349351</v>
      </c>
      <c r="M269">
        <v>2.4022730143349351</v>
      </c>
      <c r="N269">
        <v>2.4022730143349351</v>
      </c>
      <c r="O269">
        <v>2.4022730143349351</v>
      </c>
    </row>
    <row r="270" spans="1:15" x14ac:dyDescent="0.25">
      <c r="A270" t="s">
        <v>5</v>
      </c>
      <c r="B270" t="s">
        <v>1147</v>
      </c>
      <c r="D270">
        <v>0.46400791235018668</v>
      </c>
      <c r="E270">
        <v>0.9344464720532325</v>
      </c>
      <c r="F270">
        <v>1.40487346504542</v>
      </c>
      <c r="G270">
        <v>1.875269056257078</v>
      </c>
      <c r="H270">
        <v>2.138840989923481</v>
      </c>
      <c r="I270">
        <v>2.4022730143349351</v>
      </c>
      <c r="J270">
        <v>2.4022730143349351</v>
      </c>
      <c r="K270">
        <v>2.4022730143349351</v>
      </c>
      <c r="L270">
        <v>2.4022730143349351</v>
      </c>
      <c r="M270">
        <v>2.4022730143349351</v>
      </c>
      <c r="N270">
        <v>2.4022730143349351</v>
      </c>
      <c r="O270">
        <v>2.4022730143349351</v>
      </c>
    </row>
    <row r="271" spans="1:15" x14ac:dyDescent="0.25">
      <c r="A271" t="s">
        <v>5</v>
      </c>
      <c r="B271" t="s">
        <v>1148</v>
      </c>
      <c r="D271">
        <v>7.8426651237779282E-2</v>
      </c>
      <c r="E271">
        <v>0.15794021096085009</v>
      </c>
      <c r="F271">
        <v>0.23745181567760679</v>
      </c>
      <c r="G271">
        <v>0.31695811286312481</v>
      </c>
      <c r="H271">
        <v>0.36150706034340302</v>
      </c>
      <c r="I271">
        <v>0.40603236035119061</v>
      </c>
      <c r="J271">
        <v>0.40603236035119061</v>
      </c>
      <c r="K271">
        <v>0.40603236035119061</v>
      </c>
      <c r="L271">
        <v>0.40603236035119061</v>
      </c>
      <c r="M271">
        <v>0.40603236035119061</v>
      </c>
      <c r="N271">
        <v>0.40603236035119061</v>
      </c>
      <c r="O271">
        <v>0.40603236035119061</v>
      </c>
    </row>
    <row r="272" spans="1:15" x14ac:dyDescent="0.25">
      <c r="A272" t="s">
        <v>5</v>
      </c>
      <c r="B272" t="s">
        <v>1149</v>
      </c>
      <c r="D272">
        <v>0.46400791235018668</v>
      </c>
      <c r="E272">
        <v>0.93444647205323261</v>
      </c>
      <c r="F272">
        <v>1.40487346504542</v>
      </c>
      <c r="G272">
        <v>1.875269056257078</v>
      </c>
      <c r="H272">
        <v>2.138840989923481</v>
      </c>
      <c r="I272">
        <v>2.4022730143349351</v>
      </c>
      <c r="J272">
        <v>2.4022730143349351</v>
      </c>
      <c r="K272">
        <v>2.4022730143349351</v>
      </c>
      <c r="L272">
        <v>2.4022730143349351</v>
      </c>
      <c r="M272">
        <v>2.4022730143349351</v>
      </c>
      <c r="N272">
        <v>2.4022730143349351</v>
      </c>
      <c r="O272">
        <v>2.4022730143349351</v>
      </c>
    </row>
    <row r="273" spans="1:15" x14ac:dyDescent="0.25">
      <c r="A273" t="s">
        <v>5</v>
      </c>
      <c r="B273" t="s">
        <v>1150</v>
      </c>
      <c r="D273">
        <v>0.46400791235018668</v>
      </c>
      <c r="E273">
        <v>0.9344464720532325</v>
      </c>
      <c r="F273">
        <v>1.40487346504542</v>
      </c>
      <c r="G273">
        <v>1.875269056257078</v>
      </c>
      <c r="H273">
        <v>2.138840989923481</v>
      </c>
      <c r="I273">
        <v>2.4022730143349351</v>
      </c>
      <c r="J273">
        <v>2.4022730143349351</v>
      </c>
      <c r="K273">
        <v>2.4022730143349351</v>
      </c>
      <c r="L273">
        <v>2.4022730143349351</v>
      </c>
      <c r="M273">
        <v>2.4022730143349351</v>
      </c>
      <c r="N273">
        <v>2.4022730143349351</v>
      </c>
      <c r="O273">
        <v>2.4022730143349351</v>
      </c>
    </row>
    <row r="274" spans="1:15" x14ac:dyDescent="0.25">
      <c r="A274" t="s">
        <v>5</v>
      </c>
      <c r="B274" t="s">
        <v>1151</v>
      </c>
      <c r="D274">
        <v>7.8426651237779268E-2</v>
      </c>
      <c r="E274">
        <v>0.15794021096085001</v>
      </c>
      <c r="F274">
        <v>0.2374518156776067</v>
      </c>
      <c r="G274">
        <v>0.3169581128631247</v>
      </c>
      <c r="H274">
        <v>0.36150706034340307</v>
      </c>
      <c r="I274">
        <v>0.40603236035119061</v>
      </c>
      <c r="J274">
        <v>0.40603236035119061</v>
      </c>
      <c r="K274">
        <v>0.40603236035119061</v>
      </c>
      <c r="L274">
        <v>0.40603236035119061</v>
      </c>
      <c r="M274">
        <v>0.40603236035119061</v>
      </c>
      <c r="N274">
        <v>0.40603236035119061</v>
      </c>
      <c r="O274">
        <v>0.40603236035119061</v>
      </c>
    </row>
    <row r="275" spans="1:15" x14ac:dyDescent="0.25">
      <c r="A275" t="s">
        <v>5</v>
      </c>
      <c r="B275" t="s">
        <v>1152</v>
      </c>
      <c r="D275">
        <v>7.8426651237779255E-2</v>
      </c>
      <c r="E275">
        <v>0.15794021096085001</v>
      </c>
      <c r="F275">
        <v>0.23745181567760679</v>
      </c>
      <c r="G275">
        <v>0.31695811286312459</v>
      </c>
      <c r="H275">
        <v>0.36150706034340302</v>
      </c>
      <c r="I275">
        <v>0.4060323603511905</v>
      </c>
      <c r="J275">
        <v>0.4060323603511905</v>
      </c>
      <c r="K275">
        <v>0.4060323603511905</v>
      </c>
      <c r="L275">
        <v>0.4060323603511905</v>
      </c>
      <c r="M275">
        <v>0.4060323603511905</v>
      </c>
      <c r="N275">
        <v>0.4060323603511905</v>
      </c>
      <c r="O275">
        <v>0.4060323603511905</v>
      </c>
    </row>
    <row r="276" spans="1:15" x14ac:dyDescent="0.25">
      <c r="A276" t="s">
        <v>5</v>
      </c>
      <c r="B276" t="s">
        <v>1153</v>
      </c>
      <c r="D276">
        <v>0.46400791235018662</v>
      </c>
      <c r="E276">
        <v>0.93444647205323239</v>
      </c>
      <c r="F276">
        <v>1.40487346504542</v>
      </c>
      <c r="G276">
        <v>1.875269056257078</v>
      </c>
      <c r="H276">
        <v>2.138840989923481</v>
      </c>
      <c r="I276">
        <v>2.402273014334936</v>
      </c>
      <c r="J276">
        <v>2.402273014334936</v>
      </c>
      <c r="K276">
        <v>2.402273014334936</v>
      </c>
      <c r="L276">
        <v>2.402273014334936</v>
      </c>
      <c r="M276">
        <v>2.402273014334936</v>
      </c>
      <c r="N276">
        <v>2.402273014334936</v>
      </c>
      <c r="O276">
        <v>2.402273014334936</v>
      </c>
    </row>
    <row r="277" spans="1:15" x14ac:dyDescent="0.25">
      <c r="A277" t="s">
        <v>5</v>
      </c>
      <c r="B277" t="s">
        <v>1154</v>
      </c>
      <c r="J277">
        <v>0.26341177706149949</v>
      </c>
      <c r="K277">
        <v>0.52683311429881996</v>
      </c>
      <c r="L277">
        <v>0.79000499297207727</v>
      </c>
      <c r="M277">
        <v>1.839779360969821</v>
      </c>
      <c r="N277">
        <v>1.839779360969821</v>
      </c>
      <c r="O277">
        <v>1.839779360969821</v>
      </c>
    </row>
    <row r="278" spans="1:15" x14ac:dyDescent="0.25">
      <c r="A278" t="s">
        <v>5</v>
      </c>
      <c r="B278" t="s">
        <v>1155</v>
      </c>
      <c r="J278">
        <v>0.26341177706149949</v>
      </c>
      <c r="K278">
        <v>0.52683311429881996</v>
      </c>
      <c r="L278">
        <v>0.79000499297207694</v>
      </c>
      <c r="M278">
        <v>1.8397793609698201</v>
      </c>
      <c r="N278">
        <v>1.8397793609698201</v>
      </c>
      <c r="O278">
        <v>1.8397793609698201</v>
      </c>
    </row>
    <row r="279" spans="1:15" x14ac:dyDescent="0.25">
      <c r="A279" t="s">
        <v>5</v>
      </c>
      <c r="B279" t="s">
        <v>1156</v>
      </c>
      <c r="J279">
        <v>0.26341177706149949</v>
      </c>
      <c r="K279">
        <v>0.52683311429881996</v>
      </c>
      <c r="L279">
        <v>0.79000499297207705</v>
      </c>
      <c r="M279">
        <v>1.8397793609698201</v>
      </c>
      <c r="N279">
        <v>1.8397793609698201</v>
      </c>
      <c r="O279">
        <v>1.8397793609698201</v>
      </c>
    </row>
    <row r="280" spans="1:15" x14ac:dyDescent="0.25">
      <c r="A280" t="s">
        <v>5</v>
      </c>
      <c r="B280" t="s">
        <v>1157</v>
      </c>
      <c r="J280">
        <v>0.2634117770614996</v>
      </c>
      <c r="K280">
        <v>0.52683311429882007</v>
      </c>
      <c r="L280">
        <v>0.79000499297207705</v>
      </c>
      <c r="M280">
        <v>1.8397793609698201</v>
      </c>
      <c r="N280">
        <v>1.8397793609698201</v>
      </c>
      <c r="O280">
        <v>1.8397793609698201</v>
      </c>
    </row>
    <row r="281" spans="1:15" x14ac:dyDescent="0.25">
      <c r="A281" t="s">
        <v>5</v>
      </c>
      <c r="B281" t="s">
        <v>1158</v>
      </c>
      <c r="J281">
        <v>0.26341177706149949</v>
      </c>
      <c r="K281">
        <v>0.52683311429882018</v>
      </c>
      <c r="L281">
        <v>0.79000499297207716</v>
      </c>
      <c r="M281">
        <v>1.8397793609698201</v>
      </c>
      <c r="N281">
        <v>1.8397793609698201</v>
      </c>
      <c r="O281">
        <v>1.8397793609698201</v>
      </c>
    </row>
    <row r="282" spans="1:15" x14ac:dyDescent="0.25">
      <c r="A282" t="s">
        <v>5</v>
      </c>
      <c r="B282" t="s">
        <v>1159</v>
      </c>
      <c r="J282">
        <v>4.4521877799219338E-2</v>
      </c>
      <c r="K282">
        <v>8.9045371460054243E-2</v>
      </c>
      <c r="L282">
        <v>0.13352670161617</v>
      </c>
      <c r="M282">
        <v>0.31095964197341219</v>
      </c>
      <c r="N282">
        <v>0.31095964197341219</v>
      </c>
      <c r="O282">
        <v>0.31095964197341219</v>
      </c>
    </row>
    <row r="283" spans="1:15" x14ac:dyDescent="0.25">
      <c r="A283" t="s">
        <v>5</v>
      </c>
      <c r="B283" t="s">
        <v>1160</v>
      </c>
      <c r="J283">
        <v>0.26341177706149949</v>
      </c>
      <c r="K283">
        <v>0.52683311429881996</v>
      </c>
      <c r="L283">
        <v>0.79000499297207705</v>
      </c>
      <c r="M283">
        <v>1.8397793609698201</v>
      </c>
      <c r="N283">
        <v>1.8397793609698201</v>
      </c>
      <c r="O283">
        <v>1.8397793609698201</v>
      </c>
    </row>
    <row r="284" spans="1:15" x14ac:dyDescent="0.25">
      <c r="A284" t="s">
        <v>5</v>
      </c>
      <c r="B284" t="s">
        <v>1161</v>
      </c>
      <c r="J284">
        <v>0.26341177706149949</v>
      </c>
      <c r="K284">
        <v>0.52683311429882007</v>
      </c>
      <c r="L284">
        <v>0.79000499297207716</v>
      </c>
      <c r="M284">
        <v>1.839779360969821</v>
      </c>
      <c r="N284">
        <v>1.839779360969821</v>
      </c>
      <c r="O284">
        <v>1.839779360969821</v>
      </c>
    </row>
    <row r="285" spans="1:15" x14ac:dyDescent="0.25">
      <c r="A285" t="s">
        <v>5</v>
      </c>
      <c r="B285" t="s">
        <v>1162</v>
      </c>
      <c r="J285">
        <v>4.4521877799219331E-2</v>
      </c>
      <c r="K285">
        <v>8.9045371460054229E-2</v>
      </c>
      <c r="L285">
        <v>0.13352670161617011</v>
      </c>
      <c r="M285">
        <v>0.31095964197341219</v>
      </c>
      <c r="N285">
        <v>0.31095964197341219</v>
      </c>
      <c r="O285">
        <v>0.31095964197341219</v>
      </c>
    </row>
    <row r="286" spans="1:15" x14ac:dyDescent="0.25">
      <c r="A286" t="s">
        <v>5</v>
      </c>
      <c r="B286" t="s">
        <v>1163</v>
      </c>
      <c r="J286">
        <v>4.4521877799219338E-2</v>
      </c>
      <c r="K286">
        <v>8.9045371460054229E-2</v>
      </c>
      <c r="L286">
        <v>0.13352670161617</v>
      </c>
      <c r="M286">
        <v>0.31095964197341208</v>
      </c>
      <c r="N286">
        <v>0.31095964197341208</v>
      </c>
      <c r="O286">
        <v>0.31095964197341208</v>
      </c>
    </row>
    <row r="287" spans="1:15" x14ac:dyDescent="0.25">
      <c r="A287" t="s">
        <v>5</v>
      </c>
      <c r="B287" t="s">
        <v>1164</v>
      </c>
      <c r="J287">
        <v>0.26341177706149949</v>
      </c>
      <c r="K287">
        <v>0.52683311429882007</v>
      </c>
      <c r="L287">
        <v>0.79000499297207727</v>
      </c>
      <c r="M287">
        <v>1.8397793609698201</v>
      </c>
      <c r="N287">
        <v>1.8397793609698201</v>
      </c>
      <c r="O287">
        <v>1.8397793609698201</v>
      </c>
    </row>
    <row r="288" spans="1:15" x14ac:dyDescent="0.25">
      <c r="A288" t="s">
        <v>5</v>
      </c>
      <c r="B288" t="s">
        <v>1165</v>
      </c>
      <c r="M288">
        <v>0.2618647766972968</v>
      </c>
      <c r="N288">
        <v>1.1094395614926209</v>
      </c>
      <c r="O288">
        <v>1.1094395614926209</v>
      </c>
    </row>
    <row r="289" spans="1:15" x14ac:dyDescent="0.25">
      <c r="A289" t="s">
        <v>5</v>
      </c>
      <c r="B289" t="s">
        <v>1166</v>
      </c>
      <c r="M289">
        <v>0.26186477669729669</v>
      </c>
      <c r="N289">
        <v>1.1094395614926209</v>
      </c>
      <c r="O289">
        <v>1.1094395614926209</v>
      </c>
    </row>
    <row r="290" spans="1:15" x14ac:dyDescent="0.25">
      <c r="A290" t="s">
        <v>5</v>
      </c>
      <c r="B290" t="s">
        <v>1167</v>
      </c>
      <c r="M290">
        <v>0.2618647766972968</v>
      </c>
      <c r="N290">
        <v>1.1094395614926209</v>
      </c>
      <c r="O290">
        <v>1.1094395614926209</v>
      </c>
    </row>
    <row r="291" spans="1:15" x14ac:dyDescent="0.25">
      <c r="A291" t="s">
        <v>5</v>
      </c>
      <c r="B291" t="s">
        <v>1168</v>
      </c>
      <c r="M291">
        <v>0.26186477669729691</v>
      </c>
      <c r="N291">
        <v>1.1094395614926209</v>
      </c>
      <c r="O291">
        <v>1.1094395614926209</v>
      </c>
    </row>
    <row r="292" spans="1:15" x14ac:dyDescent="0.25">
      <c r="A292" t="s">
        <v>5</v>
      </c>
      <c r="B292" t="s">
        <v>1169</v>
      </c>
      <c r="M292">
        <v>0.26186477669729691</v>
      </c>
      <c r="N292">
        <v>1.1094395614926209</v>
      </c>
      <c r="O292">
        <v>1.1094395614926209</v>
      </c>
    </row>
    <row r="293" spans="1:15" x14ac:dyDescent="0.25">
      <c r="A293" t="s">
        <v>5</v>
      </c>
      <c r="B293" t="s">
        <v>1170</v>
      </c>
      <c r="M293">
        <v>4.4260403684664842E-2</v>
      </c>
      <c r="N293">
        <v>0.18751755571984821</v>
      </c>
      <c r="O293">
        <v>0.18751755571984821</v>
      </c>
    </row>
    <row r="294" spans="1:15" x14ac:dyDescent="0.25">
      <c r="A294" t="s">
        <v>5</v>
      </c>
      <c r="B294" t="s">
        <v>1171</v>
      </c>
      <c r="M294">
        <v>0.2618647766972968</v>
      </c>
      <c r="N294">
        <v>1.1094395614926209</v>
      </c>
      <c r="O294">
        <v>1.1094395614926209</v>
      </c>
    </row>
    <row r="295" spans="1:15" x14ac:dyDescent="0.25">
      <c r="A295" t="s">
        <v>5</v>
      </c>
      <c r="B295" t="s">
        <v>1172</v>
      </c>
      <c r="M295">
        <v>0.2618647766972968</v>
      </c>
      <c r="N295">
        <v>1.1094395614926209</v>
      </c>
      <c r="O295">
        <v>1.1094395614926209</v>
      </c>
    </row>
    <row r="296" spans="1:15" x14ac:dyDescent="0.25">
      <c r="A296" t="s">
        <v>5</v>
      </c>
      <c r="B296" t="s">
        <v>1173</v>
      </c>
      <c r="M296">
        <v>4.4260403684664842E-2</v>
      </c>
      <c r="N296">
        <v>0.18751755571984821</v>
      </c>
      <c r="O296">
        <v>0.18751755571984821</v>
      </c>
    </row>
    <row r="297" spans="1:15" x14ac:dyDescent="0.25">
      <c r="A297" t="s">
        <v>5</v>
      </c>
      <c r="B297" t="s">
        <v>1174</v>
      </c>
      <c r="M297">
        <v>4.4260403684664829E-2</v>
      </c>
      <c r="N297">
        <v>0.18751755571984821</v>
      </c>
      <c r="O297">
        <v>0.18751755571984821</v>
      </c>
    </row>
    <row r="298" spans="1:15" x14ac:dyDescent="0.25">
      <c r="A298" t="s">
        <v>5</v>
      </c>
      <c r="B298" t="s">
        <v>1175</v>
      </c>
      <c r="M298">
        <v>0.2618647766972968</v>
      </c>
      <c r="N298">
        <v>1.1094395614926209</v>
      </c>
      <c r="O298">
        <v>1.1094395614926209</v>
      </c>
    </row>
    <row r="299" spans="1:15" x14ac:dyDescent="0.25">
      <c r="A299" t="s">
        <v>5</v>
      </c>
      <c r="B299" t="s">
        <v>1176</v>
      </c>
      <c r="N299">
        <v>1.055437928016669</v>
      </c>
      <c r="O299">
        <v>1.055437928016669</v>
      </c>
    </row>
    <row r="300" spans="1:15" x14ac:dyDescent="0.25">
      <c r="A300" t="s">
        <v>5</v>
      </c>
      <c r="B300" t="s">
        <v>1177</v>
      </c>
      <c r="N300">
        <v>1.055437928016669</v>
      </c>
      <c r="O300">
        <v>1.055437928016669</v>
      </c>
    </row>
    <row r="301" spans="1:15" x14ac:dyDescent="0.25">
      <c r="A301" t="s">
        <v>5</v>
      </c>
      <c r="B301" t="s">
        <v>1178</v>
      </c>
      <c r="N301">
        <v>1.055437928016669</v>
      </c>
      <c r="O301">
        <v>1.055437928016669</v>
      </c>
    </row>
    <row r="302" spans="1:15" x14ac:dyDescent="0.25">
      <c r="A302" t="s">
        <v>5</v>
      </c>
      <c r="B302" t="s">
        <v>1179</v>
      </c>
      <c r="N302">
        <v>1.055437928016669</v>
      </c>
      <c r="O302">
        <v>1.055437928016669</v>
      </c>
    </row>
    <row r="303" spans="1:15" x14ac:dyDescent="0.25">
      <c r="A303" t="s">
        <v>5</v>
      </c>
      <c r="B303" t="s">
        <v>1180</v>
      </c>
      <c r="N303">
        <v>1.055437928016669</v>
      </c>
      <c r="O303">
        <v>1.055437928016669</v>
      </c>
    </row>
    <row r="304" spans="1:15" x14ac:dyDescent="0.25">
      <c r="A304" t="s">
        <v>5</v>
      </c>
      <c r="B304" t="s">
        <v>1181</v>
      </c>
      <c r="N304">
        <v>0.1783901956853223</v>
      </c>
      <c r="O304">
        <v>0.1783901956853223</v>
      </c>
    </row>
    <row r="305" spans="1:15" x14ac:dyDescent="0.25">
      <c r="A305" t="s">
        <v>5</v>
      </c>
      <c r="B305" t="s">
        <v>1182</v>
      </c>
      <c r="N305">
        <v>1.055437928016669</v>
      </c>
      <c r="O305">
        <v>1.055437928016669</v>
      </c>
    </row>
    <row r="306" spans="1:15" x14ac:dyDescent="0.25">
      <c r="A306" t="s">
        <v>5</v>
      </c>
      <c r="B306" t="s">
        <v>1183</v>
      </c>
      <c r="N306">
        <v>1.055437928016669</v>
      </c>
      <c r="O306">
        <v>1.055437928016669</v>
      </c>
    </row>
    <row r="307" spans="1:15" x14ac:dyDescent="0.25">
      <c r="A307" t="s">
        <v>5</v>
      </c>
      <c r="B307" t="s">
        <v>1184</v>
      </c>
      <c r="N307">
        <v>0.17839019568532219</v>
      </c>
      <c r="O307">
        <v>0.17839019568532219</v>
      </c>
    </row>
    <row r="308" spans="1:15" x14ac:dyDescent="0.25">
      <c r="A308" t="s">
        <v>5</v>
      </c>
      <c r="B308" t="s">
        <v>1185</v>
      </c>
      <c r="N308">
        <v>0.1783901956853223</v>
      </c>
      <c r="O308">
        <v>0.1783901956853223</v>
      </c>
    </row>
    <row r="309" spans="1:15" x14ac:dyDescent="0.25">
      <c r="A309" t="s">
        <v>5</v>
      </c>
      <c r="B309" t="s">
        <v>1186</v>
      </c>
      <c r="N309">
        <v>1.055437928016669</v>
      </c>
      <c r="O309">
        <v>1.055437928016669</v>
      </c>
    </row>
    <row r="310" spans="1:15" x14ac:dyDescent="0.25">
      <c r="A310" t="s">
        <v>5</v>
      </c>
      <c r="B310" t="s">
        <v>1187</v>
      </c>
      <c r="N310">
        <v>0.21030933506742269</v>
      </c>
      <c r="O310">
        <v>1.051421665543641</v>
      </c>
    </row>
    <row r="311" spans="1:15" x14ac:dyDescent="0.25">
      <c r="A311" t="s">
        <v>5</v>
      </c>
      <c r="B311" t="s">
        <v>1188</v>
      </c>
      <c r="N311">
        <v>0.21030933506742269</v>
      </c>
      <c r="O311">
        <v>1.051421665543641</v>
      </c>
    </row>
    <row r="312" spans="1:15" x14ac:dyDescent="0.25">
      <c r="A312" t="s">
        <v>5</v>
      </c>
      <c r="B312" t="s">
        <v>1189</v>
      </c>
      <c r="N312">
        <v>0.21030933506742269</v>
      </c>
      <c r="O312">
        <v>1.051421665543641</v>
      </c>
    </row>
    <row r="313" spans="1:15" x14ac:dyDescent="0.25">
      <c r="A313" t="s">
        <v>5</v>
      </c>
      <c r="B313" t="s">
        <v>1190</v>
      </c>
      <c r="N313">
        <v>0.2103093350674228</v>
      </c>
      <c r="O313">
        <v>1.051421665543641</v>
      </c>
    </row>
    <row r="314" spans="1:15" x14ac:dyDescent="0.25">
      <c r="A314" t="s">
        <v>5</v>
      </c>
      <c r="B314" t="s">
        <v>1191</v>
      </c>
      <c r="N314">
        <v>0.2103093350674228</v>
      </c>
      <c r="O314">
        <v>1.051421665543641</v>
      </c>
    </row>
    <row r="315" spans="1:15" x14ac:dyDescent="0.25">
      <c r="A315" t="s">
        <v>5</v>
      </c>
      <c r="B315" t="s">
        <v>1192</v>
      </c>
      <c r="N315">
        <v>3.5546499174639319E-2</v>
      </c>
      <c r="O315">
        <v>0.1777113667087728</v>
      </c>
    </row>
    <row r="316" spans="1:15" x14ac:dyDescent="0.25">
      <c r="A316" t="s">
        <v>5</v>
      </c>
      <c r="B316" t="s">
        <v>1193</v>
      </c>
      <c r="N316">
        <v>0.21030933506742269</v>
      </c>
      <c r="O316">
        <v>1.051421665543641</v>
      </c>
    </row>
    <row r="317" spans="1:15" x14ac:dyDescent="0.25">
      <c r="A317" t="s">
        <v>5</v>
      </c>
      <c r="B317" t="s">
        <v>1194</v>
      </c>
      <c r="N317">
        <v>0.2103093350674228</v>
      </c>
      <c r="O317">
        <v>1.051421665543641</v>
      </c>
    </row>
    <row r="318" spans="1:15" x14ac:dyDescent="0.25">
      <c r="A318" t="s">
        <v>5</v>
      </c>
      <c r="B318" t="s">
        <v>1195</v>
      </c>
      <c r="N318">
        <v>3.5546499174639312E-2</v>
      </c>
      <c r="O318">
        <v>0.1777113667087728</v>
      </c>
    </row>
    <row r="319" spans="1:15" x14ac:dyDescent="0.25">
      <c r="A319" t="s">
        <v>5</v>
      </c>
      <c r="B319" t="s">
        <v>1196</v>
      </c>
      <c r="N319">
        <v>3.5546499174639312E-2</v>
      </c>
      <c r="O319">
        <v>0.1777113667087728</v>
      </c>
    </row>
    <row r="320" spans="1:15" x14ac:dyDescent="0.25">
      <c r="A320" t="s">
        <v>5</v>
      </c>
      <c r="B320" t="s">
        <v>1197</v>
      </c>
      <c r="N320">
        <v>0.2103093350674228</v>
      </c>
      <c r="O320">
        <v>1.051421665543641</v>
      </c>
    </row>
    <row r="321" spans="1:15" x14ac:dyDescent="0.25">
      <c r="A321" t="s">
        <v>5</v>
      </c>
      <c r="B321" t="s">
        <v>1198</v>
      </c>
      <c r="O321">
        <v>1.258935252612442</v>
      </c>
    </row>
    <row r="322" spans="1:15" x14ac:dyDescent="0.25">
      <c r="A322" t="s">
        <v>5</v>
      </c>
      <c r="B322" t="s">
        <v>1199</v>
      </c>
      <c r="O322">
        <v>1.2589352526124411</v>
      </c>
    </row>
    <row r="323" spans="1:15" x14ac:dyDescent="0.25">
      <c r="A323" t="s">
        <v>5</v>
      </c>
      <c r="B323" t="s">
        <v>1200</v>
      </c>
      <c r="O323">
        <v>1.2589352526124411</v>
      </c>
    </row>
    <row r="324" spans="1:15" x14ac:dyDescent="0.25">
      <c r="A324" t="s">
        <v>5</v>
      </c>
      <c r="B324" t="s">
        <v>1201</v>
      </c>
      <c r="O324">
        <v>1.258935252612442</v>
      </c>
    </row>
    <row r="325" spans="1:15" x14ac:dyDescent="0.25">
      <c r="A325" t="s">
        <v>5</v>
      </c>
      <c r="B325" t="s">
        <v>1202</v>
      </c>
      <c r="O325">
        <v>1.258935252612442</v>
      </c>
    </row>
    <row r="326" spans="1:15" x14ac:dyDescent="0.25">
      <c r="A326" t="s">
        <v>5</v>
      </c>
      <c r="B326" t="s">
        <v>1203</v>
      </c>
      <c r="O326">
        <v>0.21278532835247621</v>
      </c>
    </row>
    <row r="327" spans="1:15" x14ac:dyDescent="0.25">
      <c r="A327" t="s">
        <v>5</v>
      </c>
      <c r="B327" t="s">
        <v>1204</v>
      </c>
      <c r="O327">
        <v>1.258935252612442</v>
      </c>
    </row>
    <row r="328" spans="1:15" x14ac:dyDescent="0.25">
      <c r="A328" t="s">
        <v>5</v>
      </c>
      <c r="B328" t="s">
        <v>1205</v>
      </c>
      <c r="O328">
        <v>1.258935252612442</v>
      </c>
    </row>
    <row r="329" spans="1:15" x14ac:dyDescent="0.25">
      <c r="A329" t="s">
        <v>5</v>
      </c>
      <c r="B329" t="s">
        <v>1206</v>
      </c>
      <c r="O329">
        <v>0.21278532835247629</v>
      </c>
    </row>
    <row r="330" spans="1:15" x14ac:dyDescent="0.25">
      <c r="A330" t="s">
        <v>5</v>
      </c>
      <c r="B330" t="s">
        <v>1207</v>
      </c>
      <c r="O330">
        <v>0.21278532835247621</v>
      </c>
    </row>
    <row r="331" spans="1:15" x14ac:dyDescent="0.25">
      <c r="A331" t="s">
        <v>5</v>
      </c>
      <c r="B331" t="s">
        <v>1208</v>
      </c>
      <c r="O331">
        <v>1.258935252612442</v>
      </c>
    </row>
    <row r="332" spans="1:15" x14ac:dyDescent="0.25">
      <c r="A332" t="s">
        <v>5</v>
      </c>
      <c r="B332" t="s">
        <v>1209</v>
      </c>
      <c r="J332">
        <v>0.9461247931599448</v>
      </c>
      <c r="K332">
        <v>1.892283924645503</v>
      </c>
      <c r="L332">
        <v>2.8375470486140109</v>
      </c>
      <c r="M332">
        <v>7.5487043412712289</v>
      </c>
      <c r="N332">
        <v>15.13935350561532</v>
      </c>
      <c r="O332">
        <v>22.682323327772931</v>
      </c>
    </row>
    <row r="333" spans="1:15" x14ac:dyDescent="0.25">
      <c r="A333" t="s">
        <v>5</v>
      </c>
      <c r="B333" t="s">
        <v>1210</v>
      </c>
      <c r="J333">
        <v>0.50435426670492789</v>
      </c>
      <c r="K333">
        <v>1.0087268382689609</v>
      </c>
      <c r="L333">
        <v>1.512621771769294</v>
      </c>
      <c r="M333">
        <v>4.0240159333511292</v>
      </c>
      <c r="N333">
        <v>8.0703915497334169</v>
      </c>
      <c r="O333">
        <v>12.09135056162623</v>
      </c>
    </row>
    <row r="334" spans="1:15" x14ac:dyDescent="0.25">
      <c r="A334" t="s">
        <v>5</v>
      </c>
      <c r="B334" t="s">
        <v>1211</v>
      </c>
      <c r="J334">
        <v>2.4508729444832969E-2</v>
      </c>
      <c r="K334">
        <v>4.9018348401005399E-2</v>
      </c>
      <c r="L334">
        <v>7.3504756882222841E-2</v>
      </c>
      <c r="M334">
        <v>0.1955441329693349</v>
      </c>
      <c r="N334">
        <v>0.39217481850312669</v>
      </c>
      <c r="O334">
        <v>0.58757040259342586</v>
      </c>
    </row>
    <row r="335" spans="1:15" x14ac:dyDescent="0.25">
      <c r="A335" t="s">
        <v>5</v>
      </c>
      <c r="B335" t="s">
        <v>1212</v>
      </c>
      <c r="J335">
        <v>3.3002811865237562E-2</v>
      </c>
      <c r="K335">
        <v>6.6006821523100542E-2</v>
      </c>
      <c r="L335">
        <v>9.8979576564523067E-2</v>
      </c>
      <c r="M335">
        <v>0.26331459761160769</v>
      </c>
      <c r="N335">
        <v>0.52809231839111248</v>
      </c>
      <c r="O335">
        <v>0.79120688398071615</v>
      </c>
    </row>
    <row r="336" spans="1:15" x14ac:dyDescent="0.25">
      <c r="A336" t="s">
        <v>5</v>
      </c>
      <c r="B336" t="s">
        <v>1213</v>
      </c>
      <c r="J336">
        <v>8.9225332334627691E-2</v>
      </c>
      <c r="K336">
        <v>0.17845390298256969</v>
      </c>
      <c r="L336">
        <v>0.26759797466265772</v>
      </c>
      <c r="M336">
        <v>0.7118888104562221</v>
      </c>
      <c r="N336">
        <v>1.427733273280346</v>
      </c>
      <c r="O336">
        <v>2.1390812836461439</v>
      </c>
    </row>
    <row r="337" spans="1:15" x14ac:dyDescent="0.25">
      <c r="A337" t="s">
        <v>5</v>
      </c>
      <c r="B337" t="s">
        <v>1214</v>
      </c>
      <c r="J337">
        <v>0.69299636341409243</v>
      </c>
      <c r="K337">
        <v>1.386017878198224</v>
      </c>
      <c r="L337">
        <v>2.078383105402327</v>
      </c>
      <c r="M337">
        <v>5.5291064083813568</v>
      </c>
      <c r="N337">
        <v>11.08893562422287</v>
      </c>
      <c r="O337">
        <v>16.613841740084261</v>
      </c>
    </row>
    <row r="338" spans="1:15" x14ac:dyDescent="0.25">
      <c r="A338" t="s">
        <v>5</v>
      </c>
      <c r="B338" t="s">
        <v>1215</v>
      </c>
      <c r="J338">
        <v>0.39020749865668469</v>
      </c>
      <c r="K338">
        <v>0.78042915936920221</v>
      </c>
      <c r="L338">
        <v>1.1702812823055899</v>
      </c>
      <c r="M338">
        <v>3.1132901921621552</v>
      </c>
      <c r="N338">
        <v>6.2438795657971848</v>
      </c>
      <c r="O338">
        <v>9.3548046869079275</v>
      </c>
    </row>
    <row r="339" spans="1:15" x14ac:dyDescent="0.25">
      <c r="A339" t="s">
        <v>5</v>
      </c>
      <c r="B339" t="s">
        <v>1216</v>
      </c>
      <c r="J339">
        <v>0.28051157378800079</v>
      </c>
      <c r="K339">
        <v>0.56103332836592357</v>
      </c>
      <c r="L339">
        <v>0.84128943037819059</v>
      </c>
      <c r="M339">
        <v>2.2380757275772378</v>
      </c>
      <c r="N339">
        <v>4.4885874555822083</v>
      </c>
      <c r="O339">
        <v>6.7249629856875002</v>
      </c>
    </row>
    <row r="340" spans="1:15" x14ac:dyDescent="0.25">
      <c r="A340" t="s">
        <v>5</v>
      </c>
      <c r="B340" t="s">
        <v>1217</v>
      </c>
      <c r="J340">
        <v>0.61440678627938849</v>
      </c>
      <c r="K340">
        <v>1.228835871625918</v>
      </c>
      <c r="L340">
        <v>1.842683095992784</v>
      </c>
      <c r="M340">
        <v>4.9020755067663311</v>
      </c>
      <c r="N340">
        <v>9.8313896866247994</v>
      </c>
      <c r="O340">
        <v>14.72974123701146</v>
      </c>
    </row>
    <row r="341" spans="1:15" x14ac:dyDescent="0.25">
      <c r="A341" t="s">
        <v>5</v>
      </c>
      <c r="B341" t="s">
        <v>1218</v>
      </c>
      <c r="J341">
        <v>10.614339392595349</v>
      </c>
      <c r="K341">
        <v>21.229064018349028</v>
      </c>
      <c r="L341">
        <v>31.833736558000499</v>
      </c>
      <c r="M341">
        <v>84.687041743197994</v>
      </c>
      <c r="N341">
        <v>169.8446520531183</v>
      </c>
      <c r="O341">
        <v>254.4673596486802</v>
      </c>
    </row>
    <row r="342" spans="1:15" x14ac:dyDescent="0.25">
      <c r="A342" t="s">
        <v>5</v>
      </c>
      <c r="B342" t="s">
        <v>1219</v>
      </c>
      <c r="J342">
        <v>4.5552954253996507</v>
      </c>
      <c r="K342">
        <v>9.1107561791140377</v>
      </c>
      <c r="L342">
        <v>13.66190293643699</v>
      </c>
      <c r="M342">
        <v>36.344654111261818</v>
      </c>
      <c r="N342">
        <v>72.891259447186954</v>
      </c>
      <c r="O342">
        <v>109.2083036396791</v>
      </c>
    </row>
    <row r="343" spans="1:15" x14ac:dyDescent="0.25">
      <c r="A343" t="s">
        <v>5</v>
      </c>
      <c r="B343" t="s">
        <v>1220</v>
      </c>
      <c r="C343">
        <v>650.05996115838457</v>
      </c>
      <c r="D343">
        <v>650.80731188129369</v>
      </c>
      <c r="E343">
        <v>651.98730963867206</v>
      </c>
      <c r="F343">
        <v>653.16733768880033</v>
      </c>
      <c r="G343">
        <v>654.34728886881169</v>
      </c>
      <c r="H343">
        <v>655.04172919829341</v>
      </c>
      <c r="I343">
        <v>655.7362776248533</v>
      </c>
      <c r="J343">
        <v>655.48459261455707</v>
      </c>
      <c r="K343">
        <v>655.2329794424262</v>
      </c>
      <c r="L343">
        <v>654.98222832827219</v>
      </c>
      <c r="M343">
        <v>653.74352285302348</v>
      </c>
      <c r="N343">
        <v>651.11984939903937</v>
      </c>
      <c r="O343">
        <v>648.803571452136</v>
      </c>
    </row>
    <row r="344" spans="1:15" x14ac:dyDescent="0.25">
      <c r="A344" t="s">
        <v>5</v>
      </c>
      <c r="B344" t="s">
        <v>1221</v>
      </c>
      <c r="C344">
        <v>346.52988421247858</v>
      </c>
      <c r="D344">
        <v>346.92827724535238</v>
      </c>
      <c r="E344">
        <v>347.55730304399822</v>
      </c>
      <c r="F344">
        <v>348.18634499091291</v>
      </c>
      <c r="G344">
        <v>348.81534596038858</v>
      </c>
      <c r="H344">
        <v>349.18553385280819</v>
      </c>
      <c r="I344">
        <v>349.55577936894008</v>
      </c>
      <c r="J344">
        <v>349.42161270326778</v>
      </c>
      <c r="K344">
        <v>349.28748433263303</v>
      </c>
      <c r="L344">
        <v>349.15381550245439</v>
      </c>
      <c r="M344">
        <v>348.49349416202551</v>
      </c>
      <c r="N344">
        <v>347.09488278377648</v>
      </c>
      <c r="O344">
        <v>345.86013587317751</v>
      </c>
    </row>
    <row r="345" spans="1:15" x14ac:dyDescent="0.25">
      <c r="A345" t="s">
        <v>5</v>
      </c>
      <c r="B345" t="s">
        <v>1222</v>
      </c>
      <c r="C345">
        <v>16.839368153262321</v>
      </c>
      <c r="D345">
        <v>16.858727773473731</v>
      </c>
      <c r="E345">
        <v>16.889294825505541</v>
      </c>
      <c r="F345">
        <v>16.91986266225074</v>
      </c>
      <c r="G345">
        <v>16.950428507727029</v>
      </c>
      <c r="H345">
        <v>16.96841751961415</v>
      </c>
      <c r="I345">
        <v>16.986409331683721</v>
      </c>
      <c r="J345">
        <v>16.979889599966238</v>
      </c>
      <c r="K345">
        <v>16.973371729168321</v>
      </c>
      <c r="L345">
        <v>16.966876189405259</v>
      </c>
      <c r="M345">
        <v>16.934788353240101</v>
      </c>
      <c r="N345">
        <v>16.866823848662939</v>
      </c>
      <c r="O345">
        <v>16.806822218930691</v>
      </c>
    </row>
    <row r="346" spans="1:15" x14ac:dyDescent="0.25">
      <c r="A346" t="s">
        <v>5</v>
      </c>
      <c r="B346" t="s">
        <v>1223</v>
      </c>
      <c r="C346">
        <v>22.67545122412513</v>
      </c>
      <c r="D346">
        <v>22.701520380629439</v>
      </c>
      <c r="E346">
        <v>22.74268117069618</v>
      </c>
      <c r="F346">
        <v>22.783843017437331</v>
      </c>
      <c r="G346">
        <v>22.825002182788069</v>
      </c>
      <c r="H346">
        <v>22.849225714093031</v>
      </c>
      <c r="I346">
        <v>22.87345301605021</v>
      </c>
      <c r="J346">
        <v>22.864673716422772</v>
      </c>
      <c r="K346">
        <v>22.855896922660779</v>
      </c>
      <c r="L346">
        <v>22.84715019928429</v>
      </c>
      <c r="M346">
        <v>22.803941561214948</v>
      </c>
      <c r="N346">
        <v>22.71242234300648</v>
      </c>
      <c r="O346">
        <v>22.631625723087112</v>
      </c>
    </row>
    <row r="347" spans="1:15" x14ac:dyDescent="0.25">
      <c r="A347" t="s">
        <v>5</v>
      </c>
      <c r="B347" t="s">
        <v>1224</v>
      </c>
      <c r="C347">
        <v>61.304614878628037</v>
      </c>
      <c r="D347">
        <v>61.37509460509132</v>
      </c>
      <c r="E347">
        <v>61.486375582841191</v>
      </c>
      <c r="F347">
        <v>61.597659417381927</v>
      </c>
      <c r="G347">
        <v>61.70893600260225</v>
      </c>
      <c r="H347">
        <v>61.774425956604638</v>
      </c>
      <c r="I347">
        <v>61.839926104820158</v>
      </c>
      <c r="J347">
        <v>61.816190674938547</v>
      </c>
      <c r="K347">
        <v>61.792462019833508</v>
      </c>
      <c r="L347">
        <v>61.76881466204793</v>
      </c>
      <c r="M347">
        <v>61.651997188821518</v>
      </c>
      <c r="N347">
        <v>61.404568797174193</v>
      </c>
      <c r="O347">
        <v>61.18612967467579</v>
      </c>
    </row>
    <row r="348" spans="1:15" x14ac:dyDescent="0.25">
      <c r="A348" t="s">
        <v>5</v>
      </c>
      <c r="B348" t="s">
        <v>1225</v>
      </c>
      <c r="C348">
        <v>389.09968986281473</v>
      </c>
      <c r="D348">
        <v>389.77018197733491</v>
      </c>
      <c r="E348">
        <v>390.7027318970076</v>
      </c>
      <c r="F348">
        <v>391.63529438585141</v>
      </c>
      <c r="G348">
        <v>392.56779576109568</v>
      </c>
      <c r="H348">
        <v>393.1102209746266</v>
      </c>
      <c r="I348">
        <v>393.65264360331759</v>
      </c>
      <c r="J348">
        <v>393.50199510117818</v>
      </c>
      <c r="K348">
        <v>393.35138959846842</v>
      </c>
      <c r="L348">
        <v>393.20130008891579</v>
      </c>
      <c r="M348">
        <v>392.45986092168602</v>
      </c>
      <c r="N348">
        <v>390.88943574824958</v>
      </c>
      <c r="O348">
        <v>389.50300513472558</v>
      </c>
    </row>
    <row r="349" spans="1:15" x14ac:dyDescent="0.25">
      <c r="A349" t="s">
        <v>5</v>
      </c>
      <c r="B349" t="s">
        <v>1226</v>
      </c>
      <c r="C349">
        <v>268.10234046746223</v>
      </c>
      <c r="D349">
        <v>268.41056815403567</v>
      </c>
      <c r="E349">
        <v>268.89723119960462</v>
      </c>
      <c r="F349">
        <v>269.38390673872362</v>
      </c>
      <c r="G349">
        <v>269.87055057452409</v>
      </c>
      <c r="H349">
        <v>270.15695658131352</v>
      </c>
      <c r="I349">
        <v>270.44340717026682</v>
      </c>
      <c r="J349">
        <v>270.33960545295952</v>
      </c>
      <c r="K349">
        <v>270.23583336365772</v>
      </c>
      <c r="L349">
        <v>270.13241681042211</v>
      </c>
      <c r="M349">
        <v>269.62154111139841</v>
      </c>
      <c r="N349">
        <v>268.53946709413088</v>
      </c>
      <c r="O349">
        <v>267.58417131244443</v>
      </c>
    </row>
    <row r="350" spans="1:15" x14ac:dyDescent="0.25">
      <c r="A350" t="s">
        <v>5</v>
      </c>
      <c r="B350" t="s">
        <v>1227</v>
      </c>
      <c r="C350">
        <v>192.73286576930289</v>
      </c>
      <c r="D350">
        <v>192.95444386235181</v>
      </c>
      <c r="E350">
        <v>193.3042952037201</v>
      </c>
      <c r="F350">
        <v>193.65415552642631</v>
      </c>
      <c r="G350">
        <v>194.00399305831539</v>
      </c>
      <c r="H350">
        <v>194.2098840265397</v>
      </c>
      <c r="I350">
        <v>194.41580704389929</v>
      </c>
      <c r="J350">
        <v>194.34118627627211</v>
      </c>
      <c r="K350">
        <v>194.26658680756489</v>
      </c>
      <c r="L350">
        <v>194.19224292590269</v>
      </c>
      <c r="M350">
        <v>193.8249856414154</v>
      </c>
      <c r="N350">
        <v>193.04710647050319</v>
      </c>
      <c r="O350">
        <v>192.36036537998999</v>
      </c>
    </row>
    <row r="351" spans="1:15" x14ac:dyDescent="0.25">
      <c r="A351" t="s">
        <v>5</v>
      </c>
      <c r="B351" t="s">
        <v>1228</v>
      </c>
      <c r="C351">
        <v>344.97365731206281</v>
      </c>
      <c r="D351">
        <v>345.56811195433312</v>
      </c>
      <c r="E351">
        <v>346.39490561363652</v>
      </c>
      <c r="F351">
        <v>347.22171041669839</v>
      </c>
      <c r="G351">
        <v>348.04846103677812</v>
      </c>
      <c r="H351">
        <v>348.52937226494117</v>
      </c>
      <c r="I351">
        <v>349.01028120139978</v>
      </c>
      <c r="J351">
        <v>348.87671706319679</v>
      </c>
      <c r="K351">
        <v>348.74319104805301</v>
      </c>
      <c r="L351">
        <v>348.61012250962051</v>
      </c>
      <c r="M351">
        <v>347.95276659837879</v>
      </c>
      <c r="N351">
        <v>346.56043622719181</v>
      </c>
      <c r="O351">
        <v>345.33123442668312</v>
      </c>
    </row>
    <row r="352" spans="1:15" x14ac:dyDescent="0.25">
      <c r="A352" t="s">
        <v>5</v>
      </c>
      <c r="B352" t="s">
        <v>1229</v>
      </c>
      <c r="C352">
        <v>11459.309560741331</v>
      </c>
      <c r="D352">
        <v>11461.80195402527</v>
      </c>
      <c r="E352">
        <v>11471.773043737019</v>
      </c>
      <c r="F352">
        <v>11481.74493373004</v>
      </c>
      <c r="G352">
        <v>11491.716191553511</v>
      </c>
      <c r="H352">
        <v>11497.890129889711</v>
      </c>
      <c r="I352">
        <v>11504.06919463283</v>
      </c>
      <c r="J352">
        <v>11499.632470919471</v>
      </c>
      <c r="K352">
        <v>11495.19701357508</v>
      </c>
      <c r="L352">
        <v>11490.77675265843</v>
      </c>
      <c r="M352">
        <v>11468.94075237598</v>
      </c>
      <c r="N352">
        <v>11422.69042457248</v>
      </c>
      <c r="O352">
        <v>11381.858889624569</v>
      </c>
    </row>
    <row r="353" spans="1:15" x14ac:dyDescent="0.25">
      <c r="A353" t="s">
        <v>5</v>
      </c>
      <c r="B353" t="s">
        <v>1230</v>
      </c>
      <c r="C353">
        <v>3129.8357137541602</v>
      </c>
      <c r="D353">
        <v>3133.433974104008</v>
      </c>
      <c r="E353">
        <v>3139.1152948188119</v>
      </c>
      <c r="F353">
        <v>3144.7967613837441</v>
      </c>
      <c r="G353">
        <v>3150.4778578430701</v>
      </c>
      <c r="H353">
        <v>3153.8213711713038</v>
      </c>
      <c r="I353">
        <v>3157.1654049532108</v>
      </c>
      <c r="J353">
        <v>3155.9536202242498</v>
      </c>
      <c r="K353">
        <v>3154.7421813736169</v>
      </c>
      <c r="L353">
        <v>3153.534893062947</v>
      </c>
      <c r="M353">
        <v>3147.5709130197092</v>
      </c>
      <c r="N353">
        <v>3134.9387446534611</v>
      </c>
      <c r="O353">
        <v>3123.7865896610519</v>
      </c>
    </row>
    <row r="354" spans="1:15" x14ac:dyDescent="0.25">
      <c r="A354" t="s">
        <v>5</v>
      </c>
      <c r="B354" t="s">
        <v>1231</v>
      </c>
      <c r="C354">
        <v>154.749</v>
      </c>
      <c r="D354">
        <v>153.3535972561794</v>
      </c>
      <c r="E354">
        <v>152.76353911050521</v>
      </c>
      <c r="F354">
        <v>152.17558301285499</v>
      </c>
      <c r="G354">
        <v>151.59298917848909</v>
      </c>
      <c r="H354">
        <v>151.07973231656379</v>
      </c>
      <c r="I354">
        <v>150.56980199665679</v>
      </c>
      <c r="J354">
        <v>150.0648921021276</v>
      </c>
      <c r="K354">
        <v>149.56422712011261</v>
      </c>
      <c r="L354">
        <v>149.0668580677663</v>
      </c>
      <c r="M354">
        <v>146.71229387185261</v>
      </c>
      <c r="N354">
        <v>142.4727436207539</v>
      </c>
      <c r="O354">
        <v>138.83169031977499</v>
      </c>
    </row>
    <row r="355" spans="1:15" x14ac:dyDescent="0.25">
      <c r="A355" t="s">
        <v>5</v>
      </c>
      <c r="B355" t="s">
        <v>1232</v>
      </c>
      <c r="C355">
        <v>154.74899999999991</v>
      </c>
      <c r="D355">
        <v>153.3535972561794</v>
      </c>
      <c r="E355">
        <v>152.76353911050509</v>
      </c>
      <c r="F355">
        <v>152.17558301285499</v>
      </c>
      <c r="G355">
        <v>151.59298917848909</v>
      </c>
      <c r="H355">
        <v>151.07973231656371</v>
      </c>
      <c r="I355">
        <v>150.56980199665679</v>
      </c>
      <c r="J355">
        <v>150.06489210212749</v>
      </c>
      <c r="K355">
        <v>149.56422712011261</v>
      </c>
      <c r="L355">
        <v>149.0668580677663</v>
      </c>
      <c r="M355">
        <v>146.71229387185261</v>
      </c>
      <c r="N355">
        <v>142.4727436207539</v>
      </c>
      <c r="O355">
        <v>138.83169031977499</v>
      </c>
    </row>
    <row r="356" spans="1:15" x14ac:dyDescent="0.25">
      <c r="A356" t="s">
        <v>5</v>
      </c>
      <c r="B356" t="s">
        <v>1233</v>
      </c>
      <c r="C356">
        <v>154.749</v>
      </c>
      <c r="D356">
        <v>153.3535972561794</v>
      </c>
      <c r="E356">
        <v>152.76353911050521</v>
      </c>
      <c r="F356">
        <v>152.17558301285499</v>
      </c>
      <c r="G356">
        <v>151.59298917848909</v>
      </c>
      <c r="H356">
        <v>151.07973231656371</v>
      </c>
      <c r="I356">
        <v>150.56980199665679</v>
      </c>
      <c r="J356">
        <v>150.06489210212749</v>
      </c>
      <c r="K356">
        <v>149.56422712011261</v>
      </c>
      <c r="L356">
        <v>149.0668580677663</v>
      </c>
      <c r="M356">
        <v>146.71229387185261</v>
      </c>
      <c r="N356">
        <v>142.47274362075379</v>
      </c>
      <c r="O356">
        <v>138.83169031977499</v>
      </c>
    </row>
    <row r="357" spans="1:15" x14ac:dyDescent="0.25">
      <c r="A357" t="s">
        <v>5</v>
      </c>
      <c r="B357" t="s">
        <v>1234</v>
      </c>
      <c r="C357">
        <v>154.749</v>
      </c>
      <c r="D357">
        <v>153.3535972561794</v>
      </c>
      <c r="E357">
        <v>152.76353911050521</v>
      </c>
      <c r="F357">
        <v>152.17558301285499</v>
      </c>
      <c r="G357">
        <v>151.59298917848909</v>
      </c>
      <c r="H357">
        <v>151.07973231656379</v>
      </c>
      <c r="I357">
        <v>150.56980199665679</v>
      </c>
      <c r="J357">
        <v>150.06489210212749</v>
      </c>
      <c r="K357">
        <v>149.56422712011261</v>
      </c>
      <c r="L357">
        <v>149.0668580677663</v>
      </c>
      <c r="M357">
        <v>146.71229387185261</v>
      </c>
      <c r="N357">
        <v>142.4727436207539</v>
      </c>
      <c r="O357">
        <v>138.83169031977499</v>
      </c>
    </row>
    <row r="358" spans="1:15" x14ac:dyDescent="0.25">
      <c r="A358" t="s">
        <v>5</v>
      </c>
      <c r="B358" t="s">
        <v>1235</v>
      </c>
      <c r="C358">
        <v>154.749</v>
      </c>
      <c r="D358">
        <v>153.3535972561794</v>
      </c>
      <c r="E358">
        <v>152.76353911050521</v>
      </c>
      <c r="F358">
        <v>152.17558301285499</v>
      </c>
      <c r="G358">
        <v>151.59298917848909</v>
      </c>
      <c r="H358">
        <v>151.07973231656379</v>
      </c>
      <c r="I358">
        <v>150.56980199665679</v>
      </c>
      <c r="J358">
        <v>150.06489210212749</v>
      </c>
      <c r="K358">
        <v>149.56422712011269</v>
      </c>
      <c r="L358">
        <v>149.0668580677663</v>
      </c>
      <c r="M358">
        <v>146.71229387185261</v>
      </c>
      <c r="N358">
        <v>142.4727436207539</v>
      </c>
      <c r="O358">
        <v>138.83169031977499</v>
      </c>
    </row>
    <row r="359" spans="1:15" x14ac:dyDescent="0.25">
      <c r="A359" t="s">
        <v>5</v>
      </c>
      <c r="B359" t="s">
        <v>1236</v>
      </c>
      <c r="C359">
        <v>22.125617572004021</v>
      </c>
      <c r="D359">
        <v>21.92610644450918</v>
      </c>
      <c r="E359">
        <v>21.84174143487142</v>
      </c>
      <c r="F359">
        <v>21.757676970702111</v>
      </c>
      <c r="G359">
        <v>21.674379189269029</v>
      </c>
      <c r="H359">
        <v>21.60099503141879</v>
      </c>
      <c r="I359">
        <v>21.52808649406715</v>
      </c>
      <c r="J359">
        <v>21.45589576433915</v>
      </c>
      <c r="K359">
        <v>21.384311961382391</v>
      </c>
      <c r="L359">
        <v>21.313199402048468</v>
      </c>
      <c r="M359">
        <v>20.976549814991241</v>
      </c>
      <c r="N359">
        <v>20.370389726505351</v>
      </c>
      <c r="O359">
        <v>19.84980120640672</v>
      </c>
    </row>
    <row r="360" spans="1:15" x14ac:dyDescent="0.25">
      <c r="A360" t="s">
        <v>5</v>
      </c>
      <c r="B360" t="s">
        <v>1237</v>
      </c>
      <c r="C360">
        <v>154.749</v>
      </c>
      <c r="D360">
        <v>153.3535972561794</v>
      </c>
      <c r="E360">
        <v>152.76353911050521</v>
      </c>
      <c r="F360">
        <v>152.17558301285499</v>
      </c>
      <c r="G360">
        <v>151.59298917848909</v>
      </c>
      <c r="H360">
        <v>151.07973231656379</v>
      </c>
      <c r="I360">
        <v>150.56980199665679</v>
      </c>
      <c r="J360">
        <v>150.0648921021276</v>
      </c>
      <c r="K360">
        <v>149.56422712011261</v>
      </c>
      <c r="L360">
        <v>149.0668580677663</v>
      </c>
      <c r="M360">
        <v>146.71229387185261</v>
      </c>
      <c r="N360">
        <v>142.47274362075379</v>
      </c>
      <c r="O360">
        <v>138.83169031977499</v>
      </c>
    </row>
    <row r="361" spans="1:15" x14ac:dyDescent="0.25">
      <c r="A361" t="s">
        <v>5</v>
      </c>
      <c r="B361" t="s">
        <v>1238</v>
      </c>
      <c r="C361">
        <v>154.749</v>
      </c>
      <c r="D361">
        <v>153.3535972561794</v>
      </c>
      <c r="E361">
        <v>152.76353911050521</v>
      </c>
      <c r="F361">
        <v>152.17558301285499</v>
      </c>
      <c r="G361">
        <v>151.59298917848909</v>
      </c>
      <c r="H361">
        <v>151.07973231656379</v>
      </c>
      <c r="I361">
        <v>150.56980199665679</v>
      </c>
      <c r="J361">
        <v>150.06489210212749</v>
      </c>
      <c r="K361">
        <v>149.56422712011261</v>
      </c>
      <c r="L361">
        <v>149.0668580677663</v>
      </c>
      <c r="M361">
        <v>146.71229387185261</v>
      </c>
      <c r="N361">
        <v>142.47274362075379</v>
      </c>
      <c r="O361">
        <v>138.83169031977499</v>
      </c>
    </row>
    <row r="362" spans="1:15" x14ac:dyDescent="0.25">
      <c r="A362" t="s">
        <v>5</v>
      </c>
      <c r="B362" t="s">
        <v>1239</v>
      </c>
      <c r="C362">
        <v>22.125617572004021</v>
      </c>
      <c r="D362">
        <v>21.92610644450917</v>
      </c>
      <c r="E362">
        <v>21.84174143487142</v>
      </c>
      <c r="F362">
        <v>21.7576769707021</v>
      </c>
      <c r="G362">
        <v>21.674379189269029</v>
      </c>
      <c r="H362">
        <v>21.60099503141879</v>
      </c>
      <c r="I362">
        <v>21.52808649406715</v>
      </c>
      <c r="J362">
        <v>21.45589576433915</v>
      </c>
      <c r="K362">
        <v>21.384311961382402</v>
      </c>
      <c r="L362">
        <v>21.313199402048468</v>
      </c>
      <c r="M362">
        <v>20.976549814991241</v>
      </c>
      <c r="N362">
        <v>20.370389726505341</v>
      </c>
      <c r="O362">
        <v>19.849801206406731</v>
      </c>
    </row>
    <row r="363" spans="1:15" x14ac:dyDescent="0.25">
      <c r="A363" t="s">
        <v>5</v>
      </c>
      <c r="B363" t="s">
        <v>1240</v>
      </c>
      <c r="C363">
        <v>22.125617572004021</v>
      </c>
      <c r="D363">
        <v>21.92610644450918</v>
      </c>
      <c r="E363">
        <v>21.841741434871409</v>
      </c>
      <c r="F363">
        <v>21.757676970702111</v>
      </c>
      <c r="G363">
        <v>21.674379189269029</v>
      </c>
      <c r="H363">
        <v>21.60099503141879</v>
      </c>
      <c r="I363">
        <v>21.528086494067139</v>
      </c>
      <c r="J363">
        <v>21.455895764339161</v>
      </c>
      <c r="K363">
        <v>21.384311961382391</v>
      </c>
      <c r="L363">
        <v>21.313199402048468</v>
      </c>
      <c r="M363">
        <v>20.976549814991241</v>
      </c>
      <c r="N363">
        <v>20.370389726505341</v>
      </c>
      <c r="O363">
        <v>19.84980120640672</v>
      </c>
    </row>
    <row r="364" spans="1:15" x14ac:dyDescent="0.25">
      <c r="A364" t="s">
        <v>5</v>
      </c>
      <c r="B364" t="s">
        <v>1241</v>
      </c>
      <c r="C364">
        <v>154.749</v>
      </c>
      <c r="D364">
        <v>153.3535972561794</v>
      </c>
      <c r="E364">
        <v>152.76353911050521</v>
      </c>
      <c r="F364">
        <v>152.17558301285499</v>
      </c>
      <c r="G364">
        <v>151.59298917848909</v>
      </c>
      <c r="H364">
        <v>151.07973231656379</v>
      </c>
      <c r="I364">
        <v>150.56980199665679</v>
      </c>
      <c r="J364">
        <v>150.06489210212749</v>
      </c>
      <c r="K364">
        <v>149.56422712011261</v>
      </c>
      <c r="L364">
        <v>149.0668580677663</v>
      </c>
      <c r="M364">
        <v>146.71229387185261</v>
      </c>
      <c r="N364">
        <v>142.4727436207539</v>
      </c>
      <c r="O364">
        <v>138.83169031977499</v>
      </c>
    </row>
    <row r="365" spans="1:15" x14ac:dyDescent="0.25">
      <c r="A365" t="s">
        <v>5</v>
      </c>
      <c r="B365" t="s">
        <v>1242</v>
      </c>
      <c r="C365">
        <v>84.436999999999983</v>
      </c>
      <c r="D365">
        <v>83.675614650304809</v>
      </c>
      <c r="E365">
        <v>83.35365625544415</v>
      </c>
      <c r="F365">
        <v>83.032844818748018</v>
      </c>
      <c r="G365">
        <v>82.714959238922944</v>
      </c>
      <c r="H365">
        <v>82.434906575252143</v>
      </c>
      <c r="I365">
        <v>82.156669000715425</v>
      </c>
      <c r="J365">
        <v>81.881170763154159</v>
      </c>
      <c r="K365">
        <v>81.60798871295421</v>
      </c>
      <c r="L365">
        <v>81.336605048614103</v>
      </c>
      <c r="M365">
        <v>80.051864358784982</v>
      </c>
      <c r="N365">
        <v>77.738602854335696</v>
      </c>
      <c r="O365">
        <v>75.751904280679312</v>
      </c>
    </row>
    <row r="366" spans="1:15" x14ac:dyDescent="0.25">
      <c r="A366" t="s">
        <v>5</v>
      </c>
      <c r="B366" t="s">
        <v>1243</v>
      </c>
      <c r="C366">
        <v>84.437000000000012</v>
      </c>
      <c r="D366">
        <v>83.675614650304794</v>
      </c>
      <c r="E366">
        <v>83.353656255444122</v>
      </c>
      <c r="F366">
        <v>83.032844818748003</v>
      </c>
      <c r="G366">
        <v>82.71495923892293</v>
      </c>
      <c r="H366">
        <v>82.434906575252114</v>
      </c>
      <c r="I366">
        <v>82.156669000715425</v>
      </c>
      <c r="J366">
        <v>81.881170763154145</v>
      </c>
      <c r="K366">
        <v>81.60798871295421</v>
      </c>
      <c r="L366">
        <v>81.336605048614075</v>
      </c>
      <c r="M366">
        <v>80.051864358784954</v>
      </c>
      <c r="N366">
        <v>77.738602854335682</v>
      </c>
      <c r="O366">
        <v>75.751904280679298</v>
      </c>
    </row>
    <row r="367" spans="1:15" x14ac:dyDescent="0.25">
      <c r="A367" t="s">
        <v>5</v>
      </c>
      <c r="B367" t="s">
        <v>1244</v>
      </c>
      <c r="C367">
        <v>84.437000000000012</v>
      </c>
      <c r="D367">
        <v>83.675614650304794</v>
      </c>
      <c r="E367">
        <v>83.353656255444136</v>
      </c>
      <c r="F367">
        <v>83.032844818748003</v>
      </c>
      <c r="G367">
        <v>82.714959238922944</v>
      </c>
      <c r="H367">
        <v>82.434906575252114</v>
      </c>
      <c r="I367">
        <v>82.156669000715439</v>
      </c>
      <c r="J367">
        <v>81.881170763154159</v>
      </c>
      <c r="K367">
        <v>81.607988712954182</v>
      </c>
      <c r="L367">
        <v>81.336605048614075</v>
      </c>
      <c r="M367">
        <v>80.051864358784968</v>
      </c>
      <c r="N367">
        <v>77.738602854335682</v>
      </c>
      <c r="O367">
        <v>75.751904280679298</v>
      </c>
    </row>
    <row r="368" spans="1:15" x14ac:dyDescent="0.25">
      <c r="A368" t="s">
        <v>5</v>
      </c>
      <c r="B368" t="s">
        <v>1245</v>
      </c>
      <c r="C368">
        <v>84.437000000000012</v>
      </c>
      <c r="D368">
        <v>83.675614650304809</v>
      </c>
      <c r="E368">
        <v>83.35365625544415</v>
      </c>
      <c r="F368">
        <v>83.032844818748018</v>
      </c>
      <c r="G368">
        <v>82.714959238922958</v>
      </c>
      <c r="H368">
        <v>82.434906575252143</v>
      </c>
      <c r="I368">
        <v>82.156669000715439</v>
      </c>
      <c r="J368">
        <v>81.881170763154174</v>
      </c>
      <c r="K368">
        <v>81.60798871295421</v>
      </c>
      <c r="L368">
        <v>81.336605048614103</v>
      </c>
      <c r="M368">
        <v>80.051864358784982</v>
      </c>
      <c r="N368">
        <v>77.73860285433571</v>
      </c>
      <c r="O368">
        <v>75.751904280679312</v>
      </c>
    </row>
    <row r="369" spans="1:15" x14ac:dyDescent="0.25">
      <c r="A369" t="s">
        <v>5</v>
      </c>
      <c r="B369" t="s">
        <v>1246</v>
      </c>
      <c r="C369">
        <v>84.437000000000012</v>
      </c>
      <c r="D369">
        <v>83.675614650304794</v>
      </c>
      <c r="E369">
        <v>83.353656255444136</v>
      </c>
      <c r="F369">
        <v>83.032844818747989</v>
      </c>
      <c r="G369">
        <v>82.714959238922944</v>
      </c>
      <c r="H369">
        <v>82.434906575252128</v>
      </c>
      <c r="I369">
        <v>82.156669000715439</v>
      </c>
      <c r="J369">
        <v>81.881170763154159</v>
      </c>
      <c r="K369">
        <v>81.607988712954196</v>
      </c>
      <c r="L369">
        <v>81.336605048614089</v>
      </c>
      <c r="M369">
        <v>80.051864358784997</v>
      </c>
      <c r="N369">
        <v>77.73860285433571</v>
      </c>
      <c r="O369">
        <v>75.751904280679312</v>
      </c>
    </row>
    <row r="370" spans="1:15" x14ac:dyDescent="0.25">
      <c r="A370" t="s">
        <v>5</v>
      </c>
      <c r="B370" t="s">
        <v>1247</v>
      </c>
      <c r="C370">
        <v>12.85335794105907</v>
      </c>
      <c r="D370">
        <v>12.737456636764611</v>
      </c>
      <c r="E370">
        <v>12.688446765603</v>
      </c>
      <c r="F370">
        <v>12.63961148927342</v>
      </c>
      <c r="G370">
        <v>12.59122159927505</v>
      </c>
      <c r="H370">
        <v>12.54859079609033</v>
      </c>
      <c r="I370">
        <v>12.50623629346503</v>
      </c>
      <c r="J370">
        <v>12.46429878432205</v>
      </c>
      <c r="K370">
        <v>12.422713855034029</v>
      </c>
      <c r="L370">
        <v>12.38140268366225</v>
      </c>
      <c r="M370">
        <v>12.185834011778869</v>
      </c>
      <c r="N370">
        <v>11.833699543145929</v>
      </c>
      <c r="O370">
        <v>11.53127586764588</v>
      </c>
    </row>
    <row r="371" spans="1:15" x14ac:dyDescent="0.25">
      <c r="A371" t="s">
        <v>5</v>
      </c>
      <c r="B371" t="s">
        <v>1248</v>
      </c>
      <c r="C371">
        <v>84.437000000000026</v>
      </c>
      <c r="D371">
        <v>83.675614650304794</v>
      </c>
      <c r="E371">
        <v>83.35365625544415</v>
      </c>
      <c r="F371">
        <v>83.032844818748003</v>
      </c>
      <c r="G371">
        <v>82.71495923892293</v>
      </c>
      <c r="H371">
        <v>82.434906575252128</v>
      </c>
      <c r="I371">
        <v>82.156669000715439</v>
      </c>
      <c r="J371">
        <v>81.881170763154159</v>
      </c>
      <c r="K371">
        <v>81.60798871295421</v>
      </c>
      <c r="L371">
        <v>81.336605048614118</v>
      </c>
      <c r="M371">
        <v>80.051864358784982</v>
      </c>
      <c r="N371">
        <v>77.73860285433571</v>
      </c>
      <c r="O371">
        <v>75.751904280679298</v>
      </c>
    </row>
    <row r="372" spans="1:15" x14ac:dyDescent="0.25">
      <c r="A372" t="s">
        <v>5</v>
      </c>
      <c r="B372" t="s">
        <v>1249</v>
      </c>
      <c r="C372">
        <v>84.437000000000012</v>
      </c>
      <c r="D372">
        <v>83.675614650304809</v>
      </c>
      <c r="E372">
        <v>83.353656255444136</v>
      </c>
      <c r="F372">
        <v>83.032844818747975</v>
      </c>
      <c r="G372">
        <v>82.714959238922958</v>
      </c>
      <c r="H372">
        <v>82.434906575252114</v>
      </c>
      <c r="I372">
        <v>82.156669000715425</v>
      </c>
      <c r="J372">
        <v>81.881170763154145</v>
      </c>
      <c r="K372">
        <v>81.60798871295421</v>
      </c>
      <c r="L372">
        <v>81.336605048614089</v>
      </c>
      <c r="M372">
        <v>80.051864358784982</v>
      </c>
      <c r="N372">
        <v>77.738602854335667</v>
      </c>
      <c r="O372">
        <v>75.751904280679298</v>
      </c>
    </row>
    <row r="373" spans="1:15" x14ac:dyDescent="0.25">
      <c r="A373" t="s">
        <v>5</v>
      </c>
      <c r="B373" t="s">
        <v>1250</v>
      </c>
      <c r="C373">
        <v>12.853357941059061</v>
      </c>
      <c r="D373">
        <v>12.737456636764611</v>
      </c>
      <c r="E373">
        <v>12.688446765603</v>
      </c>
      <c r="F373">
        <v>12.63961148927342</v>
      </c>
      <c r="G373">
        <v>12.59122159927505</v>
      </c>
      <c r="H373">
        <v>12.54859079609033</v>
      </c>
      <c r="I373">
        <v>12.50623629346503</v>
      </c>
      <c r="J373">
        <v>12.46429878432205</v>
      </c>
      <c r="K373">
        <v>12.422713855034029</v>
      </c>
      <c r="L373">
        <v>12.381402683662239</v>
      </c>
      <c r="M373">
        <v>12.18583401177886</v>
      </c>
      <c r="N373">
        <v>11.833699543145929</v>
      </c>
      <c r="O373">
        <v>11.53127586764589</v>
      </c>
    </row>
    <row r="374" spans="1:15" x14ac:dyDescent="0.25">
      <c r="A374" t="s">
        <v>5</v>
      </c>
      <c r="B374" t="s">
        <v>1251</v>
      </c>
      <c r="C374">
        <v>12.85335794105907</v>
      </c>
      <c r="D374">
        <v>12.737456636764611</v>
      </c>
      <c r="E374">
        <v>12.688446765603</v>
      </c>
      <c r="F374">
        <v>12.63961148927342</v>
      </c>
      <c r="G374">
        <v>12.591221599275039</v>
      </c>
      <c r="H374">
        <v>12.54859079609033</v>
      </c>
      <c r="I374">
        <v>12.50623629346503</v>
      </c>
      <c r="J374">
        <v>12.46429878432205</v>
      </c>
      <c r="K374">
        <v>12.422713855034029</v>
      </c>
      <c r="L374">
        <v>12.381402683662239</v>
      </c>
      <c r="M374">
        <v>12.185834011778869</v>
      </c>
      <c r="N374">
        <v>11.833699543145929</v>
      </c>
      <c r="O374">
        <v>11.53127586764588</v>
      </c>
    </row>
    <row r="375" spans="1:15" x14ac:dyDescent="0.25">
      <c r="A375" t="s">
        <v>5</v>
      </c>
      <c r="B375" t="s">
        <v>1252</v>
      </c>
      <c r="C375">
        <v>84.437000000000012</v>
      </c>
      <c r="D375">
        <v>83.675614650304809</v>
      </c>
      <c r="E375">
        <v>83.35365625544415</v>
      </c>
      <c r="F375">
        <v>83.032844818748003</v>
      </c>
      <c r="G375">
        <v>82.714959238922944</v>
      </c>
      <c r="H375">
        <v>82.434906575252128</v>
      </c>
      <c r="I375">
        <v>82.156669000715439</v>
      </c>
      <c r="J375">
        <v>81.881170763154145</v>
      </c>
      <c r="K375">
        <v>81.607988712954196</v>
      </c>
      <c r="L375">
        <v>81.336605048614089</v>
      </c>
      <c r="M375">
        <v>80.051864358784968</v>
      </c>
      <c r="N375">
        <v>77.738602854335696</v>
      </c>
      <c r="O375">
        <v>75.751904280679312</v>
      </c>
    </row>
    <row r="376" spans="1:15" x14ac:dyDescent="0.25">
      <c r="A376" t="s">
        <v>5</v>
      </c>
      <c r="B376" t="s">
        <v>1253</v>
      </c>
      <c r="C376">
        <v>12.914</v>
      </c>
      <c r="D376">
        <v>12.797551874107761</v>
      </c>
      <c r="E376">
        <v>12.74831077469363</v>
      </c>
      <c r="F376">
        <v>12.6992450938488</v>
      </c>
      <c r="G376">
        <v>12.650626900664999</v>
      </c>
      <c r="H376">
        <v>12.60779496562888</v>
      </c>
      <c r="I376">
        <v>12.565240634736419</v>
      </c>
      <c r="J376">
        <v>12.52310526469881</v>
      </c>
      <c r="K376">
        <v>12.481324137985609</v>
      </c>
      <c r="L376">
        <v>12.439818060776711</v>
      </c>
      <c r="M376">
        <v>12.24332669717481</v>
      </c>
      <c r="N376">
        <v>11.88953086041535</v>
      </c>
      <c r="O376">
        <v>11.5856803519866</v>
      </c>
    </row>
    <row r="377" spans="1:15" x14ac:dyDescent="0.25">
      <c r="A377" t="s">
        <v>5</v>
      </c>
      <c r="B377" t="s">
        <v>1254</v>
      </c>
      <c r="C377">
        <v>12.914</v>
      </c>
      <c r="D377">
        <v>12.79755187410775</v>
      </c>
      <c r="E377">
        <v>12.74831077469363</v>
      </c>
      <c r="F377">
        <v>12.6992450938488</v>
      </c>
      <c r="G377">
        <v>12.650626900664999</v>
      </c>
      <c r="H377">
        <v>12.60779496562888</v>
      </c>
      <c r="I377">
        <v>12.565240634736419</v>
      </c>
      <c r="J377">
        <v>12.523105264698801</v>
      </c>
      <c r="K377">
        <v>12.481324137985601</v>
      </c>
      <c r="L377">
        <v>12.4398180607767</v>
      </c>
      <c r="M377">
        <v>12.243326697174799</v>
      </c>
      <c r="N377">
        <v>11.88953086041535</v>
      </c>
      <c r="O377">
        <v>11.5856803519866</v>
      </c>
    </row>
    <row r="378" spans="1:15" x14ac:dyDescent="0.25">
      <c r="A378" t="s">
        <v>5</v>
      </c>
      <c r="B378" t="s">
        <v>1255</v>
      </c>
      <c r="C378">
        <v>12.914</v>
      </c>
      <c r="D378">
        <v>12.79755187410775</v>
      </c>
      <c r="E378">
        <v>12.74831077469363</v>
      </c>
      <c r="F378">
        <v>12.6992450938488</v>
      </c>
      <c r="G378">
        <v>12.650626900664999</v>
      </c>
      <c r="H378">
        <v>12.60779496562888</v>
      </c>
      <c r="I378">
        <v>12.565240634736419</v>
      </c>
      <c r="J378">
        <v>12.52310526469881</v>
      </c>
      <c r="K378">
        <v>12.481324137985601</v>
      </c>
      <c r="L378">
        <v>12.439818060776711</v>
      </c>
      <c r="M378">
        <v>12.24332669717481</v>
      </c>
      <c r="N378">
        <v>11.88953086041535</v>
      </c>
      <c r="O378">
        <v>11.5856803519866</v>
      </c>
    </row>
    <row r="379" spans="1:15" x14ac:dyDescent="0.25">
      <c r="A379" t="s">
        <v>5</v>
      </c>
      <c r="B379" t="s">
        <v>1256</v>
      </c>
      <c r="C379">
        <v>12.914</v>
      </c>
      <c r="D379">
        <v>12.797551874107761</v>
      </c>
      <c r="E379">
        <v>12.74831077469363</v>
      </c>
      <c r="F379">
        <v>12.699245093848811</v>
      </c>
      <c r="G379">
        <v>12.650626900664999</v>
      </c>
      <c r="H379">
        <v>12.607794965628891</v>
      </c>
      <c r="I379">
        <v>12.565240634736419</v>
      </c>
      <c r="J379">
        <v>12.52310526469881</v>
      </c>
      <c r="K379">
        <v>12.481324137985609</v>
      </c>
      <c r="L379">
        <v>12.439818060776711</v>
      </c>
      <c r="M379">
        <v>12.24332669717481</v>
      </c>
      <c r="N379">
        <v>11.889530860415359</v>
      </c>
      <c r="O379">
        <v>11.5856803519866</v>
      </c>
    </row>
    <row r="380" spans="1:15" x14ac:dyDescent="0.25">
      <c r="A380" t="s">
        <v>5</v>
      </c>
      <c r="B380" t="s">
        <v>1257</v>
      </c>
      <c r="C380">
        <v>12.914</v>
      </c>
      <c r="D380">
        <v>12.797551874107761</v>
      </c>
      <c r="E380">
        <v>12.74831077469363</v>
      </c>
      <c r="F380">
        <v>12.699245093848811</v>
      </c>
      <c r="G380">
        <v>12.650626900664999</v>
      </c>
      <c r="H380">
        <v>12.60779496562888</v>
      </c>
      <c r="I380">
        <v>12.565240634736419</v>
      </c>
      <c r="J380">
        <v>12.523105264698801</v>
      </c>
      <c r="K380">
        <v>12.481324137985609</v>
      </c>
      <c r="L380">
        <v>12.4398180607767</v>
      </c>
      <c r="M380">
        <v>12.24332669717481</v>
      </c>
      <c r="N380">
        <v>11.889530860415359</v>
      </c>
      <c r="O380">
        <v>11.5856803519866</v>
      </c>
    </row>
    <row r="381" spans="1:15" x14ac:dyDescent="0.25">
      <c r="A381" t="s">
        <v>5</v>
      </c>
      <c r="B381" t="s">
        <v>1258</v>
      </c>
      <c r="C381">
        <v>2.3360397104990009</v>
      </c>
      <c r="D381">
        <v>2.3149751723003429</v>
      </c>
      <c r="E381">
        <v>2.3060678497341329</v>
      </c>
      <c r="F381">
        <v>2.2971922589895022</v>
      </c>
      <c r="G381">
        <v>2.2883976151974861</v>
      </c>
      <c r="H381">
        <v>2.280649659403629</v>
      </c>
      <c r="I381">
        <v>2.272951919987606</v>
      </c>
      <c r="J381">
        <v>2.2653299672522471</v>
      </c>
      <c r="K381">
        <v>2.2577720943119162</v>
      </c>
      <c r="L381">
        <v>2.2502639756355158</v>
      </c>
      <c r="M381">
        <v>2.2147202534623611</v>
      </c>
      <c r="N381">
        <v>2.1507214053843602</v>
      </c>
      <c r="O381">
        <v>2.0957572692727848</v>
      </c>
    </row>
    <row r="382" spans="1:15" x14ac:dyDescent="0.25">
      <c r="A382" t="s">
        <v>5</v>
      </c>
      <c r="B382" t="s">
        <v>1259</v>
      </c>
      <c r="C382">
        <v>12.914</v>
      </c>
      <c r="D382">
        <v>12.79755187410775</v>
      </c>
      <c r="E382">
        <v>12.74831077469363</v>
      </c>
      <c r="F382">
        <v>12.699245093848811</v>
      </c>
      <c r="G382">
        <v>12.650626900664999</v>
      </c>
      <c r="H382">
        <v>12.60779496562888</v>
      </c>
      <c r="I382">
        <v>12.565240634736419</v>
      </c>
      <c r="J382">
        <v>12.52310526469881</v>
      </c>
      <c r="K382">
        <v>12.481324137985609</v>
      </c>
      <c r="L382">
        <v>12.4398180607767</v>
      </c>
      <c r="M382">
        <v>12.24332669717481</v>
      </c>
      <c r="N382">
        <v>11.88953086041535</v>
      </c>
      <c r="O382">
        <v>11.5856803519866</v>
      </c>
    </row>
    <row r="383" spans="1:15" x14ac:dyDescent="0.25">
      <c r="A383" t="s">
        <v>5</v>
      </c>
      <c r="B383" t="s">
        <v>1260</v>
      </c>
      <c r="C383">
        <v>12.914</v>
      </c>
      <c r="D383">
        <v>12.797551874107761</v>
      </c>
      <c r="E383">
        <v>12.74831077469363</v>
      </c>
      <c r="F383">
        <v>12.6992450938488</v>
      </c>
      <c r="G383">
        <v>12.650626900664999</v>
      </c>
      <c r="H383">
        <v>12.60779496562888</v>
      </c>
      <c r="I383">
        <v>12.565240634736419</v>
      </c>
      <c r="J383">
        <v>12.523105264698801</v>
      </c>
      <c r="K383">
        <v>12.481324137985609</v>
      </c>
      <c r="L383">
        <v>12.4398180607767</v>
      </c>
      <c r="M383">
        <v>12.24332669717481</v>
      </c>
      <c r="N383">
        <v>11.88953086041535</v>
      </c>
      <c r="O383">
        <v>11.5856803519866</v>
      </c>
    </row>
    <row r="384" spans="1:15" x14ac:dyDescent="0.25">
      <c r="A384" t="s">
        <v>5</v>
      </c>
      <c r="B384" t="s">
        <v>1261</v>
      </c>
      <c r="C384">
        <v>2.3360397104990001</v>
      </c>
      <c r="D384">
        <v>2.3149751723003429</v>
      </c>
      <c r="E384">
        <v>2.3060678497341338</v>
      </c>
      <c r="F384">
        <v>2.2971922589895022</v>
      </c>
      <c r="G384">
        <v>2.288397615197487</v>
      </c>
      <c r="H384">
        <v>2.280649659403629</v>
      </c>
      <c r="I384">
        <v>2.272951919987606</v>
      </c>
      <c r="J384">
        <v>2.2653299672522471</v>
      </c>
      <c r="K384">
        <v>2.2577720943119162</v>
      </c>
      <c r="L384">
        <v>2.2502639756355158</v>
      </c>
      <c r="M384">
        <v>2.2147202534623611</v>
      </c>
      <c r="N384">
        <v>2.1507214053843602</v>
      </c>
      <c r="O384">
        <v>2.0957572692727848</v>
      </c>
    </row>
    <row r="385" spans="1:15" x14ac:dyDescent="0.25">
      <c r="A385" t="s">
        <v>5</v>
      </c>
      <c r="B385" t="s">
        <v>1262</v>
      </c>
      <c r="C385">
        <v>2.3360397104990009</v>
      </c>
      <c r="D385">
        <v>2.314975172300342</v>
      </c>
      <c r="E385">
        <v>2.3060678497341329</v>
      </c>
      <c r="F385">
        <v>2.2971922589895022</v>
      </c>
      <c r="G385">
        <v>2.288397615197487</v>
      </c>
      <c r="H385">
        <v>2.280649659403629</v>
      </c>
      <c r="I385">
        <v>2.272951919987606</v>
      </c>
      <c r="J385">
        <v>2.2653299672522471</v>
      </c>
      <c r="K385">
        <v>2.2577720943119171</v>
      </c>
      <c r="L385">
        <v>2.2502639756355158</v>
      </c>
      <c r="M385">
        <v>2.2147202534623611</v>
      </c>
      <c r="N385">
        <v>2.1507214053843602</v>
      </c>
      <c r="O385">
        <v>2.0957572692727848</v>
      </c>
    </row>
    <row r="386" spans="1:15" x14ac:dyDescent="0.25">
      <c r="A386" t="s">
        <v>5</v>
      </c>
      <c r="B386" t="s">
        <v>1263</v>
      </c>
      <c r="C386">
        <v>12.914</v>
      </c>
      <c r="D386">
        <v>12.79755187410775</v>
      </c>
      <c r="E386">
        <v>12.74831077469363</v>
      </c>
      <c r="F386">
        <v>12.6992450938488</v>
      </c>
      <c r="G386">
        <v>12.650626900664999</v>
      </c>
      <c r="H386">
        <v>12.607794965628891</v>
      </c>
      <c r="I386">
        <v>12.565240634736419</v>
      </c>
      <c r="J386">
        <v>12.52310526469881</v>
      </c>
      <c r="K386">
        <v>12.481324137985609</v>
      </c>
      <c r="L386">
        <v>12.4398180607767</v>
      </c>
      <c r="M386">
        <v>12.24332669717481</v>
      </c>
      <c r="N386">
        <v>11.889530860415359</v>
      </c>
      <c r="O386">
        <v>11.5856803519866</v>
      </c>
    </row>
    <row r="387" spans="1:15" x14ac:dyDescent="0.25">
      <c r="A387" t="s">
        <v>5</v>
      </c>
      <c r="B387" t="s">
        <v>1264</v>
      </c>
      <c r="C387">
        <v>21.30800000000001</v>
      </c>
      <c r="D387">
        <v>21.115861493997841</v>
      </c>
      <c r="E387">
        <v>21.034614061264669</v>
      </c>
      <c r="F387">
        <v>20.953656067812481</v>
      </c>
      <c r="G387">
        <v>20.873436425535839</v>
      </c>
      <c r="H387">
        <v>20.802764064396801</v>
      </c>
      <c r="I387">
        <v>20.73254974794515</v>
      </c>
      <c r="J387">
        <v>20.66302671365975</v>
      </c>
      <c r="K387">
        <v>20.594088178116561</v>
      </c>
      <c r="L387">
        <v>20.52560347212561</v>
      </c>
      <c r="M387">
        <v>20.20139424372006</v>
      </c>
      <c r="N387">
        <v>19.6176338526971</v>
      </c>
      <c r="O387">
        <v>19.116282866666449</v>
      </c>
    </row>
    <row r="388" spans="1:15" x14ac:dyDescent="0.25">
      <c r="A388" t="s">
        <v>5</v>
      </c>
      <c r="B388" t="s">
        <v>1265</v>
      </c>
      <c r="C388">
        <v>21.308</v>
      </c>
      <c r="D388">
        <v>21.115861493997841</v>
      </c>
      <c r="E388">
        <v>21.034614061264669</v>
      </c>
      <c r="F388">
        <v>20.953656067812481</v>
      </c>
      <c r="G388">
        <v>20.873436425535839</v>
      </c>
      <c r="H388">
        <v>20.802764064396801</v>
      </c>
      <c r="I388">
        <v>20.73254974794515</v>
      </c>
      <c r="J388">
        <v>20.66302671365975</v>
      </c>
      <c r="K388">
        <v>20.59408817811655</v>
      </c>
      <c r="L388">
        <v>20.525603472125599</v>
      </c>
      <c r="M388">
        <v>20.20139424372006</v>
      </c>
      <c r="N388">
        <v>19.6176338526971</v>
      </c>
      <c r="O388">
        <v>19.116282866666449</v>
      </c>
    </row>
    <row r="389" spans="1:15" x14ac:dyDescent="0.25">
      <c r="A389" t="s">
        <v>5</v>
      </c>
      <c r="B389" t="s">
        <v>1266</v>
      </c>
      <c r="C389">
        <v>21.308</v>
      </c>
      <c r="D389">
        <v>21.11586149399783</v>
      </c>
      <c r="E389">
        <v>21.034614061264659</v>
      </c>
      <c r="F389">
        <v>20.953656067812481</v>
      </c>
      <c r="G389">
        <v>20.873436425535839</v>
      </c>
      <c r="H389">
        <v>20.802764064396801</v>
      </c>
      <c r="I389">
        <v>20.73254974794515</v>
      </c>
      <c r="J389">
        <v>20.66302671365975</v>
      </c>
      <c r="K389">
        <v>20.594088178116561</v>
      </c>
      <c r="L389">
        <v>20.525603472125599</v>
      </c>
      <c r="M389">
        <v>20.20139424372006</v>
      </c>
      <c r="N389">
        <v>19.6176338526971</v>
      </c>
      <c r="O389">
        <v>19.116282866666449</v>
      </c>
    </row>
    <row r="390" spans="1:15" x14ac:dyDescent="0.25">
      <c r="A390" t="s">
        <v>5</v>
      </c>
      <c r="B390" t="s">
        <v>1267</v>
      </c>
      <c r="C390">
        <v>21.30800000000001</v>
      </c>
      <c r="D390">
        <v>21.115861493997841</v>
      </c>
      <c r="E390">
        <v>21.034614061264669</v>
      </c>
      <c r="F390">
        <v>20.953656067812481</v>
      </c>
      <c r="G390">
        <v>20.873436425535839</v>
      </c>
      <c r="H390">
        <v>20.802764064396811</v>
      </c>
      <c r="I390">
        <v>20.73254974794515</v>
      </c>
      <c r="J390">
        <v>20.66302671365975</v>
      </c>
      <c r="K390">
        <v>20.594088178116561</v>
      </c>
      <c r="L390">
        <v>20.525603472125599</v>
      </c>
      <c r="M390">
        <v>20.20139424372006</v>
      </c>
      <c r="N390">
        <v>19.617633852697089</v>
      </c>
      <c r="O390">
        <v>19.116282866666449</v>
      </c>
    </row>
    <row r="391" spans="1:15" x14ac:dyDescent="0.25">
      <c r="A391" t="s">
        <v>5</v>
      </c>
      <c r="B391" t="s">
        <v>1268</v>
      </c>
      <c r="C391">
        <v>21.308</v>
      </c>
      <c r="D391">
        <v>21.11586149399783</v>
      </c>
      <c r="E391">
        <v>21.034614061264659</v>
      </c>
      <c r="F391">
        <v>20.953656067812489</v>
      </c>
      <c r="G391">
        <v>20.873436425535839</v>
      </c>
      <c r="H391">
        <v>20.802764064396801</v>
      </c>
      <c r="I391">
        <v>20.73254974794515</v>
      </c>
      <c r="J391">
        <v>20.66302671365975</v>
      </c>
      <c r="K391">
        <v>20.594088178116561</v>
      </c>
      <c r="L391">
        <v>20.525603472125599</v>
      </c>
      <c r="M391">
        <v>20.20139424372006</v>
      </c>
      <c r="N391">
        <v>19.6176338526971</v>
      </c>
      <c r="O391">
        <v>19.116282866666449</v>
      </c>
    </row>
    <row r="392" spans="1:15" x14ac:dyDescent="0.25">
      <c r="A392" t="s">
        <v>5</v>
      </c>
      <c r="B392" t="s">
        <v>1269</v>
      </c>
      <c r="C392">
        <v>4.6518874184629988</v>
      </c>
      <c r="D392">
        <v>4.6099404173989029</v>
      </c>
      <c r="E392">
        <v>4.5922027643993779</v>
      </c>
      <c r="F392">
        <v>4.5745283007629878</v>
      </c>
      <c r="G392">
        <v>4.5570150313514848</v>
      </c>
      <c r="H392">
        <v>4.5415860906899592</v>
      </c>
      <c r="I392">
        <v>4.5262571487293144</v>
      </c>
      <c r="J392">
        <v>4.5110791250534366</v>
      </c>
      <c r="K392">
        <v>4.4960287070817522</v>
      </c>
      <c r="L392">
        <v>4.4810773675775071</v>
      </c>
      <c r="M392">
        <v>4.4102971521387362</v>
      </c>
      <c r="N392">
        <v>4.2828526421708011</v>
      </c>
      <c r="O392">
        <v>4.173399462888371</v>
      </c>
    </row>
    <row r="393" spans="1:15" x14ac:dyDescent="0.25">
      <c r="A393" t="s">
        <v>5</v>
      </c>
      <c r="B393" t="s">
        <v>1270</v>
      </c>
      <c r="C393">
        <v>21.308</v>
      </c>
      <c r="D393">
        <v>21.115861493997841</v>
      </c>
      <c r="E393">
        <v>21.034614061264669</v>
      </c>
      <c r="F393">
        <v>20.953656067812481</v>
      </c>
      <c r="G393">
        <v>20.873436425535839</v>
      </c>
      <c r="H393">
        <v>20.802764064396801</v>
      </c>
      <c r="I393">
        <v>20.73254974794515</v>
      </c>
      <c r="J393">
        <v>20.66302671365975</v>
      </c>
      <c r="K393">
        <v>20.594088178116561</v>
      </c>
      <c r="L393">
        <v>20.525603472125599</v>
      </c>
      <c r="M393">
        <v>20.20139424372006</v>
      </c>
      <c r="N393">
        <v>19.6176338526971</v>
      </c>
      <c r="O393">
        <v>19.116282866666442</v>
      </c>
    </row>
    <row r="394" spans="1:15" x14ac:dyDescent="0.25">
      <c r="A394" t="s">
        <v>5</v>
      </c>
      <c r="B394" t="s">
        <v>1271</v>
      </c>
      <c r="C394">
        <v>21.308</v>
      </c>
      <c r="D394">
        <v>21.11586149399783</v>
      </c>
      <c r="E394">
        <v>21.034614061264659</v>
      </c>
      <c r="F394">
        <v>20.953656067812481</v>
      </c>
      <c r="G394">
        <v>20.873436425535839</v>
      </c>
      <c r="H394">
        <v>20.802764064396801</v>
      </c>
      <c r="I394">
        <v>20.73254974794515</v>
      </c>
      <c r="J394">
        <v>20.66302671365975</v>
      </c>
      <c r="K394">
        <v>20.594088178116561</v>
      </c>
      <c r="L394">
        <v>20.525603472125599</v>
      </c>
      <c r="M394">
        <v>20.20139424372006</v>
      </c>
      <c r="N394">
        <v>19.6176338526971</v>
      </c>
      <c r="O394">
        <v>19.116282866666449</v>
      </c>
    </row>
    <row r="395" spans="1:15" x14ac:dyDescent="0.25">
      <c r="A395" t="s">
        <v>5</v>
      </c>
      <c r="B395" t="s">
        <v>1272</v>
      </c>
      <c r="C395">
        <v>4.651887418462997</v>
      </c>
      <c r="D395">
        <v>4.609940417398902</v>
      </c>
      <c r="E395">
        <v>4.592202764399377</v>
      </c>
      <c r="F395">
        <v>4.574528300762986</v>
      </c>
      <c r="G395">
        <v>4.5570150313514839</v>
      </c>
      <c r="H395">
        <v>4.5415860906899592</v>
      </c>
      <c r="I395">
        <v>4.5262571487293153</v>
      </c>
      <c r="J395">
        <v>4.5110791250534348</v>
      </c>
      <c r="K395">
        <v>4.4960287070817522</v>
      </c>
      <c r="L395">
        <v>4.4810773675775062</v>
      </c>
      <c r="M395">
        <v>4.4102971521387353</v>
      </c>
      <c r="N395">
        <v>4.2828526421707993</v>
      </c>
      <c r="O395">
        <v>4.1733994628883702</v>
      </c>
    </row>
    <row r="396" spans="1:15" x14ac:dyDescent="0.25">
      <c r="A396" t="s">
        <v>5</v>
      </c>
      <c r="B396" t="s">
        <v>1273</v>
      </c>
      <c r="C396">
        <v>4.6518874184629979</v>
      </c>
      <c r="D396">
        <v>4.609940417398902</v>
      </c>
      <c r="E396">
        <v>4.5922027643993788</v>
      </c>
      <c r="F396">
        <v>4.5745283007629869</v>
      </c>
      <c r="G396">
        <v>4.557015031351483</v>
      </c>
      <c r="H396">
        <v>4.5415860906899583</v>
      </c>
      <c r="I396">
        <v>4.5262571487293144</v>
      </c>
      <c r="J396">
        <v>4.5110791250534348</v>
      </c>
      <c r="K396">
        <v>4.4960287070817522</v>
      </c>
      <c r="L396">
        <v>4.4810773675775053</v>
      </c>
      <c r="M396">
        <v>4.4102971521387344</v>
      </c>
      <c r="N396">
        <v>4.2828526421708002</v>
      </c>
      <c r="O396">
        <v>4.173399462888371</v>
      </c>
    </row>
    <row r="397" spans="1:15" x14ac:dyDescent="0.25">
      <c r="A397" t="s">
        <v>5</v>
      </c>
      <c r="B397" t="s">
        <v>1274</v>
      </c>
      <c r="C397">
        <v>21.308</v>
      </c>
      <c r="D397">
        <v>21.115861493997841</v>
      </c>
      <c r="E397">
        <v>21.034614061264669</v>
      </c>
      <c r="F397">
        <v>20.953656067812481</v>
      </c>
      <c r="G397">
        <v>20.873436425535839</v>
      </c>
      <c r="H397">
        <v>20.802764064396801</v>
      </c>
      <c r="I397">
        <v>20.73254974794515</v>
      </c>
      <c r="J397">
        <v>20.66302671365975</v>
      </c>
      <c r="K397">
        <v>20.594088178116561</v>
      </c>
      <c r="L397">
        <v>20.525603472125599</v>
      </c>
      <c r="M397">
        <v>20.20139424372006</v>
      </c>
      <c r="N397">
        <v>19.6176338526971</v>
      </c>
      <c r="O397">
        <v>19.116282866666442</v>
      </c>
    </row>
    <row r="398" spans="1:15" x14ac:dyDescent="0.25">
      <c r="A398" t="s">
        <v>5</v>
      </c>
      <c r="B398" t="s">
        <v>1275</v>
      </c>
      <c r="C398">
        <v>4.2380000000000004</v>
      </c>
      <c r="D398">
        <v>4.1997851047288721</v>
      </c>
      <c r="E398">
        <v>4.1836256050140621</v>
      </c>
      <c r="F398">
        <v>4.1675236725825648</v>
      </c>
      <c r="G398">
        <v>4.1515685926140842</v>
      </c>
      <c r="H398">
        <v>4.1375123946364578</v>
      </c>
      <c r="I398">
        <v>4.123547298281939</v>
      </c>
      <c r="J398">
        <v>4.1097196927205761</v>
      </c>
      <c r="K398">
        <v>4.0960083395371676</v>
      </c>
      <c r="L398">
        <v>4.0823872496183728</v>
      </c>
      <c r="M398">
        <v>4.0179044868070974</v>
      </c>
      <c r="N398">
        <v>3.901798961316421</v>
      </c>
      <c r="O398">
        <v>3.8020840430323082</v>
      </c>
    </row>
    <row r="399" spans="1:15" x14ac:dyDescent="0.25">
      <c r="A399" t="s">
        <v>5</v>
      </c>
      <c r="B399" t="s">
        <v>1276</v>
      </c>
      <c r="C399">
        <v>4.2380000000000004</v>
      </c>
      <c r="D399">
        <v>4.1997851047288712</v>
      </c>
      <c r="E399">
        <v>4.1836256050140612</v>
      </c>
      <c r="F399">
        <v>4.1675236725825631</v>
      </c>
      <c r="G399">
        <v>4.1515685926140833</v>
      </c>
      <c r="H399">
        <v>4.1375123946364569</v>
      </c>
      <c r="I399">
        <v>4.1235472982819381</v>
      </c>
      <c r="J399">
        <v>4.1097196927205752</v>
      </c>
      <c r="K399">
        <v>4.0960083395371676</v>
      </c>
      <c r="L399">
        <v>4.0823872496183728</v>
      </c>
      <c r="M399">
        <v>4.0179044868070974</v>
      </c>
      <c r="N399">
        <v>3.901798961316421</v>
      </c>
      <c r="O399">
        <v>3.8020840430323068</v>
      </c>
    </row>
    <row r="400" spans="1:15" x14ac:dyDescent="0.25">
      <c r="A400" t="s">
        <v>5</v>
      </c>
      <c r="B400" t="s">
        <v>1277</v>
      </c>
      <c r="C400">
        <v>4.2380000000000004</v>
      </c>
      <c r="D400">
        <v>4.199785104728873</v>
      </c>
      <c r="E400">
        <v>4.1836256050140621</v>
      </c>
      <c r="F400">
        <v>4.167523672582564</v>
      </c>
      <c r="G400">
        <v>4.1515685926140842</v>
      </c>
      <c r="H400">
        <v>4.1375123946364569</v>
      </c>
      <c r="I400">
        <v>4.123547298281939</v>
      </c>
      <c r="J400">
        <v>4.1097196927205752</v>
      </c>
      <c r="K400">
        <v>4.0960083395371676</v>
      </c>
      <c r="L400">
        <v>4.0823872496183737</v>
      </c>
      <c r="M400">
        <v>4.0179044868070974</v>
      </c>
      <c r="N400">
        <v>3.901798961316421</v>
      </c>
      <c r="O400">
        <v>3.8020840430323082</v>
      </c>
    </row>
    <row r="401" spans="1:15" x14ac:dyDescent="0.25">
      <c r="A401" t="s">
        <v>5</v>
      </c>
      <c r="B401" t="s">
        <v>1278</v>
      </c>
      <c r="C401">
        <v>4.2380000000000004</v>
      </c>
      <c r="D401">
        <v>4.199785104728873</v>
      </c>
      <c r="E401">
        <v>4.183625605014063</v>
      </c>
      <c r="F401">
        <v>4.1675236725825648</v>
      </c>
      <c r="G401">
        <v>4.1515685926140851</v>
      </c>
      <c r="H401">
        <v>4.1375123946364578</v>
      </c>
      <c r="I401">
        <v>4.123547298281939</v>
      </c>
      <c r="J401">
        <v>4.1097196927205761</v>
      </c>
      <c r="K401">
        <v>4.0960083395371694</v>
      </c>
      <c r="L401">
        <v>4.0823872496183737</v>
      </c>
      <c r="M401">
        <v>4.0179044868070974</v>
      </c>
      <c r="N401">
        <v>3.901798961316421</v>
      </c>
      <c r="O401">
        <v>3.8020840430323091</v>
      </c>
    </row>
    <row r="402" spans="1:15" x14ac:dyDescent="0.25">
      <c r="A402" t="s">
        <v>5</v>
      </c>
      <c r="B402" t="s">
        <v>1279</v>
      </c>
      <c r="C402">
        <v>4.2380000000000004</v>
      </c>
      <c r="D402">
        <v>4.199785104728873</v>
      </c>
      <c r="E402">
        <v>4.1836256050140621</v>
      </c>
      <c r="F402">
        <v>4.167523672582564</v>
      </c>
      <c r="G402">
        <v>4.1515685926140842</v>
      </c>
      <c r="H402">
        <v>4.1375123946364587</v>
      </c>
      <c r="I402">
        <v>4.1235472982819381</v>
      </c>
      <c r="J402">
        <v>4.1097196927205752</v>
      </c>
      <c r="K402">
        <v>4.0960083395371676</v>
      </c>
      <c r="L402">
        <v>4.0823872496183737</v>
      </c>
      <c r="M402">
        <v>4.0179044868070957</v>
      </c>
      <c r="N402">
        <v>3.901798961316421</v>
      </c>
      <c r="O402">
        <v>3.8020840430323082</v>
      </c>
    </row>
    <row r="403" spans="1:15" x14ac:dyDescent="0.25">
      <c r="A403" t="s">
        <v>5</v>
      </c>
      <c r="B403" t="s">
        <v>1280</v>
      </c>
      <c r="C403">
        <v>1.1753842296079999</v>
      </c>
      <c r="D403">
        <v>1.164785554469302</v>
      </c>
      <c r="E403">
        <v>1.160303812816837</v>
      </c>
      <c r="F403">
        <v>1.155838037109854</v>
      </c>
      <c r="G403">
        <v>1.1514129900647649</v>
      </c>
      <c r="H403">
        <v>1.147514586706778</v>
      </c>
      <c r="I403">
        <v>1.1436414498450369</v>
      </c>
      <c r="J403">
        <v>1.1398064452414349</v>
      </c>
      <c r="K403">
        <v>1.136003682547154</v>
      </c>
      <c r="L403">
        <v>1.1322259538353501</v>
      </c>
      <c r="M403">
        <v>1.1143420410250791</v>
      </c>
      <c r="N403">
        <v>1.082140860366257</v>
      </c>
      <c r="O403">
        <v>1.0544855176555921</v>
      </c>
    </row>
    <row r="404" spans="1:15" x14ac:dyDescent="0.25">
      <c r="A404" t="s">
        <v>5</v>
      </c>
      <c r="B404" t="s">
        <v>1281</v>
      </c>
      <c r="C404">
        <v>4.2380000000000004</v>
      </c>
      <c r="D404">
        <v>4.1997851047288721</v>
      </c>
      <c r="E404">
        <v>4.1836256050140621</v>
      </c>
      <c r="F404">
        <v>4.1675236725825648</v>
      </c>
      <c r="G404">
        <v>4.1515685926140833</v>
      </c>
      <c r="H404">
        <v>4.1375123946364578</v>
      </c>
      <c r="I404">
        <v>4.123547298281939</v>
      </c>
      <c r="J404">
        <v>4.1097196927205761</v>
      </c>
      <c r="K404">
        <v>4.0960083395371676</v>
      </c>
      <c r="L404">
        <v>4.0823872496183737</v>
      </c>
      <c r="M404">
        <v>4.0179044868070957</v>
      </c>
      <c r="N404">
        <v>3.901798961316421</v>
      </c>
      <c r="O404">
        <v>3.8020840430323082</v>
      </c>
    </row>
    <row r="405" spans="1:15" x14ac:dyDescent="0.25">
      <c r="A405" t="s">
        <v>5</v>
      </c>
      <c r="B405" t="s">
        <v>1282</v>
      </c>
      <c r="C405">
        <v>4.2380000000000004</v>
      </c>
      <c r="D405">
        <v>4.199785104728873</v>
      </c>
      <c r="E405">
        <v>4.1836256050140621</v>
      </c>
      <c r="F405">
        <v>4.1675236725825648</v>
      </c>
      <c r="G405">
        <v>4.1515685926140842</v>
      </c>
      <c r="H405">
        <v>4.1375123946364578</v>
      </c>
      <c r="I405">
        <v>4.123547298281939</v>
      </c>
      <c r="J405">
        <v>4.1097196927205761</v>
      </c>
      <c r="K405">
        <v>4.0960083395371676</v>
      </c>
      <c r="L405">
        <v>4.0823872496183728</v>
      </c>
      <c r="M405">
        <v>4.0179044868070974</v>
      </c>
      <c r="N405">
        <v>3.901798961316421</v>
      </c>
      <c r="O405">
        <v>3.8020840430323091</v>
      </c>
    </row>
    <row r="406" spans="1:15" x14ac:dyDescent="0.25">
      <c r="A406" t="s">
        <v>5</v>
      </c>
      <c r="B406" t="s">
        <v>1283</v>
      </c>
      <c r="C406">
        <v>1.1753842296079999</v>
      </c>
      <c r="D406">
        <v>1.164785554469302</v>
      </c>
      <c r="E406">
        <v>1.160303812816837</v>
      </c>
      <c r="F406">
        <v>1.155838037109854</v>
      </c>
      <c r="G406">
        <v>1.1514129900647649</v>
      </c>
      <c r="H406">
        <v>1.147514586706778</v>
      </c>
      <c r="I406">
        <v>1.1436414498450369</v>
      </c>
      <c r="J406">
        <v>1.139806445241434</v>
      </c>
      <c r="K406">
        <v>1.1360036825471529</v>
      </c>
      <c r="L406">
        <v>1.1322259538353501</v>
      </c>
      <c r="M406">
        <v>1.1143420410250791</v>
      </c>
      <c r="N406">
        <v>1.082140860366257</v>
      </c>
      <c r="O406">
        <v>1.0544855176555921</v>
      </c>
    </row>
    <row r="407" spans="1:15" x14ac:dyDescent="0.25">
      <c r="A407" t="s">
        <v>5</v>
      </c>
      <c r="B407" t="s">
        <v>1284</v>
      </c>
      <c r="C407">
        <v>1.1753842296079999</v>
      </c>
      <c r="D407">
        <v>1.1647855544693011</v>
      </c>
      <c r="E407">
        <v>1.160303812816837</v>
      </c>
      <c r="F407">
        <v>1.155838037109854</v>
      </c>
      <c r="G407">
        <v>1.1514129900647649</v>
      </c>
      <c r="H407">
        <v>1.147514586706778</v>
      </c>
      <c r="I407">
        <v>1.143641449845036</v>
      </c>
      <c r="J407">
        <v>1.139806445241434</v>
      </c>
      <c r="K407">
        <v>1.136003682547154</v>
      </c>
      <c r="L407">
        <v>1.1322259538353501</v>
      </c>
      <c r="M407">
        <v>1.1143420410250791</v>
      </c>
      <c r="N407">
        <v>1.082140860366257</v>
      </c>
      <c r="O407">
        <v>1.0544855176555921</v>
      </c>
    </row>
    <row r="408" spans="1:15" x14ac:dyDescent="0.25">
      <c r="A408" t="s">
        <v>5</v>
      </c>
      <c r="B408" t="s">
        <v>1285</v>
      </c>
      <c r="C408">
        <v>4.2380000000000004</v>
      </c>
      <c r="D408">
        <v>4.199785104728873</v>
      </c>
      <c r="E408">
        <v>4.1836256050140612</v>
      </c>
      <c r="F408">
        <v>4.167523672582564</v>
      </c>
      <c r="G408">
        <v>4.1515685926140851</v>
      </c>
      <c r="H408">
        <v>4.1375123946364578</v>
      </c>
      <c r="I408">
        <v>4.123547298281939</v>
      </c>
      <c r="J408">
        <v>4.1097196927205761</v>
      </c>
      <c r="K408">
        <v>4.0960083395371676</v>
      </c>
      <c r="L408">
        <v>4.0823872496183737</v>
      </c>
      <c r="M408">
        <v>4.0179044868070974</v>
      </c>
      <c r="N408">
        <v>3.901798961316421</v>
      </c>
      <c r="O408">
        <v>3.8020840430323068</v>
      </c>
    </row>
    <row r="409" spans="1:15" x14ac:dyDescent="0.25">
      <c r="A409" t="s">
        <v>5</v>
      </c>
      <c r="B409" t="s">
        <v>1286</v>
      </c>
      <c r="C409">
        <v>6.330000000000001</v>
      </c>
      <c r="D409">
        <v>6.2729211215039573</v>
      </c>
      <c r="E409">
        <v>6.2487848229681493</v>
      </c>
      <c r="F409">
        <v>6.2247345086001991</v>
      </c>
      <c r="G409">
        <v>6.2009035373400554</v>
      </c>
      <c r="H409">
        <v>6.1799087914225543</v>
      </c>
      <c r="I409">
        <v>6.1590501175376753</v>
      </c>
      <c r="J409">
        <v>6.1383968038983614</v>
      </c>
      <c r="K409">
        <v>6.1179171281902516</v>
      </c>
      <c r="L409">
        <v>6.0975722723181462</v>
      </c>
      <c r="M409">
        <v>6.0012589432489198</v>
      </c>
      <c r="N409">
        <v>5.8278403551517108</v>
      </c>
      <c r="O409">
        <v>5.6789032544583531</v>
      </c>
    </row>
    <row r="410" spans="1:15" x14ac:dyDescent="0.25">
      <c r="A410" t="s">
        <v>5</v>
      </c>
      <c r="B410" t="s">
        <v>1287</v>
      </c>
      <c r="C410">
        <v>6.3299999999999983</v>
      </c>
      <c r="D410">
        <v>6.2729211215039546</v>
      </c>
      <c r="E410">
        <v>6.2487848229681466</v>
      </c>
      <c r="F410">
        <v>6.2247345086001964</v>
      </c>
      <c r="G410">
        <v>6.2009035373400554</v>
      </c>
      <c r="H410">
        <v>6.1799087914225526</v>
      </c>
      <c r="I410">
        <v>6.1590501175376753</v>
      </c>
      <c r="J410">
        <v>6.1383968038983587</v>
      </c>
      <c r="K410">
        <v>6.1179171281902498</v>
      </c>
      <c r="L410">
        <v>6.0975722723181454</v>
      </c>
      <c r="M410">
        <v>6.001258943248919</v>
      </c>
      <c r="N410">
        <v>5.82784035515171</v>
      </c>
      <c r="O410">
        <v>5.6789032544583522</v>
      </c>
    </row>
    <row r="411" spans="1:15" x14ac:dyDescent="0.25">
      <c r="A411" t="s">
        <v>5</v>
      </c>
      <c r="B411" t="s">
        <v>1288</v>
      </c>
      <c r="C411">
        <v>6.33</v>
      </c>
      <c r="D411">
        <v>6.2729211215039573</v>
      </c>
      <c r="E411">
        <v>6.2487848229681466</v>
      </c>
      <c r="F411">
        <v>6.2247345086001964</v>
      </c>
      <c r="G411">
        <v>6.2009035373400536</v>
      </c>
      <c r="H411">
        <v>6.1799087914225526</v>
      </c>
      <c r="I411">
        <v>6.1590501175376753</v>
      </c>
      <c r="J411">
        <v>6.1383968038983596</v>
      </c>
      <c r="K411">
        <v>6.1179171281902507</v>
      </c>
      <c r="L411">
        <v>6.0975722723181454</v>
      </c>
      <c r="M411">
        <v>6.0012589432489181</v>
      </c>
      <c r="N411">
        <v>5.8278403551517108</v>
      </c>
      <c r="O411">
        <v>5.6789032544583531</v>
      </c>
    </row>
    <row r="412" spans="1:15" x14ac:dyDescent="0.25">
      <c r="A412" t="s">
        <v>5</v>
      </c>
      <c r="B412" t="s">
        <v>1289</v>
      </c>
      <c r="C412">
        <v>6.330000000000001</v>
      </c>
      <c r="D412">
        <v>6.2729211215039564</v>
      </c>
      <c r="E412">
        <v>6.2487848229681493</v>
      </c>
      <c r="F412">
        <v>6.2247345086001982</v>
      </c>
      <c r="G412">
        <v>6.2009035373400554</v>
      </c>
      <c r="H412">
        <v>6.1799087914225526</v>
      </c>
      <c r="I412">
        <v>6.1590501175376762</v>
      </c>
      <c r="J412">
        <v>6.1383968038983596</v>
      </c>
      <c r="K412">
        <v>6.1179171281902507</v>
      </c>
      <c r="L412">
        <v>6.0975722723181471</v>
      </c>
      <c r="M412">
        <v>6.001258943248919</v>
      </c>
      <c r="N412">
        <v>5.8278403551517117</v>
      </c>
      <c r="O412">
        <v>5.6789032544583531</v>
      </c>
    </row>
    <row r="413" spans="1:15" x14ac:dyDescent="0.25">
      <c r="A413" t="s">
        <v>5</v>
      </c>
      <c r="B413" t="s">
        <v>1290</v>
      </c>
      <c r="C413">
        <v>6.33</v>
      </c>
      <c r="D413">
        <v>6.2729211215039564</v>
      </c>
      <c r="E413">
        <v>6.2487848229681484</v>
      </c>
      <c r="F413">
        <v>6.2247345086001973</v>
      </c>
      <c r="G413">
        <v>6.2009035373400554</v>
      </c>
      <c r="H413">
        <v>6.1799087914225552</v>
      </c>
      <c r="I413">
        <v>6.1590501175376753</v>
      </c>
      <c r="J413">
        <v>6.1383968038983614</v>
      </c>
      <c r="K413">
        <v>6.1179171281902507</v>
      </c>
      <c r="L413">
        <v>6.0975722723181462</v>
      </c>
      <c r="M413">
        <v>6.0012589432489181</v>
      </c>
      <c r="N413">
        <v>5.8278403551517091</v>
      </c>
      <c r="O413">
        <v>5.6789032544583531</v>
      </c>
    </row>
    <row r="414" spans="1:15" x14ac:dyDescent="0.25">
      <c r="A414" t="s">
        <v>5</v>
      </c>
      <c r="B414" t="s">
        <v>1291</v>
      </c>
      <c r="C414">
        <v>1.5549036684529991</v>
      </c>
      <c r="D414">
        <v>1.540882790480695</v>
      </c>
      <c r="E414">
        <v>1.534953940696145</v>
      </c>
      <c r="F414">
        <v>1.5290462120961179</v>
      </c>
      <c r="G414">
        <v>1.5231923630226269</v>
      </c>
      <c r="H414">
        <v>1.518035205448321</v>
      </c>
      <c r="I414">
        <v>1.512911472661171</v>
      </c>
      <c r="J414">
        <v>1.507838184644823</v>
      </c>
      <c r="K414">
        <v>1.5028075491176081</v>
      </c>
      <c r="L414">
        <v>1.497810030787484</v>
      </c>
      <c r="M414">
        <v>1.474151587076479</v>
      </c>
      <c r="N414">
        <v>1.431552977469799</v>
      </c>
      <c r="O414">
        <v>1.394968009975825</v>
      </c>
    </row>
    <row r="415" spans="1:15" x14ac:dyDescent="0.25">
      <c r="A415" t="s">
        <v>5</v>
      </c>
      <c r="B415" t="s">
        <v>1292</v>
      </c>
      <c r="C415">
        <v>6.330000000000001</v>
      </c>
      <c r="D415">
        <v>6.2729211215039573</v>
      </c>
      <c r="E415">
        <v>6.2487848229681493</v>
      </c>
      <c r="F415">
        <v>6.2247345086001964</v>
      </c>
      <c r="G415">
        <v>6.2009035373400554</v>
      </c>
      <c r="H415">
        <v>6.1799087914225526</v>
      </c>
      <c r="I415">
        <v>6.1590501175376762</v>
      </c>
      <c r="J415">
        <v>6.1383968038983614</v>
      </c>
      <c r="K415">
        <v>6.1179171281902507</v>
      </c>
      <c r="L415">
        <v>6.0975722723181454</v>
      </c>
      <c r="M415">
        <v>6.0012589432489181</v>
      </c>
      <c r="N415">
        <v>5.8278403551517108</v>
      </c>
      <c r="O415">
        <v>5.678903254458354</v>
      </c>
    </row>
    <row r="416" spans="1:15" x14ac:dyDescent="0.25">
      <c r="A416" t="s">
        <v>5</v>
      </c>
      <c r="B416" t="s">
        <v>1293</v>
      </c>
      <c r="C416">
        <v>6.33</v>
      </c>
      <c r="D416">
        <v>6.2729211215039546</v>
      </c>
      <c r="E416">
        <v>6.2487848229681484</v>
      </c>
      <c r="F416">
        <v>6.2247345086001964</v>
      </c>
      <c r="G416">
        <v>6.2009035373400554</v>
      </c>
      <c r="H416">
        <v>6.1799087914225526</v>
      </c>
      <c r="I416">
        <v>6.1590501175376762</v>
      </c>
      <c r="J416">
        <v>6.1383968038983587</v>
      </c>
      <c r="K416">
        <v>6.1179171281902498</v>
      </c>
      <c r="L416">
        <v>6.0975722723181454</v>
      </c>
      <c r="M416">
        <v>6.0012589432489172</v>
      </c>
      <c r="N416">
        <v>5.8278403551517108</v>
      </c>
      <c r="O416">
        <v>5.6789032544583531</v>
      </c>
    </row>
    <row r="417" spans="1:15" x14ac:dyDescent="0.25">
      <c r="A417" t="s">
        <v>5</v>
      </c>
      <c r="B417" t="s">
        <v>1294</v>
      </c>
      <c r="C417">
        <v>1.554903668453</v>
      </c>
      <c r="D417">
        <v>1.5408827904806961</v>
      </c>
      <c r="E417">
        <v>1.534953940696145</v>
      </c>
      <c r="F417">
        <v>1.5290462120961179</v>
      </c>
      <c r="G417">
        <v>1.5231923630226269</v>
      </c>
      <c r="H417">
        <v>1.518035205448321</v>
      </c>
      <c r="I417">
        <v>1.5129114726611701</v>
      </c>
      <c r="J417">
        <v>1.5078381846448221</v>
      </c>
      <c r="K417">
        <v>1.5028075491176081</v>
      </c>
      <c r="L417">
        <v>1.497810030787484</v>
      </c>
      <c r="M417">
        <v>1.4741515870764801</v>
      </c>
      <c r="N417">
        <v>1.431552977469799</v>
      </c>
      <c r="O417">
        <v>1.3949680099758239</v>
      </c>
    </row>
    <row r="418" spans="1:15" x14ac:dyDescent="0.25">
      <c r="A418" t="s">
        <v>5</v>
      </c>
      <c r="B418" t="s">
        <v>1295</v>
      </c>
      <c r="C418">
        <v>1.5549036684529991</v>
      </c>
      <c r="D418">
        <v>1.5408827904806961</v>
      </c>
      <c r="E418">
        <v>1.534953940696145</v>
      </c>
      <c r="F418">
        <v>1.529046212096117</v>
      </c>
      <c r="G418">
        <v>1.5231923630226269</v>
      </c>
      <c r="H418">
        <v>1.5180352054483199</v>
      </c>
      <c r="I418">
        <v>1.5129114726611701</v>
      </c>
      <c r="J418">
        <v>1.507838184644823</v>
      </c>
      <c r="K418">
        <v>1.5028075491176081</v>
      </c>
      <c r="L418">
        <v>1.497810030787484</v>
      </c>
      <c r="M418">
        <v>1.474151587076479</v>
      </c>
      <c r="N418">
        <v>1.431552977469799</v>
      </c>
      <c r="O418">
        <v>1.3949680099758239</v>
      </c>
    </row>
    <row r="419" spans="1:15" x14ac:dyDescent="0.25">
      <c r="A419" t="s">
        <v>5</v>
      </c>
      <c r="B419" t="s">
        <v>1296</v>
      </c>
      <c r="C419">
        <v>6.3299999999999992</v>
      </c>
      <c r="D419">
        <v>6.2729211215039564</v>
      </c>
      <c r="E419">
        <v>6.2487848229681484</v>
      </c>
      <c r="F419">
        <v>6.2247345086001973</v>
      </c>
      <c r="G419">
        <v>6.2009035373400536</v>
      </c>
      <c r="H419">
        <v>6.1799087914225526</v>
      </c>
      <c r="I419">
        <v>6.1590501175376762</v>
      </c>
      <c r="J419">
        <v>6.1383968038983614</v>
      </c>
      <c r="K419">
        <v>6.1179171281902498</v>
      </c>
      <c r="L419">
        <v>6.0975722723181462</v>
      </c>
      <c r="M419">
        <v>6.0012589432489172</v>
      </c>
      <c r="N419">
        <v>5.8278403551517108</v>
      </c>
      <c r="O419">
        <v>5.6789032544583531</v>
      </c>
    </row>
    <row r="420" spans="1:15" x14ac:dyDescent="0.25">
      <c r="A420" t="s">
        <v>5</v>
      </c>
      <c r="B420" t="s">
        <v>1297</v>
      </c>
      <c r="C420">
        <v>7.7269999999999994</v>
      </c>
      <c r="D420">
        <v>7.6573240925530897</v>
      </c>
      <c r="E420">
        <v>7.6278610311334729</v>
      </c>
      <c r="F420">
        <v>7.5985029301664646</v>
      </c>
      <c r="G420">
        <v>7.5694125802569694</v>
      </c>
      <c r="H420">
        <v>7.5437843967333444</v>
      </c>
      <c r="I420">
        <v>7.5183223156735579</v>
      </c>
      <c r="J420">
        <v>7.4931109168598153</v>
      </c>
      <c r="K420">
        <v>7.4681114770183354</v>
      </c>
      <c r="L420">
        <v>7.4432766110904121</v>
      </c>
      <c r="M420">
        <v>7.3257074019722603</v>
      </c>
      <c r="N420">
        <v>7.114016180767341</v>
      </c>
      <c r="O420">
        <v>6.9322093913427656</v>
      </c>
    </row>
    <row r="421" spans="1:15" x14ac:dyDescent="0.25">
      <c r="A421" t="s">
        <v>5</v>
      </c>
      <c r="B421" t="s">
        <v>1298</v>
      </c>
      <c r="C421">
        <v>7.7269999999999994</v>
      </c>
      <c r="D421">
        <v>7.6573240925530879</v>
      </c>
      <c r="E421">
        <v>7.6278610311334702</v>
      </c>
      <c r="F421">
        <v>7.5985029301664637</v>
      </c>
      <c r="G421">
        <v>7.5694125802569676</v>
      </c>
      <c r="H421">
        <v>7.5437843967333418</v>
      </c>
      <c r="I421">
        <v>7.5183223156735561</v>
      </c>
      <c r="J421">
        <v>7.4931109168598136</v>
      </c>
      <c r="K421">
        <v>7.4681114770183337</v>
      </c>
      <c r="L421">
        <v>7.4432766110904112</v>
      </c>
      <c r="M421">
        <v>7.3257074019722568</v>
      </c>
      <c r="N421">
        <v>7.114016180767341</v>
      </c>
      <c r="O421">
        <v>6.9322093913427656</v>
      </c>
    </row>
    <row r="422" spans="1:15" x14ac:dyDescent="0.25">
      <c r="A422" t="s">
        <v>5</v>
      </c>
      <c r="B422" t="s">
        <v>1299</v>
      </c>
      <c r="C422">
        <v>7.7269999999999994</v>
      </c>
      <c r="D422">
        <v>7.6573240925530897</v>
      </c>
      <c r="E422">
        <v>7.6278610311334729</v>
      </c>
      <c r="F422">
        <v>7.5985029301664664</v>
      </c>
      <c r="G422">
        <v>7.5694125802569667</v>
      </c>
      <c r="H422">
        <v>7.5437843967333418</v>
      </c>
      <c r="I422">
        <v>7.518322315673557</v>
      </c>
      <c r="J422">
        <v>7.4931109168598136</v>
      </c>
      <c r="K422">
        <v>7.4681114770183354</v>
      </c>
      <c r="L422">
        <v>7.4432766110904129</v>
      </c>
      <c r="M422">
        <v>7.3257074019722586</v>
      </c>
      <c r="N422">
        <v>7.1140161807673401</v>
      </c>
      <c r="O422">
        <v>6.9322093913427674</v>
      </c>
    </row>
    <row r="423" spans="1:15" x14ac:dyDescent="0.25">
      <c r="A423" t="s">
        <v>5</v>
      </c>
      <c r="B423" t="s">
        <v>1300</v>
      </c>
      <c r="C423">
        <v>7.7270000000000012</v>
      </c>
      <c r="D423">
        <v>7.6573240925530914</v>
      </c>
      <c r="E423">
        <v>7.6278610311334729</v>
      </c>
      <c r="F423">
        <v>7.5985029301664637</v>
      </c>
      <c r="G423">
        <v>7.5694125802569676</v>
      </c>
      <c r="H423">
        <v>7.5437843967333444</v>
      </c>
      <c r="I423">
        <v>7.5183223156735588</v>
      </c>
      <c r="J423">
        <v>7.4931109168598136</v>
      </c>
      <c r="K423">
        <v>7.4681114770183354</v>
      </c>
      <c r="L423">
        <v>7.4432766110904121</v>
      </c>
      <c r="M423">
        <v>7.3257074019722612</v>
      </c>
      <c r="N423">
        <v>7.1140161807673437</v>
      </c>
      <c r="O423">
        <v>6.9322093913427674</v>
      </c>
    </row>
    <row r="424" spans="1:15" x14ac:dyDescent="0.25">
      <c r="A424" t="s">
        <v>5</v>
      </c>
      <c r="B424" t="s">
        <v>1301</v>
      </c>
      <c r="C424">
        <v>7.7269999999999994</v>
      </c>
      <c r="D424">
        <v>7.6573240925530897</v>
      </c>
      <c r="E424">
        <v>7.627861031133472</v>
      </c>
      <c r="F424">
        <v>7.5985029301664646</v>
      </c>
      <c r="G424">
        <v>7.5694125802569676</v>
      </c>
      <c r="H424">
        <v>7.5437843967333418</v>
      </c>
      <c r="I424">
        <v>7.5183223156735561</v>
      </c>
      <c r="J424">
        <v>7.4931109168598136</v>
      </c>
      <c r="K424">
        <v>7.4681114770183354</v>
      </c>
      <c r="L424">
        <v>7.4432766110904121</v>
      </c>
      <c r="M424">
        <v>7.3257074019722577</v>
      </c>
      <c r="N424">
        <v>7.114016180767341</v>
      </c>
      <c r="O424">
        <v>6.9322093913427656</v>
      </c>
    </row>
    <row r="425" spans="1:15" x14ac:dyDescent="0.25">
      <c r="A425" t="s">
        <v>5</v>
      </c>
      <c r="B425" t="s">
        <v>1302</v>
      </c>
      <c r="C425">
        <v>1.9296436195599991</v>
      </c>
      <c r="D425">
        <v>1.912243636352805</v>
      </c>
      <c r="E425">
        <v>1.904885902629359</v>
      </c>
      <c r="F425">
        <v>1.8975543804068431</v>
      </c>
      <c r="G425">
        <v>1.8902897229597571</v>
      </c>
      <c r="H425">
        <v>1.883889663322476</v>
      </c>
      <c r="I425">
        <v>1.8775310840216171</v>
      </c>
      <c r="J425">
        <v>1.8712351069462809</v>
      </c>
      <c r="K425">
        <v>1.8649920618339879</v>
      </c>
      <c r="L425">
        <v>1.858790115337231</v>
      </c>
      <c r="M425">
        <v>1.829429862427751</v>
      </c>
      <c r="N425">
        <v>1.776564764159996</v>
      </c>
      <c r="O425">
        <v>1.731162627340296</v>
      </c>
    </row>
    <row r="426" spans="1:15" x14ac:dyDescent="0.25">
      <c r="A426" t="s">
        <v>5</v>
      </c>
      <c r="B426" t="s">
        <v>1303</v>
      </c>
      <c r="C426">
        <v>7.7270000000000003</v>
      </c>
      <c r="D426">
        <v>7.6573240925530897</v>
      </c>
      <c r="E426">
        <v>7.6278610311334738</v>
      </c>
      <c r="F426">
        <v>7.5985029301664646</v>
      </c>
      <c r="G426">
        <v>7.5694125802569676</v>
      </c>
      <c r="H426">
        <v>7.5437843967333444</v>
      </c>
      <c r="I426">
        <v>7.5183223156735579</v>
      </c>
      <c r="J426">
        <v>7.4931109168598153</v>
      </c>
      <c r="K426">
        <v>7.4681114770183354</v>
      </c>
      <c r="L426">
        <v>7.4432766110904121</v>
      </c>
      <c r="M426">
        <v>7.3257074019722586</v>
      </c>
      <c r="N426">
        <v>7.1140161807673419</v>
      </c>
      <c r="O426">
        <v>6.9322093913427674</v>
      </c>
    </row>
    <row r="427" spans="1:15" x14ac:dyDescent="0.25">
      <c r="A427" t="s">
        <v>5</v>
      </c>
      <c r="B427" t="s">
        <v>1304</v>
      </c>
      <c r="C427">
        <v>7.7269999999999994</v>
      </c>
      <c r="D427">
        <v>7.6573240925530888</v>
      </c>
      <c r="E427">
        <v>7.627861031133472</v>
      </c>
      <c r="F427">
        <v>7.5985029301664646</v>
      </c>
      <c r="G427">
        <v>7.5694125802569667</v>
      </c>
      <c r="H427">
        <v>7.5437843967333418</v>
      </c>
      <c r="I427">
        <v>7.518322315673557</v>
      </c>
      <c r="J427">
        <v>7.4931109168598136</v>
      </c>
      <c r="K427">
        <v>7.4681114770183337</v>
      </c>
      <c r="L427">
        <v>7.4432766110904103</v>
      </c>
      <c r="M427">
        <v>7.3257074019722577</v>
      </c>
      <c r="N427">
        <v>7.114016180767341</v>
      </c>
      <c r="O427">
        <v>6.9322093913427656</v>
      </c>
    </row>
    <row r="428" spans="1:15" x14ac:dyDescent="0.25">
      <c r="A428" t="s">
        <v>5</v>
      </c>
      <c r="B428" t="s">
        <v>1305</v>
      </c>
      <c r="C428">
        <v>1.9296436195599991</v>
      </c>
      <c r="D428">
        <v>1.912243636352805</v>
      </c>
      <c r="E428">
        <v>1.904885902629359</v>
      </c>
      <c r="F428">
        <v>1.8975543804068431</v>
      </c>
      <c r="G428">
        <v>1.8902897229597571</v>
      </c>
      <c r="H428">
        <v>1.8838896633224751</v>
      </c>
      <c r="I428">
        <v>1.8775310840216171</v>
      </c>
      <c r="J428">
        <v>1.8712351069462809</v>
      </c>
      <c r="K428">
        <v>1.8649920618339879</v>
      </c>
      <c r="L428">
        <v>1.858790115337231</v>
      </c>
      <c r="M428">
        <v>1.8294298624277501</v>
      </c>
      <c r="N428">
        <v>1.776564764159996</v>
      </c>
      <c r="O428">
        <v>1.731162627340296</v>
      </c>
    </row>
    <row r="429" spans="1:15" x14ac:dyDescent="0.25">
      <c r="A429" t="s">
        <v>5</v>
      </c>
      <c r="B429" t="s">
        <v>1306</v>
      </c>
      <c r="C429">
        <v>1.9296436195599991</v>
      </c>
      <c r="D429">
        <v>1.912243636352805</v>
      </c>
      <c r="E429">
        <v>1.904885902629359</v>
      </c>
      <c r="F429">
        <v>1.8975543804068431</v>
      </c>
      <c r="G429">
        <v>1.8902897229597571</v>
      </c>
      <c r="H429">
        <v>1.883889663322476</v>
      </c>
      <c r="I429">
        <v>1.8775310840216171</v>
      </c>
      <c r="J429">
        <v>1.8712351069462809</v>
      </c>
      <c r="K429">
        <v>1.864992061833989</v>
      </c>
      <c r="L429">
        <v>1.858790115337231</v>
      </c>
      <c r="M429">
        <v>1.8294298624277501</v>
      </c>
      <c r="N429">
        <v>1.776564764159996</v>
      </c>
      <c r="O429">
        <v>1.731162627340296</v>
      </c>
    </row>
    <row r="430" spans="1:15" x14ac:dyDescent="0.25">
      <c r="A430" t="s">
        <v>5</v>
      </c>
      <c r="B430" t="s">
        <v>1307</v>
      </c>
      <c r="C430">
        <v>7.7270000000000003</v>
      </c>
      <c r="D430">
        <v>7.6573240925530888</v>
      </c>
      <c r="E430">
        <v>7.6278610311334729</v>
      </c>
      <c r="F430">
        <v>7.5985029301664646</v>
      </c>
      <c r="G430">
        <v>7.5694125802569667</v>
      </c>
      <c r="H430">
        <v>7.5437843967333427</v>
      </c>
      <c r="I430">
        <v>7.518322315673557</v>
      </c>
      <c r="J430">
        <v>7.4931109168598162</v>
      </c>
      <c r="K430">
        <v>7.4681114770183337</v>
      </c>
      <c r="L430">
        <v>7.4432766110904112</v>
      </c>
      <c r="M430">
        <v>7.3257074019722586</v>
      </c>
      <c r="N430">
        <v>7.114016180767341</v>
      </c>
      <c r="O430">
        <v>6.9322093913427656</v>
      </c>
    </row>
    <row r="431" spans="1:15" x14ac:dyDescent="0.25">
      <c r="A431" t="s">
        <v>5</v>
      </c>
      <c r="B431" t="s">
        <v>1308</v>
      </c>
      <c r="C431">
        <v>11.603999999999999</v>
      </c>
      <c r="D431">
        <v>11.499364406624309</v>
      </c>
      <c r="E431">
        <v>11.45511833897668</v>
      </c>
      <c r="F431">
        <v>11.41102989538652</v>
      </c>
      <c r="G431">
        <v>11.367343546175981</v>
      </c>
      <c r="H431">
        <v>11.328856495366081</v>
      </c>
      <c r="I431">
        <v>11.290618888452951</v>
      </c>
      <c r="J431">
        <v>11.25275774288097</v>
      </c>
      <c r="K431">
        <v>11.215214906085251</v>
      </c>
      <c r="L431">
        <v>11.17791921769032</v>
      </c>
      <c r="M431">
        <v>11.00135999643925</v>
      </c>
      <c r="N431">
        <v>10.68345331456247</v>
      </c>
      <c r="O431">
        <v>10.410425492059201</v>
      </c>
    </row>
    <row r="432" spans="1:15" x14ac:dyDescent="0.25">
      <c r="A432" t="s">
        <v>5</v>
      </c>
      <c r="B432" t="s">
        <v>1309</v>
      </c>
      <c r="C432">
        <v>11.603999999999999</v>
      </c>
      <c r="D432">
        <v>11.499364406624309</v>
      </c>
      <c r="E432">
        <v>11.45511833897668</v>
      </c>
      <c r="F432">
        <v>11.41102989538652</v>
      </c>
      <c r="G432">
        <v>11.367343546175981</v>
      </c>
      <c r="H432">
        <v>11.328856495366081</v>
      </c>
      <c r="I432">
        <v>11.290618888452951</v>
      </c>
      <c r="J432">
        <v>11.25275774288097</v>
      </c>
      <c r="K432">
        <v>11.215214906085251</v>
      </c>
      <c r="L432">
        <v>11.17791921769032</v>
      </c>
      <c r="M432">
        <v>11.00135999643925</v>
      </c>
      <c r="N432">
        <v>10.68345331456247</v>
      </c>
      <c r="O432">
        <v>10.410425492059201</v>
      </c>
    </row>
    <row r="433" spans="1:15" x14ac:dyDescent="0.25">
      <c r="A433" t="s">
        <v>5</v>
      </c>
      <c r="B433" t="s">
        <v>1310</v>
      </c>
      <c r="C433">
        <v>11.603999999999999</v>
      </c>
      <c r="D433">
        <v>11.499364406624309</v>
      </c>
      <c r="E433">
        <v>11.45511833897668</v>
      </c>
      <c r="F433">
        <v>11.41102989538652</v>
      </c>
      <c r="G433">
        <v>11.36734354617599</v>
      </c>
      <c r="H433">
        <v>11.328856495366081</v>
      </c>
      <c r="I433">
        <v>11.290618888452951</v>
      </c>
      <c r="J433">
        <v>11.25275774288097</v>
      </c>
      <c r="K433">
        <v>11.215214906085251</v>
      </c>
      <c r="L433">
        <v>11.177919217690331</v>
      </c>
      <c r="M433">
        <v>11.00135999643925</v>
      </c>
      <c r="N433">
        <v>10.68345331456247</v>
      </c>
      <c r="O433">
        <v>10.410425492059201</v>
      </c>
    </row>
    <row r="434" spans="1:15" x14ac:dyDescent="0.25">
      <c r="A434" t="s">
        <v>5</v>
      </c>
      <c r="B434" t="s">
        <v>1311</v>
      </c>
      <c r="C434">
        <v>11.603999999999999</v>
      </c>
      <c r="D434">
        <v>11.499364406624309</v>
      </c>
      <c r="E434">
        <v>11.45511833897668</v>
      </c>
      <c r="F434">
        <v>11.41102989538652</v>
      </c>
      <c r="G434">
        <v>11.36734354617599</v>
      </c>
      <c r="H434">
        <v>11.328856495366081</v>
      </c>
      <c r="I434">
        <v>11.290618888452951</v>
      </c>
      <c r="J434">
        <v>11.25275774288097</v>
      </c>
      <c r="K434">
        <v>11.215214906085251</v>
      </c>
      <c r="L434">
        <v>11.17791921769032</v>
      </c>
      <c r="M434">
        <v>11.00135999643925</v>
      </c>
      <c r="N434">
        <v>10.68345331456247</v>
      </c>
      <c r="O434">
        <v>10.410425492059201</v>
      </c>
    </row>
    <row r="435" spans="1:15" x14ac:dyDescent="0.25">
      <c r="A435" t="s">
        <v>5</v>
      </c>
      <c r="B435" t="s">
        <v>1312</v>
      </c>
      <c r="C435">
        <v>11.603999999999999</v>
      </c>
      <c r="D435">
        <v>11.499364406624309</v>
      </c>
      <c r="E435">
        <v>11.45511833897668</v>
      </c>
      <c r="F435">
        <v>11.41102989538652</v>
      </c>
      <c r="G435">
        <v>11.367343546175981</v>
      </c>
      <c r="H435">
        <v>11.328856495366081</v>
      </c>
      <c r="I435">
        <v>11.290618888452951</v>
      </c>
      <c r="J435">
        <v>11.25275774288097</v>
      </c>
      <c r="K435">
        <v>11.215214906085251</v>
      </c>
      <c r="L435">
        <v>11.17791921769032</v>
      </c>
      <c r="M435">
        <v>11.00135999643925</v>
      </c>
      <c r="N435">
        <v>10.68345331456247</v>
      </c>
      <c r="O435">
        <v>10.410425492059201</v>
      </c>
    </row>
    <row r="436" spans="1:15" x14ac:dyDescent="0.25">
      <c r="A436" t="s">
        <v>5</v>
      </c>
      <c r="B436" t="s">
        <v>1313</v>
      </c>
      <c r="C436">
        <v>3.4116946134730028</v>
      </c>
      <c r="D436">
        <v>3.380930679459095</v>
      </c>
      <c r="E436">
        <v>3.3679218832973579</v>
      </c>
      <c r="F436">
        <v>3.3549594302197159</v>
      </c>
      <c r="G436">
        <v>3.3421151969998029</v>
      </c>
      <c r="H436">
        <v>3.3307996106557298</v>
      </c>
      <c r="I436">
        <v>3.3195573633670712</v>
      </c>
      <c r="J436">
        <v>3.3084257995608102</v>
      </c>
      <c r="K436">
        <v>3.297387821788452</v>
      </c>
      <c r="L436">
        <v>3.2864225081722198</v>
      </c>
      <c r="M436">
        <v>3.234512292375832</v>
      </c>
      <c r="N436">
        <v>3.1410444783335989</v>
      </c>
      <c r="O436">
        <v>3.0607715076887638</v>
      </c>
    </row>
    <row r="437" spans="1:15" x14ac:dyDescent="0.25">
      <c r="A437" t="s">
        <v>5</v>
      </c>
      <c r="B437" t="s">
        <v>1314</v>
      </c>
      <c r="C437">
        <v>11.603999999999999</v>
      </c>
      <c r="D437">
        <v>11.499364406624309</v>
      </c>
      <c r="E437">
        <v>11.45511833897668</v>
      </c>
      <c r="F437">
        <v>11.41102989538652</v>
      </c>
      <c r="G437">
        <v>11.36734354617599</v>
      </c>
      <c r="H437">
        <v>11.328856495366081</v>
      </c>
      <c r="I437">
        <v>11.290618888452951</v>
      </c>
      <c r="J437">
        <v>11.252757742880981</v>
      </c>
      <c r="K437">
        <v>11.215214906085251</v>
      </c>
      <c r="L437">
        <v>11.17791921769032</v>
      </c>
      <c r="M437">
        <v>11.00135999643925</v>
      </c>
      <c r="N437">
        <v>10.68345331456247</v>
      </c>
      <c r="O437">
        <v>10.410425492059201</v>
      </c>
    </row>
    <row r="438" spans="1:15" x14ac:dyDescent="0.25">
      <c r="A438" t="s">
        <v>5</v>
      </c>
      <c r="B438" t="s">
        <v>1315</v>
      </c>
      <c r="C438">
        <v>11.603999999999999</v>
      </c>
      <c r="D438">
        <v>11.499364406624309</v>
      </c>
      <c r="E438">
        <v>11.45511833897668</v>
      </c>
      <c r="F438">
        <v>11.41102989538652</v>
      </c>
      <c r="G438">
        <v>11.36734354617599</v>
      </c>
      <c r="H438">
        <v>11.328856495366081</v>
      </c>
      <c r="I438">
        <v>11.290618888452951</v>
      </c>
      <c r="J438">
        <v>11.25275774288097</v>
      </c>
      <c r="K438">
        <v>11.215214906085251</v>
      </c>
      <c r="L438">
        <v>11.17791921769032</v>
      </c>
      <c r="M438">
        <v>11.00135999643925</v>
      </c>
      <c r="N438">
        <v>10.68345331456247</v>
      </c>
      <c r="O438">
        <v>10.410425492059201</v>
      </c>
    </row>
    <row r="439" spans="1:15" x14ac:dyDescent="0.25">
      <c r="A439" t="s">
        <v>5</v>
      </c>
      <c r="B439" t="s">
        <v>1316</v>
      </c>
      <c r="C439">
        <v>3.411694613473002</v>
      </c>
      <c r="D439">
        <v>3.380930679459095</v>
      </c>
      <c r="E439">
        <v>3.3679218832973579</v>
      </c>
      <c r="F439">
        <v>3.3549594302197159</v>
      </c>
      <c r="G439">
        <v>3.342115196999802</v>
      </c>
      <c r="H439">
        <v>3.3307996106557312</v>
      </c>
      <c r="I439">
        <v>3.3195573633670712</v>
      </c>
      <c r="J439">
        <v>3.3084257995608102</v>
      </c>
      <c r="K439">
        <v>3.2973878217884498</v>
      </c>
      <c r="L439">
        <v>3.2864225081722189</v>
      </c>
      <c r="M439">
        <v>3.2345122923758329</v>
      </c>
      <c r="N439">
        <v>3.1410444783335989</v>
      </c>
      <c r="O439">
        <v>3.060771507688762</v>
      </c>
    </row>
    <row r="440" spans="1:15" x14ac:dyDescent="0.25">
      <c r="A440" t="s">
        <v>5</v>
      </c>
      <c r="B440" t="s">
        <v>1317</v>
      </c>
      <c r="C440">
        <v>3.411694613473002</v>
      </c>
      <c r="D440">
        <v>3.380930679459095</v>
      </c>
      <c r="E440">
        <v>3.3679218832973579</v>
      </c>
      <c r="F440">
        <v>3.3549594302197159</v>
      </c>
      <c r="G440">
        <v>3.342115196999802</v>
      </c>
      <c r="H440">
        <v>3.3307996106557298</v>
      </c>
      <c r="I440">
        <v>3.3195573633670699</v>
      </c>
      <c r="J440">
        <v>3.3084257995608102</v>
      </c>
      <c r="K440">
        <v>3.2973878217884511</v>
      </c>
      <c r="L440">
        <v>3.2864225081722198</v>
      </c>
      <c r="M440">
        <v>3.234512292375832</v>
      </c>
      <c r="N440">
        <v>3.141044478333598</v>
      </c>
      <c r="O440">
        <v>3.0607715076887629</v>
      </c>
    </row>
    <row r="441" spans="1:15" x14ac:dyDescent="0.25">
      <c r="A441" t="s">
        <v>5</v>
      </c>
      <c r="B441" t="s">
        <v>1318</v>
      </c>
      <c r="C441">
        <v>11.603999999999999</v>
      </c>
      <c r="D441">
        <v>11.499364406624309</v>
      </c>
      <c r="E441">
        <v>11.45511833897668</v>
      </c>
      <c r="F441">
        <v>11.41102989538652</v>
      </c>
      <c r="G441">
        <v>11.36734354617599</v>
      </c>
      <c r="H441">
        <v>11.328856495366081</v>
      </c>
      <c r="I441">
        <v>11.290618888452951</v>
      </c>
      <c r="J441">
        <v>11.25275774288097</v>
      </c>
      <c r="K441">
        <v>11.215214906085251</v>
      </c>
      <c r="L441">
        <v>11.17791921769032</v>
      </c>
      <c r="M441">
        <v>11.00135999643925</v>
      </c>
      <c r="N441">
        <v>10.68345331456247</v>
      </c>
      <c r="O441">
        <v>10.410425492059201</v>
      </c>
    </row>
    <row r="442" spans="1:15" x14ac:dyDescent="0.25">
      <c r="A442" t="s">
        <v>5</v>
      </c>
      <c r="B442" t="s">
        <v>1319</v>
      </c>
      <c r="D442">
        <v>1.5757502010286339</v>
      </c>
      <c r="E442">
        <v>2.915127594045936</v>
      </c>
      <c r="F442">
        <v>4.2503793609274334</v>
      </c>
      <c r="G442">
        <v>5.5751622641698013</v>
      </c>
      <c r="H442">
        <v>6.8377592588692133</v>
      </c>
      <c r="I442">
        <v>8.0938503509729873</v>
      </c>
      <c r="J442">
        <v>8.0938503509729873</v>
      </c>
      <c r="K442">
        <v>8.0938503509729873</v>
      </c>
      <c r="L442">
        <v>8.0938503509729873</v>
      </c>
      <c r="M442">
        <v>8.0938503509729873</v>
      </c>
      <c r="N442">
        <v>8.0938503509729873</v>
      </c>
      <c r="O442">
        <v>8.0938503509729873</v>
      </c>
    </row>
    <row r="443" spans="1:15" x14ac:dyDescent="0.25">
      <c r="A443" t="s">
        <v>5</v>
      </c>
      <c r="B443" t="s">
        <v>1320</v>
      </c>
      <c r="D443">
        <v>1.5757502010286331</v>
      </c>
      <c r="E443">
        <v>2.9151275940459351</v>
      </c>
      <c r="F443">
        <v>4.2503793609274316</v>
      </c>
      <c r="G443">
        <v>5.5751622641698004</v>
      </c>
      <c r="H443">
        <v>6.8377592588692098</v>
      </c>
      <c r="I443">
        <v>8.0938503509729838</v>
      </c>
      <c r="J443">
        <v>8.0938503509729838</v>
      </c>
      <c r="K443">
        <v>8.0938503509729838</v>
      </c>
      <c r="L443">
        <v>8.0938503509729838</v>
      </c>
      <c r="M443">
        <v>8.0938503509729838</v>
      </c>
      <c r="N443">
        <v>8.0938503509729838</v>
      </c>
      <c r="O443">
        <v>8.0938503509729838</v>
      </c>
    </row>
    <row r="444" spans="1:15" x14ac:dyDescent="0.25">
      <c r="A444" t="s">
        <v>5</v>
      </c>
      <c r="B444" t="s">
        <v>1321</v>
      </c>
      <c r="D444">
        <v>1.5757502010286331</v>
      </c>
      <c r="E444">
        <v>2.915127594045936</v>
      </c>
      <c r="F444">
        <v>4.2503793609274334</v>
      </c>
      <c r="G444">
        <v>5.5751622641697987</v>
      </c>
      <c r="H444">
        <v>6.8377592588692107</v>
      </c>
      <c r="I444">
        <v>8.0938503509729838</v>
      </c>
      <c r="J444">
        <v>8.0938503509729838</v>
      </c>
      <c r="K444">
        <v>8.0938503509729838</v>
      </c>
      <c r="L444">
        <v>8.0938503509729838</v>
      </c>
      <c r="M444">
        <v>8.0938503509729838</v>
      </c>
      <c r="N444">
        <v>8.0938503509729838</v>
      </c>
      <c r="O444">
        <v>8.0938503509729838</v>
      </c>
    </row>
    <row r="445" spans="1:15" x14ac:dyDescent="0.25">
      <c r="A445" t="s">
        <v>5</v>
      </c>
      <c r="B445" t="s">
        <v>1322</v>
      </c>
      <c r="D445">
        <v>1.5757502010286339</v>
      </c>
      <c r="E445">
        <v>2.915127594045936</v>
      </c>
      <c r="F445">
        <v>4.2503793609274334</v>
      </c>
      <c r="G445">
        <v>5.5751622641698004</v>
      </c>
      <c r="H445">
        <v>6.8377592588692098</v>
      </c>
      <c r="I445">
        <v>8.0938503509729856</v>
      </c>
      <c r="J445">
        <v>8.0938503509729856</v>
      </c>
      <c r="K445">
        <v>8.0938503509729856</v>
      </c>
      <c r="L445">
        <v>8.0938503509729856</v>
      </c>
      <c r="M445">
        <v>8.0938503509729856</v>
      </c>
      <c r="N445">
        <v>8.0938503509729856</v>
      </c>
      <c r="O445">
        <v>8.0938503509729856</v>
      </c>
    </row>
    <row r="446" spans="1:15" x14ac:dyDescent="0.25">
      <c r="A446" t="s">
        <v>5</v>
      </c>
      <c r="B446" t="s">
        <v>1323</v>
      </c>
      <c r="D446">
        <v>1.5757502010286331</v>
      </c>
      <c r="E446">
        <v>2.915127594045936</v>
      </c>
      <c r="F446">
        <v>4.2503793609274334</v>
      </c>
      <c r="G446">
        <v>5.5751622641698004</v>
      </c>
      <c r="H446">
        <v>6.8377592588692098</v>
      </c>
      <c r="I446">
        <v>8.0938503509729838</v>
      </c>
      <c r="J446">
        <v>8.0938503509729838</v>
      </c>
      <c r="K446">
        <v>8.0938503509729838</v>
      </c>
      <c r="L446">
        <v>8.0938503509729838</v>
      </c>
      <c r="M446">
        <v>8.0938503509729838</v>
      </c>
      <c r="N446">
        <v>8.0938503509729838</v>
      </c>
      <c r="O446">
        <v>8.0938503509729838</v>
      </c>
    </row>
    <row r="447" spans="1:15" x14ac:dyDescent="0.25">
      <c r="A447" t="s">
        <v>5</v>
      </c>
      <c r="B447" t="s">
        <v>1324</v>
      </c>
      <c r="D447">
        <v>0.46328666606587299</v>
      </c>
      <c r="E447">
        <v>0.85707731042683832</v>
      </c>
      <c r="F447">
        <v>1.2496549785326561</v>
      </c>
      <c r="G447">
        <v>1.639154693718206</v>
      </c>
      <c r="H447">
        <v>2.0103711161417821</v>
      </c>
      <c r="I447">
        <v>2.379674736700371</v>
      </c>
      <c r="J447">
        <v>2.379674736700371</v>
      </c>
      <c r="K447">
        <v>2.379674736700371</v>
      </c>
      <c r="L447">
        <v>2.379674736700371</v>
      </c>
      <c r="M447">
        <v>2.379674736700371</v>
      </c>
      <c r="N447">
        <v>2.379674736700371</v>
      </c>
      <c r="O447">
        <v>2.379674736700371</v>
      </c>
    </row>
    <row r="448" spans="1:15" x14ac:dyDescent="0.25">
      <c r="A448" t="s">
        <v>5</v>
      </c>
      <c r="B448" t="s">
        <v>1325</v>
      </c>
      <c r="D448">
        <v>1.5757502010286339</v>
      </c>
      <c r="E448">
        <v>2.915127594045936</v>
      </c>
      <c r="F448">
        <v>4.2503793609274334</v>
      </c>
      <c r="G448">
        <v>5.5751622641698004</v>
      </c>
      <c r="H448">
        <v>6.8377592588692107</v>
      </c>
      <c r="I448">
        <v>8.0938503509729856</v>
      </c>
      <c r="J448">
        <v>8.0938503509729856</v>
      </c>
      <c r="K448">
        <v>8.0938503509729856</v>
      </c>
      <c r="L448">
        <v>8.0938503509729856</v>
      </c>
      <c r="M448">
        <v>8.0938503509729856</v>
      </c>
      <c r="N448">
        <v>8.0938503509729856</v>
      </c>
      <c r="O448">
        <v>8.0938503509729856</v>
      </c>
    </row>
    <row r="449" spans="1:15" x14ac:dyDescent="0.25">
      <c r="A449" t="s">
        <v>5</v>
      </c>
      <c r="B449" t="s">
        <v>1326</v>
      </c>
      <c r="D449">
        <v>1.5757502010286331</v>
      </c>
      <c r="E449">
        <v>2.915127594045936</v>
      </c>
      <c r="F449">
        <v>4.2503793609274334</v>
      </c>
      <c r="G449">
        <v>5.5751622641698004</v>
      </c>
      <c r="H449">
        <v>6.8377592588692098</v>
      </c>
      <c r="I449">
        <v>8.0938503509729838</v>
      </c>
      <c r="J449">
        <v>8.0938503509729838</v>
      </c>
      <c r="K449">
        <v>8.0938503509729838</v>
      </c>
      <c r="L449">
        <v>8.0938503509729838</v>
      </c>
      <c r="M449">
        <v>8.0938503509729838</v>
      </c>
      <c r="N449">
        <v>8.0938503509729838</v>
      </c>
      <c r="O449">
        <v>8.0938503509729838</v>
      </c>
    </row>
    <row r="450" spans="1:15" x14ac:dyDescent="0.25">
      <c r="A450" t="s">
        <v>5</v>
      </c>
      <c r="B450" t="s">
        <v>1327</v>
      </c>
      <c r="D450">
        <v>0.46328666606587288</v>
      </c>
      <c r="E450">
        <v>0.85707731042683843</v>
      </c>
      <c r="F450">
        <v>1.2496549785326569</v>
      </c>
      <c r="G450">
        <v>1.639154693718206</v>
      </c>
      <c r="H450">
        <v>2.0103711161417812</v>
      </c>
      <c r="I450">
        <v>2.379674736700371</v>
      </c>
      <c r="J450">
        <v>2.379674736700371</v>
      </c>
      <c r="K450">
        <v>2.379674736700371</v>
      </c>
      <c r="L450">
        <v>2.379674736700371</v>
      </c>
      <c r="M450">
        <v>2.379674736700371</v>
      </c>
      <c r="N450">
        <v>2.379674736700371</v>
      </c>
      <c r="O450">
        <v>2.379674736700371</v>
      </c>
    </row>
    <row r="451" spans="1:15" x14ac:dyDescent="0.25">
      <c r="A451" t="s">
        <v>5</v>
      </c>
      <c r="B451" t="s">
        <v>1328</v>
      </c>
      <c r="D451">
        <v>0.46328666606587299</v>
      </c>
      <c r="E451">
        <v>0.85707731042683843</v>
      </c>
      <c r="F451">
        <v>1.2496549785326561</v>
      </c>
      <c r="G451">
        <v>1.6391546937182051</v>
      </c>
      <c r="H451">
        <v>2.0103711161417821</v>
      </c>
      <c r="I451">
        <v>2.379674736700371</v>
      </c>
      <c r="J451">
        <v>2.379674736700371</v>
      </c>
      <c r="K451">
        <v>2.379674736700371</v>
      </c>
      <c r="L451">
        <v>2.379674736700371</v>
      </c>
      <c r="M451">
        <v>2.379674736700371</v>
      </c>
      <c r="N451">
        <v>2.379674736700371</v>
      </c>
      <c r="O451">
        <v>2.379674736700371</v>
      </c>
    </row>
    <row r="452" spans="1:15" x14ac:dyDescent="0.25">
      <c r="A452" t="s">
        <v>5</v>
      </c>
      <c r="B452" t="s">
        <v>1329</v>
      </c>
      <c r="D452">
        <v>1.5757502010286331</v>
      </c>
      <c r="E452">
        <v>2.915127594045936</v>
      </c>
      <c r="F452">
        <v>4.2503793609274334</v>
      </c>
      <c r="G452">
        <v>5.5751622641698004</v>
      </c>
      <c r="H452">
        <v>6.8377592588692107</v>
      </c>
      <c r="I452">
        <v>8.0938503509729856</v>
      </c>
      <c r="J452">
        <v>8.0938503509729856</v>
      </c>
      <c r="K452">
        <v>8.0938503509729856</v>
      </c>
      <c r="L452">
        <v>8.0938503509729856</v>
      </c>
      <c r="M452">
        <v>8.0938503509729856</v>
      </c>
      <c r="N452">
        <v>8.0938503509729856</v>
      </c>
      <c r="O452">
        <v>8.0938503509729856</v>
      </c>
    </row>
    <row r="453" spans="1:15" x14ac:dyDescent="0.25">
      <c r="A453" t="s">
        <v>5</v>
      </c>
      <c r="B453" t="s">
        <v>1330</v>
      </c>
      <c r="J453">
        <v>1.2462856047043169</v>
      </c>
      <c r="K453">
        <v>2.4842869803205909</v>
      </c>
      <c r="L453">
        <v>3.715843391726998</v>
      </c>
      <c r="M453">
        <v>8.4665053707736231</v>
      </c>
      <c r="N453">
        <v>8.4665053707736231</v>
      </c>
      <c r="O453">
        <v>8.4665053707736231</v>
      </c>
    </row>
    <row r="454" spans="1:15" x14ac:dyDescent="0.25">
      <c r="A454" t="s">
        <v>5</v>
      </c>
      <c r="B454" t="s">
        <v>1331</v>
      </c>
      <c r="J454">
        <v>1.246285604704316</v>
      </c>
      <c r="K454">
        <v>2.48428698032059</v>
      </c>
      <c r="L454">
        <v>3.715843391726998</v>
      </c>
      <c r="M454">
        <v>8.4665053707736231</v>
      </c>
      <c r="N454">
        <v>8.4665053707736231</v>
      </c>
      <c r="O454">
        <v>8.4665053707736231</v>
      </c>
    </row>
    <row r="455" spans="1:15" x14ac:dyDescent="0.25">
      <c r="A455" t="s">
        <v>5</v>
      </c>
      <c r="B455" t="s">
        <v>1332</v>
      </c>
      <c r="J455">
        <v>1.2462856047043169</v>
      </c>
      <c r="K455">
        <v>2.4842869803205909</v>
      </c>
      <c r="L455">
        <v>3.715843391726998</v>
      </c>
      <c r="M455">
        <v>8.4665053707736231</v>
      </c>
      <c r="N455">
        <v>8.4665053707736231</v>
      </c>
      <c r="O455">
        <v>8.4665053707736231</v>
      </c>
    </row>
    <row r="456" spans="1:15" x14ac:dyDescent="0.25">
      <c r="A456" t="s">
        <v>5</v>
      </c>
      <c r="B456" t="s">
        <v>1333</v>
      </c>
      <c r="J456">
        <v>1.2462856047043169</v>
      </c>
      <c r="K456">
        <v>2.48428698032059</v>
      </c>
      <c r="L456">
        <v>3.7158433917269988</v>
      </c>
      <c r="M456">
        <v>8.4665053707736249</v>
      </c>
      <c r="N456">
        <v>8.4665053707736249</v>
      </c>
      <c r="O456">
        <v>8.4665053707736249</v>
      </c>
    </row>
    <row r="457" spans="1:15" x14ac:dyDescent="0.25">
      <c r="A457" t="s">
        <v>5</v>
      </c>
      <c r="B457" t="s">
        <v>1334</v>
      </c>
      <c r="J457">
        <v>1.246285604704316</v>
      </c>
      <c r="K457">
        <v>2.4842869803205909</v>
      </c>
      <c r="L457">
        <v>3.715843391726998</v>
      </c>
      <c r="M457">
        <v>8.4665053707736231</v>
      </c>
      <c r="N457">
        <v>8.4665053707736231</v>
      </c>
      <c r="O457">
        <v>8.4665053707736231</v>
      </c>
    </row>
    <row r="458" spans="1:15" x14ac:dyDescent="0.25">
      <c r="A458" t="s">
        <v>5</v>
      </c>
      <c r="B458" t="s">
        <v>1335</v>
      </c>
      <c r="J458">
        <v>0.36642070703366608</v>
      </c>
      <c r="K458">
        <v>0.73040576603592466</v>
      </c>
      <c r="L458">
        <v>1.092495939681511</v>
      </c>
      <c r="M458">
        <v>2.489239121717393</v>
      </c>
      <c r="N458">
        <v>2.489239121717393</v>
      </c>
      <c r="O458">
        <v>2.489239121717393</v>
      </c>
    </row>
    <row r="459" spans="1:15" x14ac:dyDescent="0.25">
      <c r="A459" t="s">
        <v>5</v>
      </c>
      <c r="B459" t="s">
        <v>1336</v>
      </c>
      <c r="J459">
        <v>1.246285604704316</v>
      </c>
      <c r="K459">
        <v>2.48428698032059</v>
      </c>
      <c r="L459">
        <v>3.715843391726998</v>
      </c>
      <c r="M459">
        <v>8.4665053707736231</v>
      </c>
      <c r="N459">
        <v>8.4665053707736231</v>
      </c>
      <c r="O459">
        <v>8.4665053707736231</v>
      </c>
    </row>
    <row r="460" spans="1:15" x14ac:dyDescent="0.25">
      <c r="A460" t="s">
        <v>5</v>
      </c>
      <c r="B460" t="s">
        <v>1337</v>
      </c>
      <c r="J460">
        <v>1.2462856047043169</v>
      </c>
      <c r="K460">
        <v>2.4842869803205909</v>
      </c>
      <c r="L460">
        <v>3.715843391726998</v>
      </c>
      <c r="M460">
        <v>8.4665053707736249</v>
      </c>
      <c r="N460">
        <v>8.4665053707736249</v>
      </c>
      <c r="O460">
        <v>8.4665053707736249</v>
      </c>
    </row>
    <row r="461" spans="1:15" x14ac:dyDescent="0.25">
      <c r="A461" t="s">
        <v>5</v>
      </c>
      <c r="B461" t="s">
        <v>1338</v>
      </c>
      <c r="J461">
        <v>0.36642070703366603</v>
      </c>
      <c r="K461">
        <v>0.73040576603592466</v>
      </c>
      <c r="L461">
        <v>1.092495939681511</v>
      </c>
      <c r="M461">
        <v>2.489239121717393</v>
      </c>
      <c r="N461">
        <v>2.489239121717393</v>
      </c>
      <c r="O461">
        <v>2.489239121717393</v>
      </c>
    </row>
    <row r="462" spans="1:15" x14ac:dyDescent="0.25">
      <c r="A462" t="s">
        <v>5</v>
      </c>
      <c r="B462" t="s">
        <v>1339</v>
      </c>
      <c r="J462">
        <v>0.36642070703366608</v>
      </c>
      <c r="K462">
        <v>0.73040576603592466</v>
      </c>
      <c r="L462">
        <v>1.092495939681511</v>
      </c>
      <c r="M462">
        <v>2.4892391217173921</v>
      </c>
      <c r="N462">
        <v>2.4892391217173921</v>
      </c>
      <c r="O462">
        <v>2.4892391217173921</v>
      </c>
    </row>
    <row r="463" spans="1:15" x14ac:dyDescent="0.25">
      <c r="A463" t="s">
        <v>5</v>
      </c>
      <c r="B463" t="s">
        <v>1340</v>
      </c>
      <c r="J463">
        <v>1.2462856047043169</v>
      </c>
      <c r="K463">
        <v>2.4842869803205909</v>
      </c>
      <c r="L463">
        <v>3.715843391726998</v>
      </c>
      <c r="M463">
        <v>8.4665053707736266</v>
      </c>
      <c r="N463">
        <v>8.4665053707736266</v>
      </c>
      <c r="O463">
        <v>8.4665053707736266</v>
      </c>
    </row>
    <row r="464" spans="1:15" x14ac:dyDescent="0.25">
      <c r="A464" t="s">
        <v>5</v>
      </c>
      <c r="B464" t="s">
        <v>1341</v>
      </c>
      <c r="M464">
        <v>1.149061958736632</v>
      </c>
      <c r="N464">
        <v>5.0470913493636367</v>
      </c>
      <c r="O464">
        <v>5.0470913493636367</v>
      </c>
    </row>
    <row r="465" spans="1:15" x14ac:dyDescent="0.25">
      <c r="A465" t="s">
        <v>5</v>
      </c>
      <c r="B465" t="s">
        <v>1342</v>
      </c>
      <c r="M465">
        <v>1.149061958736632</v>
      </c>
      <c r="N465">
        <v>5.0470913493636349</v>
      </c>
      <c r="O465">
        <v>5.0470913493636349</v>
      </c>
    </row>
    <row r="466" spans="1:15" x14ac:dyDescent="0.25">
      <c r="A466" t="s">
        <v>5</v>
      </c>
      <c r="B466" t="s">
        <v>1343</v>
      </c>
      <c r="M466">
        <v>1.149061958736632</v>
      </c>
      <c r="N466">
        <v>5.0470913493636358</v>
      </c>
      <c r="O466">
        <v>5.0470913493636358</v>
      </c>
    </row>
    <row r="467" spans="1:15" x14ac:dyDescent="0.25">
      <c r="A467" t="s">
        <v>5</v>
      </c>
      <c r="B467" t="s">
        <v>1344</v>
      </c>
      <c r="M467">
        <v>1.149061958736632</v>
      </c>
      <c r="N467">
        <v>5.0470913493636367</v>
      </c>
      <c r="O467">
        <v>5.0470913493636367</v>
      </c>
    </row>
    <row r="468" spans="1:15" x14ac:dyDescent="0.25">
      <c r="A468" t="s">
        <v>5</v>
      </c>
      <c r="B468" t="s">
        <v>1345</v>
      </c>
      <c r="M468">
        <v>1.149061958736632</v>
      </c>
      <c r="N468">
        <v>5.0470913493636367</v>
      </c>
      <c r="O468">
        <v>5.0470913493636367</v>
      </c>
    </row>
    <row r="469" spans="1:15" x14ac:dyDescent="0.25">
      <c r="A469" t="s">
        <v>5</v>
      </c>
      <c r="B469" t="s">
        <v>1346</v>
      </c>
      <c r="M469">
        <v>0.33783596132096738</v>
      </c>
      <c r="N469">
        <v>1.483896446943304</v>
      </c>
      <c r="O469">
        <v>1.483896446943304</v>
      </c>
    </row>
    <row r="470" spans="1:15" x14ac:dyDescent="0.25">
      <c r="A470" t="s">
        <v>5</v>
      </c>
      <c r="B470" t="s">
        <v>1347</v>
      </c>
      <c r="M470">
        <v>1.149061958736632</v>
      </c>
      <c r="N470">
        <v>5.0470913493636367</v>
      </c>
      <c r="O470">
        <v>5.0470913493636367</v>
      </c>
    </row>
    <row r="471" spans="1:15" x14ac:dyDescent="0.25">
      <c r="A471" t="s">
        <v>5</v>
      </c>
      <c r="B471" t="s">
        <v>1348</v>
      </c>
      <c r="M471">
        <v>1.149061958736632</v>
      </c>
      <c r="N471">
        <v>5.0470913493636358</v>
      </c>
      <c r="O471">
        <v>5.0470913493636358</v>
      </c>
    </row>
    <row r="472" spans="1:15" x14ac:dyDescent="0.25">
      <c r="A472" t="s">
        <v>5</v>
      </c>
      <c r="B472" t="s">
        <v>1349</v>
      </c>
      <c r="M472">
        <v>0.33783596132096738</v>
      </c>
      <c r="N472">
        <v>1.483896446943304</v>
      </c>
      <c r="O472">
        <v>1.483896446943304</v>
      </c>
    </row>
    <row r="473" spans="1:15" x14ac:dyDescent="0.25">
      <c r="A473" t="s">
        <v>5</v>
      </c>
      <c r="B473" t="s">
        <v>1350</v>
      </c>
      <c r="M473">
        <v>0.33783596132096738</v>
      </c>
      <c r="N473">
        <v>1.4838964469433049</v>
      </c>
      <c r="O473">
        <v>1.4838964469433049</v>
      </c>
    </row>
    <row r="474" spans="1:15" x14ac:dyDescent="0.25">
      <c r="A474" t="s">
        <v>5</v>
      </c>
      <c r="B474" t="s">
        <v>1351</v>
      </c>
      <c r="M474">
        <v>1.149061958736632</v>
      </c>
      <c r="N474">
        <v>5.0470913493636376</v>
      </c>
      <c r="O474">
        <v>5.0470913493636376</v>
      </c>
    </row>
    <row r="475" spans="1:15" x14ac:dyDescent="0.25">
      <c r="A475" t="s">
        <v>5</v>
      </c>
      <c r="B475" t="s">
        <v>1352</v>
      </c>
      <c r="N475">
        <v>4.591250306149675</v>
      </c>
      <c r="O475">
        <v>4.591250306149675</v>
      </c>
    </row>
    <row r="476" spans="1:15" x14ac:dyDescent="0.25">
      <c r="A476" t="s">
        <v>5</v>
      </c>
      <c r="B476" t="s">
        <v>1353</v>
      </c>
      <c r="N476">
        <v>4.5912503061496741</v>
      </c>
      <c r="O476">
        <v>4.5912503061496741</v>
      </c>
    </row>
    <row r="477" spans="1:15" x14ac:dyDescent="0.25">
      <c r="A477" t="s">
        <v>5</v>
      </c>
      <c r="B477" t="s">
        <v>1354</v>
      </c>
      <c r="N477">
        <v>4.5912503061496741</v>
      </c>
      <c r="O477">
        <v>4.5912503061496741</v>
      </c>
    </row>
    <row r="478" spans="1:15" x14ac:dyDescent="0.25">
      <c r="A478" t="s">
        <v>5</v>
      </c>
      <c r="B478" t="s">
        <v>1355</v>
      </c>
      <c r="N478">
        <v>4.5912503061496759</v>
      </c>
      <c r="O478">
        <v>4.5912503061496759</v>
      </c>
    </row>
    <row r="479" spans="1:15" x14ac:dyDescent="0.25">
      <c r="A479" t="s">
        <v>5</v>
      </c>
      <c r="B479" t="s">
        <v>1356</v>
      </c>
      <c r="N479">
        <v>4.591250306149675</v>
      </c>
      <c r="O479">
        <v>4.591250306149675</v>
      </c>
    </row>
    <row r="480" spans="1:15" x14ac:dyDescent="0.25">
      <c r="A480" t="s">
        <v>5</v>
      </c>
      <c r="B480" t="s">
        <v>1357</v>
      </c>
      <c r="N480">
        <v>1.3498745207339811</v>
      </c>
      <c r="O480">
        <v>1.3498745207339811</v>
      </c>
    </row>
    <row r="481" spans="1:15" x14ac:dyDescent="0.25">
      <c r="A481" t="s">
        <v>5</v>
      </c>
      <c r="B481" t="s">
        <v>1358</v>
      </c>
      <c r="N481">
        <v>4.5912503061496759</v>
      </c>
      <c r="O481">
        <v>4.5912503061496759</v>
      </c>
    </row>
    <row r="482" spans="1:15" x14ac:dyDescent="0.25">
      <c r="A482" t="s">
        <v>5</v>
      </c>
      <c r="B482" t="s">
        <v>1359</v>
      </c>
      <c r="N482">
        <v>4.5912503061496759</v>
      </c>
      <c r="O482">
        <v>4.5912503061496759</v>
      </c>
    </row>
    <row r="483" spans="1:15" x14ac:dyDescent="0.25">
      <c r="A483" t="s">
        <v>5</v>
      </c>
      <c r="B483" t="s">
        <v>1360</v>
      </c>
      <c r="N483">
        <v>1.349874520733982</v>
      </c>
      <c r="O483">
        <v>1.349874520733982</v>
      </c>
    </row>
    <row r="484" spans="1:15" x14ac:dyDescent="0.25">
      <c r="A484" t="s">
        <v>5</v>
      </c>
      <c r="B484" t="s">
        <v>1361</v>
      </c>
      <c r="N484">
        <v>1.349874520733982</v>
      </c>
      <c r="O484">
        <v>1.349874520733982</v>
      </c>
    </row>
    <row r="485" spans="1:15" x14ac:dyDescent="0.25">
      <c r="A485" t="s">
        <v>5</v>
      </c>
      <c r="B485" t="s">
        <v>1362</v>
      </c>
      <c r="N485">
        <v>4.591250306149675</v>
      </c>
      <c r="O485">
        <v>4.591250306149675</v>
      </c>
    </row>
    <row r="486" spans="1:15" x14ac:dyDescent="0.25">
      <c r="A486" t="s">
        <v>5</v>
      </c>
      <c r="B486" t="s">
        <v>1363</v>
      </c>
      <c r="N486">
        <v>0.88090666737066303</v>
      </c>
      <c r="O486">
        <v>4.2901613742553657</v>
      </c>
    </row>
    <row r="487" spans="1:15" x14ac:dyDescent="0.25">
      <c r="A487" t="s">
        <v>5</v>
      </c>
      <c r="B487" t="s">
        <v>1364</v>
      </c>
      <c r="N487">
        <v>0.88090666737066303</v>
      </c>
      <c r="O487">
        <v>4.2901613742553666</v>
      </c>
    </row>
    <row r="488" spans="1:15" x14ac:dyDescent="0.25">
      <c r="A488" t="s">
        <v>5</v>
      </c>
      <c r="B488" t="s">
        <v>1365</v>
      </c>
      <c r="N488">
        <v>0.88090666737066303</v>
      </c>
      <c r="O488">
        <v>4.2901613742553666</v>
      </c>
    </row>
    <row r="489" spans="1:15" x14ac:dyDescent="0.25">
      <c r="A489" t="s">
        <v>5</v>
      </c>
      <c r="B489" t="s">
        <v>1366</v>
      </c>
      <c r="N489">
        <v>0.88090666737066303</v>
      </c>
      <c r="O489">
        <v>4.2901613742553666</v>
      </c>
    </row>
    <row r="490" spans="1:15" x14ac:dyDescent="0.25">
      <c r="A490" t="s">
        <v>5</v>
      </c>
      <c r="B490" t="s">
        <v>1367</v>
      </c>
      <c r="N490">
        <v>0.88090666737066303</v>
      </c>
      <c r="O490">
        <v>4.2901613742553657</v>
      </c>
    </row>
    <row r="491" spans="1:15" x14ac:dyDescent="0.25">
      <c r="A491" t="s">
        <v>5</v>
      </c>
      <c r="B491" t="s">
        <v>1368</v>
      </c>
      <c r="N491">
        <v>0.25899556463641382</v>
      </c>
      <c r="O491">
        <v>1.2613512970938441</v>
      </c>
    </row>
    <row r="492" spans="1:15" x14ac:dyDescent="0.25">
      <c r="A492" t="s">
        <v>5</v>
      </c>
      <c r="B492" t="s">
        <v>1369</v>
      </c>
      <c r="N492">
        <v>0.88090666737066303</v>
      </c>
      <c r="O492">
        <v>4.2901613742553657</v>
      </c>
    </row>
    <row r="493" spans="1:15" x14ac:dyDescent="0.25">
      <c r="A493" t="s">
        <v>5</v>
      </c>
      <c r="B493" t="s">
        <v>1370</v>
      </c>
      <c r="N493">
        <v>0.88090666737066325</v>
      </c>
      <c r="O493">
        <v>4.2901613742553666</v>
      </c>
    </row>
    <row r="494" spans="1:15" x14ac:dyDescent="0.25">
      <c r="A494" t="s">
        <v>5</v>
      </c>
      <c r="B494" t="s">
        <v>1371</v>
      </c>
      <c r="N494">
        <v>0.25899556463641382</v>
      </c>
      <c r="O494">
        <v>1.261351297093845</v>
      </c>
    </row>
    <row r="495" spans="1:15" x14ac:dyDescent="0.25">
      <c r="A495" t="s">
        <v>5</v>
      </c>
      <c r="B495" t="s">
        <v>1372</v>
      </c>
      <c r="N495">
        <v>0.25899556463641382</v>
      </c>
      <c r="O495">
        <v>1.2613512970938441</v>
      </c>
    </row>
    <row r="496" spans="1:15" x14ac:dyDescent="0.25">
      <c r="A496" t="s">
        <v>5</v>
      </c>
      <c r="B496" t="s">
        <v>1373</v>
      </c>
      <c r="N496">
        <v>0.88090666737066314</v>
      </c>
      <c r="O496">
        <v>4.2901613742553657</v>
      </c>
    </row>
    <row r="497" spans="1:15" x14ac:dyDescent="0.25">
      <c r="A497" t="s">
        <v>5</v>
      </c>
      <c r="B497" t="s">
        <v>1374</v>
      </c>
      <c r="O497">
        <v>4.8927469172872478</v>
      </c>
    </row>
    <row r="498" spans="1:15" x14ac:dyDescent="0.25">
      <c r="A498" t="s">
        <v>5</v>
      </c>
      <c r="B498" t="s">
        <v>1375</v>
      </c>
      <c r="O498">
        <v>4.892746917287246</v>
      </c>
    </row>
    <row r="499" spans="1:15" x14ac:dyDescent="0.25">
      <c r="A499" t="s">
        <v>5</v>
      </c>
      <c r="B499" t="s">
        <v>1376</v>
      </c>
      <c r="O499">
        <v>4.8927469172872478</v>
      </c>
    </row>
    <row r="500" spans="1:15" x14ac:dyDescent="0.25">
      <c r="A500" t="s">
        <v>5</v>
      </c>
      <c r="B500" t="s">
        <v>1377</v>
      </c>
      <c r="O500">
        <v>4.8927469172872469</v>
      </c>
    </row>
    <row r="501" spans="1:15" x14ac:dyDescent="0.25">
      <c r="A501" t="s">
        <v>5</v>
      </c>
      <c r="B501" t="s">
        <v>1378</v>
      </c>
      <c r="O501">
        <v>4.8927469172872478</v>
      </c>
    </row>
    <row r="502" spans="1:15" x14ac:dyDescent="0.25">
      <c r="A502" t="s">
        <v>5</v>
      </c>
      <c r="B502" t="s">
        <v>1379</v>
      </c>
      <c r="O502">
        <v>1.4385176062388441</v>
      </c>
    </row>
    <row r="503" spans="1:15" x14ac:dyDescent="0.25">
      <c r="A503" t="s">
        <v>5</v>
      </c>
      <c r="B503" t="s">
        <v>1380</v>
      </c>
      <c r="O503">
        <v>4.8927469172872478</v>
      </c>
    </row>
    <row r="504" spans="1:15" x14ac:dyDescent="0.25">
      <c r="A504" t="s">
        <v>5</v>
      </c>
      <c r="B504" t="s">
        <v>1381</v>
      </c>
      <c r="O504">
        <v>4.8927469172872478</v>
      </c>
    </row>
    <row r="505" spans="1:15" x14ac:dyDescent="0.25">
      <c r="A505" t="s">
        <v>5</v>
      </c>
      <c r="B505" t="s">
        <v>1382</v>
      </c>
      <c r="O505">
        <v>1.4385176062388441</v>
      </c>
    </row>
    <row r="506" spans="1:15" x14ac:dyDescent="0.25">
      <c r="A506" t="s">
        <v>5</v>
      </c>
      <c r="B506" t="s">
        <v>1383</v>
      </c>
      <c r="O506">
        <v>1.4385176062388441</v>
      </c>
    </row>
    <row r="507" spans="1:15" x14ac:dyDescent="0.25">
      <c r="A507" t="s">
        <v>5</v>
      </c>
      <c r="B507" t="s">
        <v>1384</v>
      </c>
      <c r="O507">
        <v>4.8927469172872478</v>
      </c>
    </row>
    <row r="508" spans="1:15" x14ac:dyDescent="0.25">
      <c r="A508" t="s">
        <v>5</v>
      </c>
      <c r="B508" t="s">
        <v>1385</v>
      </c>
      <c r="J508">
        <v>4.6627330210305606</v>
      </c>
      <c r="K508">
        <v>9.2944722246112583</v>
      </c>
      <c r="L508">
        <v>13.90209885934957</v>
      </c>
      <c r="M508">
        <v>35.974758220758943</v>
      </c>
      <c r="N508">
        <v>71.031471712756414</v>
      </c>
      <c r="O508">
        <v>102.0917816188954</v>
      </c>
    </row>
    <row r="509" spans="1:15" x14ac:dyDescent="0.25">
      <c r="A509" t="s">
        <v>5</v>
      </c>
      <c r="B509" t="s">
        <v>1386</v>
      </c>
      <c r="J509">
        <v>2.485580454781684</v>
      </c>
      <c r="K509">
        <v>4.9546389198794234</v>
      </c>
      <c r="L509">
        <v>7.4108436081130593</v>
      </c>
      <c r="M509">
        <v>19.1771983289002</v>
      </c>
      <c r="N509">
        <v>37.865011135590002</v>
      </c>
      <c r="O509">
        <v>54.422446200807919</v>
      </c>
    </row>
    <row r="510" spans="1:15" x14ac:dyDescent="0.25">
      <c r="A510" t="s">
        <v>5</v>
      </c>
      <c r="B510" t="s">
        <v>1387</v>
      </c>
      <c r="J510">
        <v>0.1207849777451164</v>
      </c>
      <c r="K510">
        <v>0.24076708139599801</v>
      </c>
      <c r="L510">
        <v>0.3601245650916155</v>
      </c>
      <c r="M510">
        <v>0.9319020307364555</v>
      </c>
      <c r="N510">
        <v>1.8400227272999421</v>
      </c>
      <c r="O510">
        <v>2.6446192641053501</v>
      </c>
    </row>
    <row r="511" spans="1:15" x14ac:dyDescent="0.25">
      <c r="A511" t="s">
        <v>5</v>
      </c>
      <c r="B511" t="s">
        <v>1388</v>
      </c>
      <c r="J511">
        <v>0.16264588116008491</v>
      </c>
      <c r="K511">
        <v>0.32421063313543819</v>
      </c>
      <c r="L511">
        <v>0.48493428827151008</v>
      </c>
      <c r="M511">
        <v>1.25487481782586</v>
      </c>
      <c r="N511">
        <v>2.477726315169869</v>
      </c>
      <c r="O511">
        <v>3.5611748958635858</v>
      </c>
    </row>
    <row r="512" spans="1:15" x14ac:dyDescent="0.25">
      <c r="A512" t="s">
        <v>5</v>
      </c>
      <c r="B512" t="s">
        <v>1389</v>
      </c>
      <c r="J512">
        <v>0.43972413195049048</v>
      </c>
      <c r="K512">
        <v>0.87652535808319088</v>
      </c>
      <c r="L512">
        <v>1.3110526220663341</v>
      </c>
      <c r="M512">
        <v>3.3926388792587732</v>
      </c>
      <c r="N512">
        <v>6.6987005473356946</v>
      </c>
      <c r="O512">
        <v>9.6278770088632974</v>
      </c>
    </row>
    <row r="513" spans="1:15" x14ac:dyDescent="0.25">
      <c r="A513" t="s">
        <v>5</v>
      </c>
      <c r="B513" t="s">
        <v>1390</v>
      </c>
      <c r="J513">
        <v>7.5244513533613846</v>
      </c>
      <c r="K513">
        <v>14.99888666021001</v>
      </c>
      <c r="L513">
        <v>22.43441048522153</v>
      </c>
      <c r="M513">
        <v>58.054003298093612</v>
      </c>
      <c r="N513">
        <v>114.6265186210837</v>
      </c>
      <c r="O513">
        <v>164.7498668494616</v>
      </c>
    </row>
    <row r="514" spans="1:15" x14ac:dyDescent="0.25">
      <c r="A514" t="s">
        <v>5</v>
      </c>
      <c r="B514" t="s">
        <v>1391</v>
      </c>
      <c r="J514">
        <v>1.9230374282483069</v>
      </c>
      <c r="K514">
        <v>3.8332921664451889</v>
      </c>
      <c r="L514">
        <v>5.7336022279543899</v>
      </c>
      <c r="M514">
        <v>14.83696497712247</v>
      </c>
      <c r="N514">
        <v>29.295303434937171</v>
      </c>
      <c r="O514">
        <v>42.105416776853389</v>
      </c>
    </row>
    <row r="515" spans="1:15" x14ac:dyDescent="0.25">
      <c r="A515" t="s">
        <v>5</v>
      </c>
      <c r="B515" t="s">
        <v>1392</v>
      </c>
      <c r="J515">
        <v>1.382429239079723</v>
      </c>
      <c r="K515">
        <v>2.7556692839078898</v>
      </c>
      <c r="L515">
        <v>4.1217603197649906</v>
      </c>
      <c r="M515">
        <v>10.665967236144439</v>
      </c>
      <c r="N515">
        <v>21.059748209404319</v>
      </c>
      <c r="O515">
        <v>30.26865646030685</v>
      </c>
    </row>
    <row r="516" spans="1:15" x14ac:dyDescent="0.25">
      <c r="A516" t="s">
        <v>5</v>
      </c>
      <c r="B516" t="s">
        <v>1393</v>
      </c>
      <c r="J516">
        <v>55.810667625462763</v>
      </c>
      <c r="K516">
        <v>111.25035418974601</v>
      </c>
      <c r="L516">
        <v>166.40142492310159</v>
      </c>
      <c r="M516">
        <v>430.60052224937391</v>
      </c>
      <c r="N516">
        <v>850.21249143531566</v>
      </c>
      <c r="O516">
        <v>1221.98943527849</v>
      </c>
    </row>
    <row r="517" spans="1:15" x14ac:dyDescent="0.25">
      <c r="A517" t="s">
        <v>5</v>
      </c>
      <c r="B517" t="s">
        <v>1394</v>
      </c>
      <c r="J517">
        <v>97.063512379753206</v>
      </c>
      <c r="K517">
        <v>193.48183045604279</v>
      </c>
      <c r="L517">
        <v>289.39820029429598</v>
      </c>
      <c r="M517">
        <v>748.88190556265079</v>
      </c>
      <c r="N517">
        <v>1478.652992321526</v>
      </c>
      <c r="O517">
        <v>2125.2314606780851</v>
      </c>
    </row>
    <row r="518" spans="1:15" x14ac:dyDescent="0.25">
      <c r="A518" t="s">
        <v>5</v>
      </c>
      <c r="B518" t="s">
        <v>1395</v>
      </c>
      <c r="J518">
        <v>23.679717732550738</v>
      </c>
      <c r="K518">
        <v>47.202033176495917</v>
      </c>
      <c r="L518">
        <v>70.601892794336734</v>
      </c>
      <c r="M518">
        <v>182.69802631248419</v>
      </c>
      <c r="N518">
        <v>360.73375694025412</v>
      </c>
      <c r="O518">
        <v>518.47372788552593</v>
      </c>
    </row>
    <row r="519" spans="1:15" x14ac:dyDescent="0.25">
      <c r="A519" t="s">
        <v>5</v>
      </c>
      <c r="B519" t="s">
        <v>1396</v>
      </c>
      <c r="C519">
        <v>1134.7636200493921</v>
      </c>
      <c r="D519">
        <v>1130.426589241828</v>
      </c>
      <c r="E519">
        <v>1131.1107517072151</v>
      </c>
      <c r="F519">
        <v>1131.7948931235201</v>
      </c>
      <c r="G519">
        <v>1132.479188443446</v>
      </c>
      <c r="H519">
        <v>1133.439270571032</v>
      </c>
      <c r="I519">
        <v>1134.3994054412869</v>
      </c>
      <c r="J519">
        <v>1130.696936412636</v>
      </c>
      <c r="K519">
        <v>1127.025595031281</v>
      </c>
      <c r="L519">
        <v>1123.3784224722269</v>
      </c>
      <c r="M519">
        <v>1106.112567503254</v>
      </c>
      <c r="N519">
        <v>1075.02424130846</v>
      </c>
      <c r="O519">
        <v>1048.324651491326</v>
      </c>
    </row>
    <row r="520" spans="1:15" x14ac:dyDescent="0.25">
      <c r="A520" t="s">
        <v>5</v>
      </c>
      <c r="B520" t="s">
        <v>1397</v>
      </c>
      <c r="C520">
        <v>604.91266861525742</v>
      </c>
      <c r="D520">
        <v>602.60071145227005</v>
      </c>
      <c r="E520">
        <v>602.96542048540425</v>
      </c>
      <c r="F520">
        <v>603.33011829782561</v>
      </c>
      <c r="G520">
        <v>603.69489815222323</v>
      </c>
      <c r="H520">
        <v>604.20669270716508</v>
      </c>
      <c r="I520">
        <v>604.71851537783914</v>
      </c>
      <c r="J520">
        <v>602.74482642534156</v>
      </c>
      <c r="K520">
        <v>600.78773080370399</v>
      </c>
      <c r="L520">
        <v>598.84351894617043</v>
      </c>
      <c r="M520">
        <v>589.63954534261802</v>
      </c>
      <c r="N520">
        <v>573.06717553007911</v>
      </c>
      <c r="O520">
        <v>558.83432576132088</v>
      </c>
    </row>
    <row r="521" spans="1:15" x14ac:dyDescent="0.25">
      <c r="A521" t="s">
        <v>5</v>
      </c>
      <c r="B521" t="s">
        <v>1398</v>
      </c>
      <c r="C521">
        <v>29.39529198335698</v>
      </c>
      <c r="D521">
        <v>29.282944103431461</v>
      </c>
      <c r="E521">
        <v>29.30066687412905</v>
      </c>
      <c r="F521">
        <v>29.31838909956425</v>
      </c>
      <c r="G521">
        <v>29.336115311769749</v>
      </c>
      <c r="H521">
        <v>29.360985596620001</v>
      </c>
      <c r="I521">
        <v>29.385857247733899</v>
      </c>
      <c r="J521">
        <v>29.289947265924809</v>
      </c>
      <c r="K521">
        <v>29.194843624982578</v>
      </c>
      <c r="L521">
        <v>29.100366061203779</v>
      </c>
      <c r="M521">
        <v>28.65310564574105</v>
      </c>
      <c r="N521">
        <v>27.847783365731718</v>
      </c>
      <c r="O521">
        <v>27.156148363830361</v>
      </c>
    </row>
    <row r="522" spans="1:15" x14ac:dyDescent="0.25">
      <c r="A522" t="s">
        <v>5</v>
      </c>
      <c r="B522" t="s">
        <v>1399</v>
      </c>
      <c r="C522">
        <v>39.582928737049727</v>
      </c>
      <c r="D522">
        <v>39.431644030390977</v>
      </c>
      <c r="E522">
        <v>39.455509048297351</v>
      </c>
      <c r="F522">
        <v>39.479373331967729</v>
      </c>
      <c r="G522">
        <v>39.50324298411828</v>
      </c>
      <c r="H522">
        <v>39.536732657003903</v>
      </c>
      <c r="I522">
        <v>39.570224169664158</v>
      </c>
      <c r="J522">
        <v>39.441074305214087</v>
      </c>
      <c r="K522">
        <v>39.313010238213757</v>
      </c>
      <c r="L522">
        <v>39.185789230290993</v>
      </c>
      <c r="M522">
        <v>38.583520092696183</v>
      </c>
      <c r="N522">
        <v>37.499094245250419</v>
      </c>
      <c r="O522">
        <v>36.567756702904802</v>
      </c>
    </row>
    <row r="523" spans="1:15" x14ac:dyDescent="0.25">
      <c r="A523" t="s">
        <v>5</v>
      </c>
      <c r="B523" t="s">
        <v>1400</v>
      </c>
      <c r="C523">
        <v>107.01512300717781</v>
      </c>
      <c r="D523">
        <v>106.6061145783236</v>
      </c>
      <c r="E523">
        <v>106.6706352671232</v>
      </c>
      <c r="F523">
        <v>106.73515397086599</v>
      </c>
      <c r="G523">
        <v>106.799687188658</v>
      </c>
      <c r="H523">
        <v>106.8902287826651</v>
      </c>
      <c r="I523">
        <v>106.9807753506273</v>
      </c>
      <c r="J523">
        <v>106.63160996364201</v>
      </c>
      <c r="K523">
        <v>106.2853801034446</v>
      </c>
      <c r="L523">
        <v>105.9414295104404</v>
      </c>
      <c r="M523">
        <v>104.313154193288</v>
      </c>
      <c r="N523">
        <v>101.38133562504891</v>
      </c>
      <c r="O523">
        <v>98.863401635944271</v>
      </c>
    </row>
    <row r="524" spans="1:15" x14ac:dyDescent="0.25">
      <c r="A524" t="s">
        <v>5</v>
      </c>
      <c r="B524" t="s">
        <v>1401</v>
      </c>
      <c r="C524">
        <v>1027.541479833767</v>
      </c>
      <c r="D524">
        <v>1027.789526782969</v>
      </c>
      <c r="E524">
        <v>1031.9580029105639</v>
      </c>
      <c r="F524">
        <v>1036.1155282728701</v>
      </c>
      <c r="G524">
        <v>1040.2454535636009</v>
      </c>
      <c r="H524">
        <v>1044.4603324661471</v>
      </c>
      <c r="I524">
        <v>1048.6580203848041</v>
      </c>
      <c r="J524">
        <v>1045.305392192005</v>
      </c>
      <c r="K524">
        <v>1041.9809504410371</v>
      </c>
      <c r="L524">
        <v>1038.6783938360099</v>
      </c>
      <c r="M524">
        <v>1023.043964028819</v>
      </c>
      <c r="N524">
        <v>994.89312790811096</v>
      </c>
      <c r="O524">
        <v>970.71634293992724</v>
      </c>
    </row>
    <row r="525" spans="1:15" x14ac:dyDescent="0.25">
      <c r="A525" t="s">
        <v>5</v>
      </c>
      <c r="B525" t="s">
        <v>1402</v>
      </c>
      <c r="C525">
        <v>468.00726177695918</v>
      </c>
      <c r="D525">
        <v>466.21855276600081</v>
      </c>
      <c r="E525">
        <v>466.50071990317309</v>
      </c>
      <c r="F525">
        <v>466.78287835913278</v>
      </c>
      <c r="G525">
        <v>467.0651002891168</v>
      </c>
      <c r="H525">
        <v>467.46106417064482</v>
      </c>
      <c r="I525">
        <v>467.85704980468017</v>
      </c>
      <c r="J525">
        <v>466.33005126392879</v>
      </c>
      <c r="K525">
        <v>464.81589060828378</v>
      </c>
      <c r="L525">
        <v>463.31169782977639</v>
      </c>
      <c r="M525">
        <v>456.19079144584077</v>
      </c>
      <c r="N525">
        <v>443.36912342742067</v>
      </c>
      <c r="O525">
        <v>432.35748919795827</v>
      </c>
    </row>
    <row r="526" spans="1:15" x14ac:dyDescent="0.25">
      <c r="A526" t="s">
        <v>5</v>
      </c>
      <c r="B526" t="s">
        <v>1403</v>
      </c>
      <c r="C526">
        <v>336.44010942181552</v>
      </c>
      <c r="D526">
        <v>335.15424592242039</v>
      </c>
      <c r="E526">
        <v>335.35708966066721</v>
      </c>
      <c r="F526">
        <v>335.55992715818189</v>
      </c>
      <c r="G526">
        <v>335.76281028577313</v>
      </c>
      <c r="H526">
        <v>336.04745999638391</v>
      </c>
      <c r="I526">
        <v>336.33212534439258</v>
      </c>
      <c r="J526">
        <v>335.2343997360615</v>
      </c>
      <c r="K526">
        <v>334.14590300049127</v>
      </c>
      <c r="L526">
        <v>333.06457195218451</v>
      </c>
      <c r="M526">
        <v>327.94550923957308</v>
      </c>
      <c r="N526">
        <v>318.7282945863027</v>
      </c>
      <c r="O526">
        <v>310.81227334550653</v>
      </c>
    </row>
    <row r="527" spans="1:15" x14ac:dyDescent="0.25">
      <c r="A527" t="s">
        <v>5</v>
      </c>
      <c r="B527" t="s">
        <v>1404</v>
      </c>
      <c r="C527">
        <v>7621.5225947018234</v>
      </c>
      <c r="D527">
        <v>7623.3624186553916</v>
      </c>
      <c r="E527">
        <v>7654.2810098903528</v>
      </c>
      <c r="F527">
        <v>7685.1183766621443</v>
      </c>
      <c r="G527">
        <v>7715.7510270567745</v>
      </c>
      <c r="H527">
        <v>7747.0137988476363</v>
      </c>
      <c r="I527">
        <v>7778.149060971291</v>
      </c>
      <c r="J527">
        <v>7753.2818103302961</v>
      </c>
      <c r="K527">
        <v>7728.623625315834</v>
      </c>
      <c r="L527">
        <v>7704.1277676989002</v>
      </c>
      <c r="M527">
        <v>7588.1634369450167</v>
      </c>
      <c r="N527">
        <v>7379.3619065304583</v>
      </c>
      <c r="O527">
        <v>7200.0368704919483</v>
      </c>
    </row>
    <row r="528" spans="1:15" x14ac:dyDescent="0.25">
      <c r="A528" t="s">
        <v>5</v>
      </c>
      <c r="B528" t="s">
        <v>1405</v>
      </c>
      <c r="C528">
        <v>27324.85606987272</v>
      </c>
      <c r="D528">
        <v>27201.185319506811</v>
      </c>
      <c r="E528">
        <v>27201.309315680941</v>
      </c>
      <c r="F528">
        <v>27201.48316868543</v>
      </c>
      <c r="G528">
        <v>27201.788526578232</v>
      </c>
      <c r="H528">
        <v>27209.493905663461</v>
      </c>
      <c r="I528">
        <v>27217.2799757545</v>
      </c>
      <c r="J528">
        <v>27128.125343438511</v>
      </c>
      <c r="K528">
        <v>27039.720257959551</v>
      </c>
      <c r="L528">
        <v>26951.897152356451</v>
      </c>
      <c r="M528">
        <v>26536.139197470678</v>
      </c>
      <c r="N528">
        <v>25787.53920385351</v>
      </c>
      <c r="O528">
        <v>25144.619007975129</v>
      </c>
    </row>
    <row r="529" spans="1:15" x14ac:dyDescent="0.25">
      <c r="A529" t="s">
        <v>5</v>
      </c>
      <c r="B529" t="s">
        <v>1406</v>
      </c>
      <c r="C529">
        <v>5762.9038794929847</v>
      </c>
      <c r="D529">
        <v>5740.8782424133378</v>
      </c>
      <c r="E529">
        <v>5744.3527656147571</v>
      </c>
      <c r="F529">
        <v>5747.8271819182773</v>
      </c>
      <c r="G529">
        <v>5751.3023798222694</v>
      </c>
      <c r="H529">
        <v>5756.178162690112</v>
      </c>
      <c r="I529">
        <v>5761.0542134119296</v>
      </c>
      <c r="J529">
        <v>5742.2512021486773</v>
      </c>
      <c r="K529">
        <v>5723.6062728297147</v>
      </c>
      <c r="L529">
        <v>5705.0840850203822</v>
      </c>
      <c r="M529">
        <v>5617.39933656226</v>
      </c>
      <c r="N529">
        <v>5459.5170847263034</v>
      </c>
      <c r="O529">
        <v>5323.9230570191667</v>
      </c>
    </row>
    <row r="530" spans="1:15" x14ac:dyDescent="0.25">
      <c r="A530" t="s">
        <v>5</v>
      </c>
      <c r="B530" t="s">
        <v>180</v>
      </c>
    </row>
    <row r="531" spans="1:15" x14ac:dyDescent="0.25">
      <c r="A531" t="s">
        <v>5</v>
      </c>
      <c r="B531" t="s">
        <v>135</v>
      </c>
    </row>
    <row r="532" spans="1:15" x14ac:dyDescent="0.25">
      <c r="A532" t="s">
        <v>5</v>
      </c>
      <c r="B532" t="s">
        <v>136</v>
      </c>
    </row>
    <row r="533" spans="1:15" x14ac:dyDescent="0.25">
      <c r="A533" t="s">
        <v>5</v>
      </c>
      <c r="B533" t="s">
        <v>156</v>
      </c>
    </row>
    <row r="534" spans="1:15" x14ac:dyDescent="0.25">
      <c r="A534" t="s">
        <v>5</v>
      </c>
      <c r="B534" t="s">
        <v>187</v>
      </c>
    </row>
    <row r="535" spans="1:15" x14ac:dyDescent="0.25">
      <c r="A535" t="s">
        <v>5</v>
      </c>
      <c r="B535" t="s">
        <v>86</v>
      </c>
    </row>
    <row r="536" spans="1:15" x14ac:dyDescent="0.25">
      <c r="A536" t="s">
        <v>5</v>
      </c>
      <c r="B536" t="s">
        <v>41</v>
      </c>
    </row>
    <row r="537" spans="1:15" x14ac:dyDescent="0.25">
      <c r="A537" t="s">
        <v>5</v>
      </c>
      <c r="B537" t="s">
        <v>42</v>
      </c>
    </row>
    <row r="538" spans="1:15" x14ac:dyDescent="0.25">
      <c r="A538" t="s">
        <v>5</v>
      </c>
      <c r="B538" t="s">
        <v>62</v>
      </c>
    </row>
    <row r="539" spans="1:15" x14ac:dyDescent="0.25">
      <c r="A539" t="s">
        <v>5</v>
      </c>
      <c r="B539" t="s">
        <v>93</v>
      </c>
      <c r="D539">
        <v>164.14026186239761</v>
      </c>
      <c r="E539">
        <v>3223.2265813070162</v>
      </c>
      <c r="F539">
        <v>3405.7809798100238</v>
      </c>
      <c r="G539">
        <v>3588.3080377134402</v>
      </c>
      <c r="H539">
        <v>3588.3080377134402</v>
      </c>
      <c r="I539">
        <v>3728.5046770437971</v>
      </c>
      <c r="J539">
        <v>3728.5046770437971</v>
      </c>
      <c r="K539">
        <v>3728.5046770437971</v>
      </c>
      <c r="L539">
        <v>3728.5046770437971</v>
      </c>
      <c r="M539">
        <v>467.27594868126658</v>
      </c>
    </row>
    <row r="540" spans="1:15" x14ac:dyDescent="0.25">
      <c r="A540" t="s">
        <v>5</v>
      </c>
      <c r="B540" t="s">
        <v>556</v>
      </c>
    </row>
    <row r="541" spans="1:15" x14ac:dyDescent="0.25">
      <c r="A541" t="s">
        <v>5</v>
      </c>
      <c r="B541" t="s">
        <v>511</v>
      </c>
    </row>
    <row r="542" spans="1:15" x14ac:dyDescent="0.25">
      <c r="A542" t="s">
        <v>5</v>
      </c>
      <c r="B542" t="s">
        <v>512</v>
      </c>
    </row>
    <row r="543" spans="1:15" x14ac:dyDescent="0.25">
      <c r="A543" t="s">
        <v>5</v>
      </c>
      <c r="B543" t="s">
        <v>532</v>
      </c>
    </row>
    <row r="544" spans="1:15" x14ac:dyDescent="0.25">
      <c r="A544" t="s">
        <v>5</v>
      </c>
      <c r="B544" t="s">
        <v>563</v>
      </c>
    </row>
    <row r="545" spans="1:13" x14ac:dyDescent="0.25">
      <c r="A545" t="s">
        <v>5</v>
      </c>
      <c r="B545" t="s">
        <v>462</v>
      </c>
    </row>
    <row r="546" spans="1:13" x14ac:dyDescent="0.25">
      <c r="A546" t="s">
        <v>5</v>
      </c>
      <c r="B546" t="s">
        <v>417</v>
      </c>
    </row>
    <row r="547" spans="1:13" x14ac:dyDescent="0.25">
      <c r="A547" t="s">
        <v>5</v>
      </c>
      <c r="B547" t="s">
        <v>418</v>
      </c>
    </row>
    <row r="548" spans="1:13" x14ac:dyDescent="0.25">
      <c r="A548" t="s">
        <v>5</v>
      </c>
      <c r="B548" t="s">
        <v>438</v>
      </c>
    </row>
    <row r="549" spans="1:13" x14ac:dyDescent="0.25">
      <c r="A549" t="s">
        <v>5</v>
      </c>
      <c r="B549" t="s">
        <v>469</v>
      </c>
      <c r="D549">
        <v>3.6199934424618259</v>
      </c>
      <c r="E549">
        <v>1058.9154865781379</v>
      </c>
      <c r="F549">
        <v>1064.631268569701</v>
      </c>
      <c r="G549">
        <v>1070.346678220264</v>
      </c>
      <c r="H549">
        <v>1070.346678220264</v>
      </c>
      <c r="I549">
        <v>1070.346678220264</v>
      </c>
      <c r="J549">
        <v>1070.346678220264</v>
      </c>
      <c r="K549">
        <v>1070.346678220264</v>
      </c>
      <c r="L549">
        <v>1070.346678220264</v>
      </c>
      <c r="M549">
        <v>108.3873286070492</v>
      </c>
    </row>
    <row r="550" spans="1:13" x14ac:dyDescent="0.25">
      <c r="A550" t="s">
        <v>5</v>
      </c>
      <c r="B550" t="s">
        <v>368</v>
      </c>
    </row>
    <row r="551" spans="1:13" x14ac:dyDescent="0.25">
      <c r="A551" t="s">
        <v>5</v>
      </c>
      <c r="B551" t="s">
        <v>323</v>
      </c>
    </row>
    <row r="552" spans="1:13" x14ac:dyDescent="0.25">
      <c r="A552" t="s">
        <v>5</v>
      </c>
      <c r="B552" t="s">
        <v>324</v>
      </c>
    </row>
    <row r="553" spans="1:13" x14ac:dyDescent="0.25">
      <c r="A553" t="s">
        <v>5</v>
      </c>
      <c r="B553" t="s">
        <v>344</v>
      </c>
    </row>
    <row r="554" spans="1:13" x14ac:dyDescent="0.25">
      <c r="A554" t="s">
        <v>5</v>
      </c>
      <c r="B554" t="s">
        <v>375</v>
      </c>
    </row>
    <row r="555" spans="1:13" x14ac:dyDescent="0.25">
      <c r="A555" t="s">
        <v>5</v>
      </c>
      <c r="B555" t="s">
        <v>274</v>
      </c>
    </row>
    <row r="556" spans="1:13" x14ac:dyDescent="0.25">
      <c r="A556" t="s">
        <v>5</v>
      </c>
      <c r="B556" t="s">
        <v>229</v>
      </c>
    </row>
    <row r="557" spans="1:13" x14ac:dyDescent="0.25">
      <c r="A557" t="s">
        <v>5</v>
      </c>
      <c r="B557" t="s">
        <v>230</v>
      </c>
    </row>
    <row r="558" spans="1:13" x14ac:dyDescent="0.25">
      <c r="A558" t="s">
        <v>5</v>
      </c>
      <c r="B558" t="s">
        <v>250</v>
      </c>
    </row>
    <row r="559" spans="1:13" x14ac:dyDescent="0.25">
      <c r="A559" t="s">
        <v>5</v>
      </c>
      <c r="B559" t="s">
        <v>281</v>
      </c>
      <c r="E559">
        <v>1913.9072322738971</v>
      </c>
      <c r="F559">
        <v>1917.4026336657589</v>
      </c>
      <c r="G559">
        <v>1920.898821378868</v>
      </c>
      <c r="H559">
        <v>1920.898821378868</v>
      </c>
      <c r="I559">
        <v>1925.8043229051409</v>
      </c>
      <c r="J559">
        <v>1925.8043229051409</v>
      </c>
      <c r="K559">
        <v>1925.8043229051409</v>
      </c>
      <c r="L559">
        <v>1925.8043229051409</v>
      </c>
      <c r="M559">
        <v>195.59141058283069</v>
      </c>
    </row>
    <row r="560" spans="1:13" x14ac:dyDescent="0.25">
      <c r="A560" t="s">
        <v>5</v>
      </c>
      <c r="B560" t="s">
        <v>668</v>
      </c>
    </row>
    <row r="561" spans="1:15" x14ac:dyDescent="0.25">
      <c r="A561" t="s">
        <v>5</v>
      </c>
      <c r="B561" t="s">
        <v>669</v>
      </c>
      <c r="J561">
        <v>14.035878243646129</v>
      </c>
      <c r="K561">
        <v>28.070290756034961</v>
      </c>
      <c r="L561">
        <v>42.103252780864523</v>
      </c>
      <c r="M561">
        <v>112.1377340237961</v>
      </c>
      <c r="N561">
        <v>247.39265513774859</v>
      </c>
      <c r="O561">
        <v>380.67488355701221</v>
      </c>
    </row>
    <row r="562" spans="1:15" x14ac:dyDescent="0.25">
      <c r="A562" t="s">
        <v>5</v>
      </c>
      <c r="B562" t="s">
        <v>671</v>
      </c>
    </row>
    <row r="563" spans="1:15" x14ac:dyDescent="0.25">
      <c r="A563" t="s">
        <v>5</v>
      </c>
      <c r="B563" t="s">
        <v>739</v>
      </c>
    </row>
    <row r="564" spans="1:15" x14ac:dyDescent="0.25">
      <c r="A564" t="s">
        <v>5</v>
      </c>
      <c r="B564" t="s">
        <v>670</v>
      </c>
    </row>
    <row r="565" spans="1:15" x14ac:dyDescent="0.25">
      <c r="A565" t="s">
        <v>5</v>
      </c>
      <c r="B565" t="s">
        <v>740</v>
      </c>
    </row>
    <row r="566" spans="1:15" x14ac:dyDescent="0.25">
      <c r="A566" t="s">
        <v>5</v>
      </c>
      <c r="B566" t="s">
        <v>672</v>
      </c>
    </row>
    <row r="567" spans="1:15" x14ac:dyDescent="0.25">
      <c r="A567" t="s">
        <v>5</v>
      </c>
      <c r="B567" t="s">
        <v>715</v>
      </c>
      <c r="M567">
        <v>7.5734308366042771E-4</v>
      </c>
    </row>
    <row r="568" spans="1:15" x14ac:dyDescent="0.25">
      <c r="A568" t="s">
        <v>5</v>
      </c>
      <c r="B568" t="s">
        <v>738</v>
      </c>
      <c r="O568">
        <v>1810.262091880526</v>
      </c>
    </row>
    <row r="569" spans="1:15" x14ac:dyDescent="0.25">
      <c r="A569" t="s">
        <v>5</v>
      </c>
      <c r="B569" t="s">
        <v>674</v>
      </c>
      <c r="J569">
        <v>0.14447897293105069</v>
      </c>
      <c r="K569">
        <v>0.46385531951373221</v>
      </c>
      <c r="L569">
        <v>0.4333918129839085</v>
      </c>
      <c r="M569">
        <v>0.25292466801258923</v>
      </c>
      <c r="N569">
        <v>2.9402188632276238</v>
      </c>
      <c r="O569">
        <v>2.343478639496289</v>
      </c>
    </row>
    <row r="570" spans="1:15" x14ac:dyDescent="0.25">
      <c r="A570" t="s">
        <v>5</v>
      </c>
      <c r="B570" t="s">
        <v>673</v>
      </c>
      <c r="J570">
        <v>159.81247156726511</v>
      </c>
      <c r="K570">
        <v>319.2669522754943</v>
      </c>
      <c r="L570">
        <v>479.28669080434258</v>
      </c>
      <c r="M570">
        <v>1277.6354419625179</v>
      </c>
      <c r="N570">
        <v>2820.783641319525</v>
      </c>
      <c r="O570">
        <v>2533.9069514270241</v>
      </c>
    </row>
    <row r="571" spans="1:15" x14ac:dyDescent="0.25">
      <c r="A571" t="s">
        <v>5</v>
      </c>
      <c r="B571" t="s">
        <v>675</v>
      </c>
      <c r="J571">
        <v>0.54182378062434777</v>
      </c>
      <c r="K571">
        <v>1.3849202939036001</v>
      </c>
      <c r="L571">
        <v>1.6266117804610101</v>
      </c>
      <c r="M571">
        <v>4.1646120827341981</v>
      </c>
      <c r="N571">
        <v>5.2625752265124097</v>
      </c>
      <c r="O571">
        <v>4.31767384494671</v>
      </c>
    </row>
    <row r="572" spans="1:15" x14ac:dyDescent="0.25">
      <c r="A572" t="s">
        <v>5</v>
      </c>
      <c r="B572" t="s">
        <v>741</v>
      </c>
      <c r="J572">
        <v>4.365767655940545E-4</v>
      </c>
    </row>
    <row r="573" spans="1:15" x14ac:dyDescent="0.25">
      <c r="A573" t="s">
        <v>5</v>
      </c>
      <c r="B573" t="s">
        <v>660</v>
      </c>
    </row>
    <row r="574" spans="1:15" x14ac:dyDescent="0.25">
      <c r="A574" t="s">
        <v>5</v>
      </c>
      <c r="B574" t="s">
        <v>661</v>
      </c>
      <c r="J574">
        <v>14.19822182146028</v>
      </c>
      <c r="K574">
        <v>28.394141328225739</v>
      </c>
      <c r="L574">
        <v>524.60321815297743</v>
      </c>
      <c r="M574">
        <v>820.87554211639269</v>
      </c>
      <c r="N574">
        <v>803.55459520919771</v>
      </c>
      <c r="O574">
        <v>788.26692956971669</v>
      </c>
    </row>
    <row r="575" spans="1:15" x14ac:dyDescent="0.25">
      <c r="A575" t="s">
        <v>5</v>
      </c>
      <c r="B575" t="s">
        <v>663</v>
      </c>
    </row>
    <row r="576" spans="1:15" x14ac:dyDescent="0.25">
      <c r="A576" t="s">
        <v>5</v>
      </c>
      <c r="B576" t="s">
        <v>734</v>
      </c>
    </row>
    <row r="577" spans="1:15" x14ac:dyDescent="0.25">
      <c r="A577" t="s">
        <v>5</v>
      </c>
      <c r="B577" t="s">
        <v>662</v>
      </c>
    </row>
    <row r="578" spans="1:15" x14ac:dyDescent="0.25">
      <c r="A578" t="s">
        <v>5</v>
      </c>
      <c r="B578" t="s">
        <v>1407</v>
      </c>
      <c r="C578">
        <v>12509.260088331261</v>
      </c>
      <c r="D578">
        <v>12509.260088331261</v>
      </c>
      <c r="E578">
        <v>12509.260088331261</v>
      </c>
      <c r="F578">
        <v>12509.260088331261</v>
      </c>
      <c r="G578">
        <v>10007.408070665009</v>
      </c>
      <c r="H578">
        <v>10007.408070665009</v>
      </c>
      <c r="I578">
        <v>10007.408070665009</v>
      </c>
    </row>
    <row r="579" spans="1:15" x14ac:dyDescent="0.25">
      <c r="A579" t="s">
        <v>5</v>
      </c>
      <c r="B579" t="s">
        <v>735</v>
      </c>
    </row>
    <row r="580" spans="1:15" x14ac:dyDescent="0.25">
      <c r="A580" t="s">
        <v>5</v>
      </c>
      <c r="B580" t="s">
        <v>1408</v>
      </c>
      <c r="C580">
        <v>3829.7865556369889</v>
      </c>
      <c r="D580">
        <v>3933.4849003252771</v>
      </c>
      <c r="E580">
        <v>3933.4849003252771</v>
      </c>
      <c r="F580">
        <v>3933.4849003252771</v>
      </c>
      <c r="G580">
        <v>3146.7879202602221</v>
      </c>
      <c r="H580">
        <v>3146.7879202602221</v>
      </c>
      <c r="I580">
        <v>3146.7879202602221</v>
      </c>
    </row>
    <row r="581" spans="1:15" x14ac:dyDescent="0.25">
      <c r="A581" t="s">
        <v>5</v>
      </c>
      <c r="B581" t="s">
        <v>664</v>
      </c>
    </row>
    <row r="582" spans="1:15" x14ac:dyDescent="0.25">
      <c r="A582" t="s">
        <v>5</v>
      </c>
      <c r="B582" t="s">
        <v>711</v>
      </c>
    </row>
    <row r="583" spans="1:15" x14ac:dyDescent="0.25">
      <c r="A583" t="s">
        <v>5</v>
      </c>
      <c r="B583" t="s">
        <v>733</v>
      </c>
      <c r="O583">
        <v>1697.0647443549319</v>
      </c>
    </row>
    <row r="584" spans="1:15" x14ac:dyDescent="0.25">
      <c r="A584" t="s">
        <v>5</v>
      </c>
      <c r="B584" t="s">
        <v>666</v>
      </c>
      <c r="M584">
        <v>0.3100930725679758</v>
      </c>
      <c r="N584">
        <v>9.5501072056990619</v>
      </c>
      <c r="O584">
        <v>8.4138932288997594</v>
      </c>
    </row>
    <row r="585" spans="1:15" x14ac:dyDescent="0.25">
      <c r="A585" t="s">
        <v>5</v>
      </c>
      <c r="B585" t="s">
        <v>665</v>
      </c>
      <c r="J585">
        <v>3059.6953681769351</v>
      </c>
      <c r="K585">
        <v>3058.1698220732519</v>
      </c>
      <c r="L585">
        <v>4011.3271406010972</v>
      </c>
      <c r="M585">
        <v>8829.4148057698221</v>
      </c>
      <c r="N585">
        <v>9162.1696001506443</v>
      </c>
      <c r="O585">
        <v>7291.6056309528849</v>
      </c>
    </row>
    <row r="586" spans="1:15" x14ac:dyDescent="0.25">
      <c r="A586" t="s">
        <v>5</v>
      </c>
      <c r="B586" t="s">
        <v>667</v>
      </c>
      <c r="J586">
        <v>26.933434219720969</v>
      </c>
      <c r="K586">
        <v>18.70027701704938</v>
      </c>
      <c r="L586">
        <v>31.847386209922259</v>
      </c>
      <c r="M586">
        <v>32.077078274753177</v>
      </c>
      <c r="N586">
        <v>17.090014868379679</v>
      </c>
      <c r="O586">
        <v>12.64881660624849</v>
      </c>
    </row>
    <row r="587" spans="1:15" x14ac:dyDescent="0.25">
      <c r="A587" t="s">
        <v>5</v>
      </c>
      <c r="B587" t="s">
        <v>736</v>
      </c>
    </row>
    <row r="588" spans="1:15" x14ac:dyDescent="0.25">
      <c r="A588" t="s">
        <v>5</v>
      </c>
      <c r="B588" t="s">
        <v>700</v>
      </c>
    </row>
    <row r="589" spans="1:15" x14ac:dyDescent="0.25">
      <c r="A589" t="s">
        <v>5</v>
      </c>
      <c r="B589" t="s">
        <v>701</v>
      </c>
      <c r="J589">
        <v>0.38760138493669971</v>
      </c>
      <c r="K589">
        <v>0.77521683734384383</v>
      </c>
      <c r="L589">
        <v>1.173852961532849</v>
      </c>
      <c r="M589">
        <v>3.1132901921621552</v>
      </c>
      <c r="N589">
        <v>6.2438795657971804</v>
      </c>
      <c r="O589">
        <v>9.3548046869079275</v>
      </c>
    </row>
    <row r="590" spans="1:15" x14ac:dyDescent="0.25">
      <c r="A590" t="s">
        <v>5</v>
      </c>
      <c r="B590" t="s">
        <v>703</v>
      </c>
    </row>
    <row r="591" spans="1:15" x14ac:dyDescent="0.25">
      <c r="A591" t="s">
        <v>5</v>
      </c>
      <c r="B591" t="s">
        <v>759</v>
      </c>
    </row>
    <row r="592" spans="1:15" x14ac:dyDescent="0.25">
      <c r="A592" t="s">
        <v>5</v>
      </c>
      <c r="B592" t="s">
        <v>702</v>
      </c>
    </row>
    <row r="593" spans="1:15" x14ac:dyDescent="0.25">
      <c r="A593" t="s">
        <v>5</v>
      </c>
      <c r="B593" t="s">
        <v>760</v>
      </c>
    </row>
    <row r="594" spans="1:15" x14ac:dyDescent="0.25">
      <c r="A594" t="s">
        <v>5</v>
      </c>
      <c r="B594" t="s">
        <v>704</v>
      </c>
    </row>
    <row r="595" spans="1:15" x14ac:dyDescent="0.25">
      <c r="A595" t="s">
        <v>5</v>
      </c>
      <c r="B595" t="s">
        <v>731</v>
      </c>
    </row>
    <row r="596" spans="1:15" x14ac:dyDescent="0.25">
      <c r="A596" t="s">
        <v>5</v>
      </c>
      <c r="B596" t="s">
        <v>758</v>
      </c>
      <c r="O596">
        <v>44.384412171260458</v>
      </c>
    </row>
    <row r="597" spans="1:15" x14ac:dyDescent="0.25">
      <c r="A597" t="s">
        <v>5</v>
      </c>
      <c r="B597" t="s">
        <v>706</v>
      </c>
      <c r="J597">
        <v>4.2571153185693416E-3</v>
      </c>
      <c r="K597">
        <v>1.9200091627571081E-2</v>
      </c>
      <c r="L597">
        <v>1.9200091627571081E-2</v>
      </c>
      <c r="M597">
        <v>1.133436778230877E-2</v>
      </c>
      <c r="N597">
        <v>7.5697762772990743E-2</v>
      </c>
      <c r="O597">
        <v>6.033431467799804E-2</v>
      </c>
    </row>
    <row r="598" spans="1:15" x14ac:dyDescent="0.25">
      <c r="A598" t="s">
        <v>5</v>
      </c>
      <c r="B598" t="s">
        <v>705</v>
      </c>
      <c r="J598">
        <v>4.5321299683079141</v>
      </c>
      <c r="K598">
        <v>9.0556087180081271</v>
      </c>
      <c r="L598">
        <v>13.582505008126301</v>
      </c>
      <c r="M598">
        <v>36.185534221936663</v>
      </c>
      <c r="N598">
        <v>72.624855942343856</v>
      </c>
      <c r="O598">
        <v>64.515842734269654</v>
      </c>
    </row>
    <row r="599" spans="1:15" x14ac:dyDescent="0.25">
      <c r="A599" t="s">
        <v>5</v>
      </c>
      <c r="B599" t="s">
        <v>707</v>
      </c>
      <c r="J599">
        <v>1.9706483199878111E-2</v>
      </c>
      <c r="K599">
        <v>3.6789621621766237E-2</v>
      </c>
      <c r="L599">
        <v>4.6572117450871989E-2</v>
      </c>
      <c r="M599">
        <v>0.12075851158012881</v>
      </c>
      <c r="N599">
        <v>0.13881234439938131</v>
      </c>
      <c r="O599">
        <v>0.11121925954470439</v>
      </c>
    </row>
    <row r="600" spans="1:15" x14ac:dyDescent="0.25">
      <c r="A600" t="s">
        <v>5</v>
      </c>
      <c r="B600" t="s">
        <v>761</v>
      </c>
      <c r="J600">
        <v>8.4088353376343683E-4</v>
      </c>
      <c r="K600">
        <v>-3.9876694608953489E-4</v>
      </c>
      <c r="L600">
        <v>-2.8383925239516831E-5</v>
      </c>
    </row>
    <row r="601" spans="1:15" x14ac:dyDescent="0.25">
      <c r="A601" t="s">
        <v>5</v>
      </c>
      <c r="B601" t="s">
        <v>692</v>
      </c>
    </row>
    <row r="602" spans="1:15" x14ac:dyDescent="0.25">
      <c r="A602" t="s">
        <v>5</v>
      </c>
      <c r="B602" t="s">
        <v>693</v>
      </c>
      <c r="J602">
        <v>0.38827962767559743</v>
      </c>
      <c r="K602">
        <v>0.77660197301631084</v>
      </c>
      <c r="L602">
        <v>164.89741083898389</v>
      </c>
      <c r="M602">
        <v>269.62154111139841</v>
      </c>
      <c r="N602">
        <v>268.539467094131</v>
      </c>
      <c r="O602">
        <v>267.58417131244443</v>
      </c>
    </row>
    <row r="603" spans="1:15" x14ac:dyDescent="0.25">
      <c r="A603" t="s">
        <v>5</v>
      </c>
      <c r="B603" t="s">
        <v>695</v>
      </c>
    </row>
    <row r="604" spans="1:15" x14ac:dyDescent="0.25">
      <c r="A604" t="s">
        <v>5</v>
      </c>
      <c r="B604" t="s">
        <v>754</v>
      </c>
    </row>
    <row r="605" spans="1:15" x14ac:dyDescent="0.25">
      <c r="A605" t="s">
        <v>5</v>
      </c>
      <c r="B605" t="s">
        <v>694</v>
      </c>
    </row>
    <row r="606" spans="1:15" x14ac:dyDescent="0.25">
      <c r="A606" t="s">
        <v>5</v>
      </c>
      <c r="B606" t="s">
        <v>1409</v>
      </c>
      <c r="C606">
        <v>7541.0222278493866</v>
      </c>
      <c r="D606">
        <v>7541.0222278493866</v>
      </c>
      <c r="E606">
        <v>7541.0222278493866</v>
      </c>
      <c r="F606">
        <v>7541.0222278493866</v>
      </c>
      <c r="G606">
        <v>6032.8177822795096</v>
      </c>
      <c r="H606">
        <v>6032.8177822795096</v>
      </c>
      <c r="I606">
        <v>6032.8177822795096</v>
      </c>
    </row>
    <row r="607" spans="1:15" x14ac:dyDescent="0.25">
      <c r="A607" t="s">
        <v>5</v>
      </c>
      <c r="B607" t="s">
        <v>755</v>
      </c>
    </row>
    <row r="608" spans="1:15" x14ac:dyDescent="0.25">
      <c r="A608" t="s">
        <v>5</v>
      </c>
      <c r="B608" t="s">
        <v>1410</v>
      </c>
      <c r="C608">
        <v>2308.7301199306889</v>
      </c>
      <c r="D608">
        <v>2371.2431316327202</v>
      </c>
      <c r="E608">
        <v>2371.2431316327202</v>
      </c>
      <c r="F608">
        <v>2371.2431316327202</v>
      </c>
      <c r="G608">
        <v>1896.9945053061761</v>
      </c>
      <c r="H608">
        <v>1896.9945053061761</v>
      </c>
      <c r="I608">
        <v>1896.9945053061761</v>
      </c>
    </row>
    <row r="609" spans="1:15" x14ac:dyDescent="0.25">
      <c r="A609" t="s">
        <v>5</v>
      </c>
      <c r="B609" t="s">
        <v>696</v>
      </c>
    </row>
    <row r="610" spans="1:15" x14ac:dyDescent="0.25">
      <c r="A610" t="s">
        <v>5</v>
      </c>
      <c r="B610" t="s">
        <v>727</v>
      </c>
    </row>
    <row r="611" spans="1:15" x14ac:dyDescent="0.25">
      <c r="A611" t="s">
        <v>5</v>
      </c>
      <c r="B611" t="s">
        <v>753</v>
      </c>
      <c r="O611">
        <v>607.10876235403271</v>
      </c>
    </row>
    <row r="612" spans="1:15" x14ac:dyDescent="0.25">
      <c r="A612" t="s">
        <v>5</v>
      </c>
      <c r="B612" t="s">
        <v>698</v>
      </c>
      <c r="M612">
        <v>0.1038974775186499</v>
      </c>
      <c r="N612">
        <v>3.255642050918012</v>
      </c>
      <c r="O612">
        <v>2.8517235138438921</v>
      </c>
    </row>
    <row r="613" spans="1:15" x14ac:dyDescent="0.25">
      <c r="A613" t="s">
        <v>5</v>
      </c>
      <c r="B613" t="s">
        <v>697</v>
      </c>
      <c r="J613">
        <v>1131.376905715776</v>
      </c>
      <c r="K613">
        <v>1132.30591779617</v>
      </c>
      <c r="L613">
        <v>1488.3469765696921</v>
      </c>
      <c r="M613">
        <v>3022.2019706208539</v>
      </c>
      <c r="N613">
        <v>3123.3939602511182</v>
      </c>
      <c r="O613">
        <v>2505.6288976845808</v>
      </c>
    </row>
    <row r="614" spans="1:15" x14ac:dyDescent="0.25">
      <c r="A614" t="s">
        <v>5</v>
      </c>
      <c r="B614" t="s">
        <v>699</v>
      </c>
      <c r="J614">
        <v>7.0480187605224272</v>
      </c>
      <c r="K614">
        <v>5.9649386613104971</v>
      </c>
      <c r="L614">
        <v>10.153615895396531</v>
      </c>
      <c r="M614">
        <v>10.747507163984301</v>
      </c>
      <c r="N614">
        <v>5.827138046704758</v>
      </c>
      <c r="O614">
        <v>4.2677473130766828</v>
      </c>
    </row>
    <row r="615" spans="1:15" x14ac:dyDescent="0.25">
      <c r="A615" t="s">
        <v>5</v>
      </c>
      <c r="B615" t="s">
        <v>756</v>
      </c>
    </row>
    <row r="616" spans="1:15" x14ac:dyDescent="0.25">
      <c r="A616" t="s">
        <v>5</v>
      </c>
      <c r="B616" t="s">
        <v>684</v>
      </c>
    </row>
    <row r="617" spans="1:15" x14ac:dyDescent="0.25">
      <c r="A617" t="s">
        <v>5</v>
      </c>
      <c r="B617" t="s">
        <v>685</v>
      </c>
      <c r="J617">
        <v>1.926665689863317</v>
      </c>
      <c r="K617">
        <v>3.8332921664451889</v>
      </c>
      <c r="L617">
        <v>5.7336022279543881</v>
      </c>
      <c r="M617">
        <v>14.836964977122481</v>
      </c>
      <c r="N617">
        <v>29.295303434937161</v>
      </c>
      <c r="O617">
        <v>42.105416776853367</v>
      </c>
    </row>
    <row r="618" spans="1:15" x14ac:dyDescent="0.25">
      <c r="A618" t="s">
        <v>5</v>
      </c>
      <c r="B618" t="s">
        <v>687</v>
      </c>
    </row>
    <row r="619" spans="1:15" x14ac:dyDescent="0.25">
      <c r="A619" t="s">
        <v>5</v>
      </c>
      <c r="B619" t="s">
        <v>749</v>
      </c>
    </row>
    <row r="620" spans="1:15" x14ac:dyDescent="0.25">
      <c r="A620" t="s">
        <v>5</v>
      </c>
      <c r="B620" t="s">
        <v>686</v>
      </c>
    </row>
    <row r="621" spans="1:15" x14ac:dyDescent="0.25">
      <c r="A621" t="s">
        <v>5</v>
      </c>
      <c r="B621" t="s">
        <v>750</v>
      </c>
    </row>
    <row r="622" spans="1:15" x14ac:dyDescent="0.25">
      <c r="A622" t="s">
        <v>5</v>
      </c>
      <c r="B622" t="s">
        <v>688</v>
      </c>
    </row>
    <row r="623" spans="1:15" x14ac:dyDescent="0.25">
      <c r="A623" t="s">
        <v>5</v>
      </c>
      <c r="B623" t="s">
        <v>723</v>
      </c>
      <c r="M623">
        <v>1.7297715985864119E-3</v>
      </c>
    </row>
    <row r="624" spans="1:15" x14ac:dyDescent="0.25">
      <c r="A624" t="s">
        <v>5</v>
      </c>
      <c r="B624" t="s">
        <v>748</v>
      </c>
      <c r="O624">
        <v>197.87698956827859</v>
      </c>
    </row>
    <row r="625" spans="1:15" x14ac:dyDescent="0.25">
      <c r="A625" t="s">
        <v>5</v>
      </c>
      <c r="B625" t="s">
        <v>690</v>
      </c>
      <c r="J625">
        <v>2.129885744756118E-2</v>
      </c>
      <c r="K625">
        <v>7.0456629653025155E-2</v>
      </c>
      <c r="L625">
        <v>6.5980440622772488E-2</v>
      </c>
      <c r="M625">
        <v>3.8531467691356083E-2</v>
      </c>
      <c r="N625">
        <v>0.37462294607297941</v>
      </c>
      <c r="O625">
        <v>0.30158905541723541</v>
      </c>
    </row>
    <row r="626" spans="1:15" x14ac:dyDescent="0.25">
      <c r="A626" t="s">
        <v>5</v>
      </c>
      <c r="B626" t="s">
        <v>689</v>
      </c>
      <c r="J626">
        <v>23.55929711569695</v>
      </c>
      <c r="K626">
        <v>46.911842801118738</v>
      </c>
      <c r="L626">
        <v>70.229288616392765</v>
      </c>
      <c r="M626">
        <v>181.88807760316189</v>
      </c>
      <c r="N626">
        <v>359.40531202003802</v>
      </c>
      <c r="O626">
        <v>319.11007669054891</v>
      </c>
    </row>
    <row r="627" spans="1:15" x14ac:dyDescent="0.25">
      <c r="A627" t="s">
        <v>5</v>
      </c>
      <c r="B627" t="s">
        <v>691</v>
      </c>
      <c r="J627">
        <v>8.0915128500479369E-2</v>
      </c>
      <c r="K627">
        <v>0.20047128587736249</v>
      </c>
      <c r="L627">
        <v>0.23892075601004081</v>
      </c>
      <c r="M627">
        <v>0.59132891210827998</v>
      </c>
      <c r="N627">
        <v>0.67105545045849935</v>
      </c>
      <c r="O627">
        <v>0.53287656114821957</v>
      </c>
    </row>
    <row r="628" spans="1:15" x14ac:dyDescent="0.25">
      <c r="A628" t="s">
        <v>5</v>
      </c>
      <c r="B628" t="s">
        <v>751</v>
      </c>
      <c r="K628">
        <v>9.9883568581615712E-4</v>
      </c>
      <c r="L628">
        <v>-1.4668226353053979E-4</v>
      </c>
      <c r="N628">
        <v>-5.3344954784328991E-4</v>
      </c>
    </row>
    <row r="629" spans="1:15" x14ac:dyDescent="0.25">
      <c r="A629" t="s">
        <v>5</v>
      </c>
      <c r="B629" t="s">
        <v>676</v>
      </c>
    </row>
    <row r="630" spans="1:15" x14ac:dyDescent="0.25">
      <c r="A630" t="s">
        <v>5</v>
      </c>
      <c r="B630" t="s">
        <v>677</v>
      </c>
      <c r="L630">
        <v>280.50097768257831</v>
      </c>
      <c r="M630">
        <v>456.19079144584089</v>
      </c>
      <c r="N630">
        <v>443.36912342742067</v>
      </c>
      <c r="O630">
        <v>432.35748919795827</v>
      </c>
    </row>
    <row r="631" spans="1:15" x14ac:dyDescent="0.25">
      <c r="A631" t="s">
        <v>5</v>
      </c>
      <c r="B631" t="s">
        <v>679</v>
      </c>
    </row>
    <row r="632" spans="1:15" x14ac:dyDescent="0.25">
      <c r="A632" t="s">
        <v>5</v>
      </c>
      <c r="B632" t="s">
        <v>744</v>
      </c>
    </row>
    <row r="633" spans="1:15" x14ac:dyDescent="0.25">
      <c r="A633" t="s">
        <v>5</v>
      </c>
      <c r="B633" t="s">
        <v>678</v>
      </c>
    </row>
    <row r="634" spans="1:15" x14ac:dyDescent="0.25">
      <c r="A634" t="s">
        <v>5</v>
      </c>
      <c r="B634" t="s">
        <v>1411</v>
      </c>
      <c r="C634">
        <v>17981.65464537506</v>
      </c>
      <c r="D634">
        <v>17981.65464537506</v>
      </c>
      <c r="E634">
        <v>17981.65464537506</v>
      </c>
      <c r="F634">
        <v>17981.65464537506</v>
      </c>
      <c r="G634">
        <v>14385.32371630005</v>
      </c>
      <c r="H634">
        <v>14385.32371630005</v>
      </c>
      <c r="I634">
        <v>14385.32371630005</v>
      </c>
    </row>
    <row r="635" spans="1:15" x14ac:dyDescent="0.25">
      <c r="A635" t="s">
        <v>5</v>
      </c>
      <c r="B635" t="s">
        <v>745</v>
      </c>
    </row>
    <row r="636" spans="1:15" x14ac:dyDescent="0.25">
      <c r="A636" t="s">
        <v>5</v>
      </c>
      <c r="B636" t="s">
        <v>1412</v>
      </c>
      <c r="C636">
        <v>5505.1936503585484</v>
      </c>
      <c r="D636">
        <v>5654.256649154232</v>
      </c>
      <c r="E636">
        <v>5654.256649154232</v>
      </c>
      <c r="F636">
        <v>5654.256649154232</v>
      </c>
      <c r="G636">
        <v>4523.4053193233858</v>
      </c>
      <c r="H636">
        <v>4523.4053193233858</v>
      </c>
      <c r="I636">
        <v>4523.4053193233858</v>
      </c>
    </row>
    <row r="637" spans="1:15" x14ac:dyDescent="0.25">
      <c r="A637" t="s">
        <v>5</v>
      </c>
      <c r="B637" t="s">
        <v>680</v>
      </c>
    </row>
    <row r="638" spans="1:15" x14ac:dyDescent="0.25">
      <c r="A638" t="s">
        <v>5</v>
      </c>
      <c r="B638" t="s">
        <v>719</v>
      </c>
    </row>
    <row r="639" spans="1:15" x14ac:dyDescent="0.25">
      <c r="A639" t="s">
        <v>5</v>
      </c>
      <c r="B639" t="s">
        <v>743</v>
      </c>
      <c r="O639">
        <v>961.257941947007</v>
      </c>
    </row>
    <row r="640" spans="1:15" x14ac:dyDescent="0.25">
      <c r="A640" t="s">
        <v>5</v>
      </c>
      <c r="B640" t="s">
        <v>682</v>
      </c>
      <c r="M640">
        <v>0.18542350193613899</v>
      </c>
      <c r="N640">
        <v>5.6697227111884674</v>
      </c>
      <c r="O640">
        <v>4.9878575707007728</v>
      </c>
    </row>
    <row r="641" spans="1:15" x14ac:dyDescent="0.25">
      <c r="A641" t="s">
        <v>5</v>
      </c>
      <c r="B641" t="s">
        <v>681</v>
      </c>
      <c r="J641">
        <v>2053.4550089697168</v>
      </c>
      <c r="K641">
        <v>2052.5776963391349</v>
      </c>
      <c r="L641">
        <v>2692.3768376351059</v>
      </c>
      <c r="M641">
        <v>5394.9424150188179</v>
      </c>
      <c r="N641">
        <v>5439.4117643937871</v>
      </c>
      <c r="O641">
        <v>4343.5699734929103</v>
      </c>
    </row>
    <row r="642" spans="1:15" x14ac:dyDescent="0.25">
      <c r="A642" t="s">
        <v>5</v>
      </c>
      <c r="B642" t="s">
        <v>683</v>
      </c>
      <c r="J642">
        <v>17.315584365719928</v>
      </c>
      <c r="K642">
        <v>10.754174641341431</v>
      </c>
      <c r="L642">
        <v>18.30611641730275</v>
      </c>
      <c r="M642">
        <v>19.180835406420311</v>
      </c>
      <c r="N642">
        <v>10.148000427535759</v>
      </c>
      <c r="O642">
        <v>7.4102399939879247</v>
      </c>
    </row>
    <row r="643" spans="1:15" x14ac:dyDescent="0.25">
      <c r="A643" t="s">
        <v>5</v>
      </c>
      <c r="B643" t="s">
        <v>746</v>
      </c>
    </row>
    <row r="644" spans="1:15" x14ac:dyDescent="0.25">
      <c r="A644" t="s">
        <v>5</v>
      </c>
      <c r="B644" t="s">
        <v>185</v>
      </c>
    </row>
    <row r="645" spans="1:15" x14ac:dyDescent="0.25">
      <c r="A645" t="s">
        <v>5</v>
      </c>
      <c r="B645" t="s">
        <v>145</v>
      </c>
    </row>
    <row r="646" spans="1:15" x14ac:dyDescent="0.25">
      <c r="A646" t="s">
        <v>5</v>
      </c>
      <c r="B646" t="s">
        <v>146</v>
      </c>
    </row>
    <row r="647" spans="1:15" x14ac:dyDescent="0.25">
      <c r="A647" t="s">
        <v>5</v>
      </c>
      <c r="B647" t="s">
        <v>164</v>
      </c>
    </row>
    <row r="648" spans="1:15" x14ac:dyDescent="0.25">
      <c r="A648" t="s">
        <v>5</v>
      </c>
      <c r="B648" t="s">
        <v>191</v>
      </c>
    </row>
    <row r="649" spans="1:15" x14ac:dyDescent="0.25">
      <c r="A649" t="s">
        <v>5</v>
      </c>
      <c r="B649" t="s">
        <v>91</v>
      </c>
    </row>
    <row r="650" spans="1:15" x14ac:dyDescent="0.25">
      <c r="A650" t="s">
        <v>5</v>
      </c>
      <c r="B650" t="s">
        <v>51</v>
      </c>
    </row>
    <row r="651" spans="1:15" x14ac:dyDescent="0.25">
      <c r="A651" t="s">
        <v>5</v>
      </c>
      <c r="B651" t="s">
        <v>52</v>
      </c>
    </row>
    <row r="652" spans="1:15" x14ac:dyDescent="0.25">
      <c r="A652" t="s">
        <v>5</v>
      </c>
      <c r="B652" t="s">
        <v>70</v>
      </c>
    </row>
    <row r="653" spans="1:15" x14ac:dyDescent="0.25">
      <c r="A653" t="s">
        <v>5</v>
      </c>
      <c r="B653" t="s">
        <v>97</v>
      </c>
      <c r="H653">
        <v>139.8054514144969</v>
      </c>
      <c r="I653">
        <v>139.8054514144969</v>
      </c>
      <c r="J653">
        <v>139.8054514144969</v>
      </c>
      <c r="K653">
        <v>139.8054514144969</v>
      </c>
      <c r="L653">
        <v>139.8054514144969</v>
      </c>
      <c r="M653">
        <v>55.922180565798747</v>
      </c>
    </row>
    <row r="654" spans="1:15" x14ac:dyDescent="0.25">
      <c r="A654" t="s">
        <v>5</v>
      </c>
      <c r="B654" t="s">
        <v>561</v>
      </c>
    </row>
    <row r="655" spans="1:15" x14ac:dyDescent="0.25">
      <c r="A655" t="s">
        <v>5</v>
      </c>
      <c r="B655" t="s">
        <v>521</v>
      </c>
    </row>
    <row r="656" spans="1:15" x14ac:dyDescent="0.25">
      <c r="A656" t="s">
        <v>5</v>
      </c>
      <c r="B656" t="s">
        <v>522</v>
      </c>
    </row>
    <row r="657" spans="1:13" x14ac:dyDescent="0.25">
      <c r="A657" t="s">
        <v>5</v>
      </c>
      <c r="B657" t="s">
        <v>540</v>
      </c>
    </row>
    <row r="658" spans="1:13" x14ac:dyDescent="0.25">
      <c r="A658" t="s">
        <v>5</v>
      </c>
      <c r="B658" t="s">
        <v>567</v>
      </c>
    </row>
    <row r="659" spans="1:13" x14ac:dyDescent="0.25">
      <c r="A659" t="s">
        <v>5</v>
      </c>
      <c r="B659" t="s">
        <v>467</v>
      </c>
    </row>
    <row r="660" spans="1:13" x14ac:dyDescent="0.25">
      <c r="A660" t="s">
        <v>5</v>
      </c>
      <c r="B660" t="s">
        <v>427</v>
      </c>
    </row>
    <row r="661" spans="1:13" x14ac:dyDescent="0.25">
      <c r="A661" t="s">
        <v>5</v>
      </c>
      <c r="B661" t="s">
        <v>428</v>
      </c>
    </row>
    <row r="662" spans="1:13" x14ac:dyDescent="0.25">
      <c r="A662" t="s">
        <v>5</v>
      </c>
      <c r="B662" t="s">
        <v>446</v>
      </c>
    </row>
    <row r="663" spans="1:13" x14ac:dyDescent="0.25">
      <c r="A663" t="s">
        <v>5</v>
      </c>
      <c r="B663" t="s">
        <v>473</v>
      </c>
      <c r="H663">
        <v>3.3637077771463648</v>
      </c>
      <c r="I663">
        <v>6.7279391514525804</v>
      </c>
      <c r="J663">
        <v>6.7279391514525804</v>
      </c>
      <c r="K663">
        <v>6.7279391514525804</v>
      </c>
      <c r="L663">
        <v>6.7279391514525804</v>
      </c>
      <c r="M663">
        <v>3.0275987980116539</v>
      </c>
    </row>
    <row r="664" spans="1:13" x14ac:dyDescent="0.25">
      <c r="A664" t="s">
        <v>5</v>
      </c>
      <c r="B664" t="s">
        <v>373</v>
      </c>
    </row>
    <row r="665" spans="1:13" x14ac:dyDescent="0.25">
      <c r="A665" t="s">
        <v>5</v>
      </c>
      <c r="B665" t="s">
        <v>333</v>
      </c>
    </row>
    <row r="666" spans="1:13" x14ac:dyDescent="0.25">
      <c r="A666" t="s">
        <v>5</v>
      </c>
      <c r="B666" t="s">
        <v>334</v>
      </c>
    </row>
    <row r="667" spans="1:13" x14ac:dyDescent="0.25">
      <c r="A667" t="s">
        <v>5</v>
      </c>
      <c r="B667" t="s">
        <v>352</v>
      </c>
    </row>
    <row r="668" spans="1:13" x14ac:dyDescent="0.25">
      <c r="A668" t="s">
        <v>5</v>
      </c>
      <c r="B668" t="s">
        <v>379</v>
      </c>
    </row>
    <row r="669" spans="1:13" x14ac:dyDescent="0.25">
      <c r="A669" t="s">
        <v>5</v>
      </c>
      <c r="B669" t="s">
        <v>279</v>
      </c>
    </row>
    <row r="670" spans="1:13" x14ac:dyDescent="0.25">
      <c r="A670" t="s">
        <v>5</v>
      </c>
      <c r="B670" t="s">
        <v>239</v>
      </c>
    </row>
    <row r="671" spans="1:13" x14ac:dyDescent="0.25">
      <c r="A671" t="s">
        <v>5</v>
      </c>
      <c r="B671" t="s">
        <v>240</v>
      </c>
    </row>
    <row r="672" spans="1:13" x14ac:dyDescent="0.25">
      <c r="A672" t="s">
        <v>5</v>
      </c>
      <c r="B672" t="s">
        <v>258</v>
      </c>
    </row>
    <row r="673" spans="1:15" x14ac:dyDescent="0.25">
      <c r="A673" t="s">
        <v>5</v>
      </c>
      <c r="B673" t="s">
        <v>285</v>
      </c>
      <c r="H673">
        <v>4.9052320544869454</v>
      </c>
      <c r="I673">
        <v>4.9052320544869454</v>
      </c>
      <c r="J673">
        <v>4.9052320544869454</v>
      </c>
      <c r="K673">
        <v>4.9052320544869454</v>
      </c>
      <c r="L673">
        <v>4.9052320544869454</v>
      </c>
      <c r="M673">
        <v>1.962092821794778</v>
      </c>
    </row>
    <row r="674" spans="1:15" x14ac:dyDescent="0.25">
      <c r="A674" t="s">
        <v>5</v>
      </c>
      <c r="B674" t="s">
        <v>1413</v>
      </c>
      <c r="C674">
        <v>41.280027818112437</v>
      </c>
      <c r="D674">
        <v>114.2836957744707</v>
      </c>
      <c r="E674">
        <v>593.36488062653575</v>
      </c>
      <c r="F674">
        <v>593.05966922239691</v>
      </c>
      <c r="G674">
        <v>644.37455723601022</v>
      </c>
      <c r="H674">
        <v>669.84016688773363</v>
      </c>
      <c r="I674">
        <v>712.94099783558988</v>
      </c>
      <c r="J674">
        <v>1877.0239293908289</v>
      </c>
      <c r="K674">
        <v>1925.7580184545591</v>
      </c>
      <c r="L674">
        <v>2128.4709099890979</v>
      </c>
      <c r="M674">
        <v>2453.043673896284</v>
      </c>
      <c r="N674">
        <v>1507.667679459106</v>
      </c>
      <c r="O674">
        <v>3027.8587460141489</v>
      </c>
    </row>
    <row r="675" spans="1:15" x14ac:dyDescent="0.25">
      <c r="A675" t="s">
        <v>5</v>
      </c>
      <c r="B675" t="s">
        <v>1414</v>
      </c>
      <c r="C675">
        <v>4.8456212393568308</v>
      </c>
      <c r="D675">
        <v>8.0849013041771141</v>
      </c>
      <c r="E675">
        <v>84.387146890134787</v>
      </c>
      <c r="F675">
        <v>74.786806324729156</v>
      </c>
      <c r="G675">
        <v>85.124889042304957</v>
      </c>
      <c r="H675">
        <v>49.781530598479002</v>
      </c>
      <c r="I675">
        <v>20.11399007757473</v>
      </c>
      <c r="J675">
        <v>168.0600559513388</v>
      </c>
      <c r="K675">
        <v>194.64776296686199</v>
      </c>
      <c r="L675">
        <v>217.37178981720871</v>
      </c>
      <c r="M675">
        <v>166.23344042052781</v>
      </c>
      <c r="N675">
        <v>135.05563893712181</v>
      </c>
      <c r="O675">
        <v>171.68228588918251</v>
      </c>
    </row>
    <row r="676" spans="1:15" x14ac:dyDescent="0.25">
      <c r="A676" t="s">
        <v>5</v>
      </c>
      <c r="B676" t="s">
        <v>1415</v>
      </c>
      <c r="C676">
        <v>107.0540380828425</v>
      </c>
      <c r="D676">
        <v>216.4547567355319</v>
      </c>
      <c r="E676">
        <v>548.93833788773634</v>
      </c>
      <c r="F676">
        <v>571.7037343051237</v>
      </c>
      <c r="G676">
        <v>559.85195154935093</v>
      </c>
      <c r="H676">
        <v>578.26603084768271</v>
      </c>
      <c r="I676">
        <v>573.37255433301289</v>
      </c>
      <c r="J676">
        <v>3812.7532457412349</v>
      </c>
      <c r="K676">
        <v>3766.5199005611662</v>
      </c>
      <c r="L676">
        <v>4334.8740133729343</v>
      </c>
      <c r="M676">
        <v>5615.3679625566656</v>
      </c>
      <c r="N676">
        <v>7004.7805602320614</v>
      </c>
      <c r="O676">
        <v>5933.1932281356667</v>
      </c>
    </row>
    <row r="677" spans="1:15" x14ac:dyDescent="0.25">
      <c r="A677" t="s">
        <v>5</v>
      </c>
      <c r="B677" t="s">
        <v>1416</v>
      </c>
      <c r="C677">
        <v>395.41206075053282</v>
      </c>
      <c r="D677">
        <v>974.17539364294839</v>
      </c>
      <c r="E677">
        <v>1027.9997443035011</v>
      </c>
      <c r="F677">
        <v>1204.419093065379</v>
      </c>
      <c r="G677">
        <v>1093.842488270574</v>
      </c>
      <c r="H677">
        <v>1454.845304723347</v>
      </c>
      <c r="I677">
        <v>1629.4225811160579</v>
      </c>
      <c r="J677">
        <v>838.86952899284154</v>
      </c>
      <c r="K677">
        <v>1066.3821969984911</v>
      </c>
      <c r="L677">
        <v>700.62221384955149</v>
      </c>
      <c r="M677">
        <v>387.15908812715071</v>
      </c>
      <c r="N677">
        <v>666.47721475220783</v>
      </c>
    </row>
    <row r="678" spans="1:15" x14ac:dyDescent="0.25">
      <c r="A678" t="s">
        <v>5</v>
      </c>
      <c r="B678" t="s">
        <v>1417</v>
      </c>
      <c r="C678">
        <v>255.09459882739841</v>
      </c>
      <c r="D678">
        <v>486.72891708258118</v>
      </c>
      <c r="E678">
        <v>513.53070739936186</v>
      </c>
      <c r="F678">
        <v>570.33426919306908</v>
      </c>
      <c r="G678">
        <v>257.3933295989691</v>
      </c>
      <c r="H678">
        <v>291.36095531266028</v>
      </c>
      <c r="I678">
        <v>200.36107861498931</v>
      </c>
      <c r="J678">
        <v>1584.726283555189</v>
      </c>
      <c r="K678">
        <v>1239.699037493564</v>
      </c>
      <c r="L678">
        <v>1470.5556621025301</v>
      </c>
      <c r="M678">
        <v>1812.044833812681</v>
      </c>
      <c r="N678">
        <v>206.55588891029331</v>
      </c>
    </row>
    <row r="679" spans="1:15" x14ac:dyDescent="0.25">
      <c r="A679" t="s">
        <v>5</v>
      </c>
      <c r="B679" t="s">
        <v>1418</v>
      </c>
      <c r="C679">
        <v>619.44397722919041</v>
      </c>
      <c r="D679">
        <v>1115.181833213162</v>
      </c>
      <c r="E679">
        <v>997.59805283813432</v>
      </c>
      <c r="F679">
        <v>764.59632066439769</v>
      </c>
      <c r="G679">
        <v>1190.4438830311631</v>
      </c>
      <c r="H679">
        <v>795.46861393366237</v>
      </c>
      <c r="I679">
        <v>711.89107424386532</v>
      </c>
      <c r="J679">
        <v>1348.76033031017</v>
      </c>
      <c r="K679">
        <v>1445.4659783776169</v>
      </c>
      <c r="L679">
        <v>1100.5270179111981</v>
      </c>
      <c r="M679">
        <v>483.67121837684658</v>
      </c>
      <c r="N679">
        <v>837.53481036807455</v>
      </c>
    </row>
    <row r="680" spans="1:15" x14ac:dyDescent="0.25">
      <c r="A680" t="s">
        <v>5</v>
      </c>
      <c r="B680" t="s">
        <v>167</v>
      </c>
      <c r="J680">
        <v>34.032386475923929</v>
      </c>
      <c r="K680">
        <v>68.061219035822617</v>
      </c>
      <c r="L680">
        <v>102.0865346406482</v>
      </c>
      <c r="M680">
        <v>271.89710801030873</v>
      </c>
      <c r="N680">
        <v>599.84578840046356</v>
      </c>
      <c r="O680">
        <v>923.01133808668328</v>
      </c>
    </row>
    <row r="681" spans="1:15" x14ac:dyDescent="0.25">
      <c r="A681" t="s">
        <v>5</v>
      </c>
      <c r="B681" t="s">
        <v>101</v>
      </c>
    </row>
    <row r="682" spans="1:15" x14ac:dyDescent="0.25">
      <c r="A682" t="s">
        <v>5</v>
      </c>
      <c r="B682" t="s">
        <v>100</v>
      </c>
    </row>
    <row r="683" spans="1:15" x14ac:dyDescent="0.25">
      <c r="A683" t="s">
        <v>5</v>
      </c>
      <c r="B683" t="s">
        <v>166</v>
      </c>
    </row>
    <row r="684" spans="1:15" x14ac:dyDescent="0.25">
      <c r="A684" t="s">
        <v>5</v>
      </c>
      <c r="B684" t="s">
        <v>102</v>
      </c>
      <c r="J684">
        <v>17.42070368891731</v>
      </c>
      <c r="K684">
        <v>34.838943218603283</v>
      </c>
      <c r="L684">
        <v>52.255704997842933</v>
      </c>
      <c r="M684">
        <v>139.17825722780111</v>
      </c>
      <c r="N684">
        <v>307.04826557312839</v>
      </c>
      <c r="O684">
        <v>472.46981798368739</v>
      </c>
    </row>
    <row r="685" spans="1:15" x14ac:dyDescent="0.25">
      <c r="A685" t="s">
        <v>5</v>
      </c>
      <c r="B685" t="s">
        <v>586</v>
      </c>
      <c r="J685">
        <v>1.602975529058239</v>
      </c>
      <c r="K685">
        <v>3.2060094705661841</v>
      </c>
      <c r="L685">
        <v>4.808764837181922</v>
      </c>
      <c r="M685">
        <v>12.80654808877866</v>
      </c>
      <c r="N685">
        <v>28.252805728570479</v>
      </c>
      <c r="O685">
        <v>43.473940343515807</v>
      </c>
    </row>
    <row r="686" spans="1:15" x14ac:dyDescent="0.25">
      <c r="A686" t="s">
        <v>5</v>
      </c>
      <c r="B686" t="s">
        <v>585</v>
      </c>
      <c r="J686">
        <v>-6.0374931021933199E-4</v>
      </c>
    </row>
    <row r="687" spans="1:15" x14ac:dyDescent="0.25">
      <c r="A687" t="s">
        <v>5</v>
      </c>
      <c r="B687" t="s">
        <v>587</v>
      </c>
    </row>
    <row r="688" spans="1:15" x14ac:dyDescent="0.25">
      <c r="A688" t="s">
        <v>5</v>
      </c>
      <c r="B688" t="s">
        <v>106</v>
      </c>
      <c r="J688">
        <v>4.5734565124535409E-4</v>
      </c>
      <c r="L688">
        <v>-2.6251306698840682E-4</v>
      </c>
      <c r="N688">
        <v>-4.3953011910047302E-4</v>
      </c>
    </row>
    <row r="689" spans="1:15" x14ac:dyDescent="0.25">
      <c r="A689" t="s">
        <v>5</v>
      </c>
      <c r="B689" t="s">
        <v>105</v>
      </c>
      <c r="J689">
        <v>-4.5377609745711478E-4</v>
      </c>
    </row>
    <row r="690" spans="1:15" x14ac:dyDescent="0.25">
      <c r="A690" t="s">
        <v>5</v>
      </c>
      <c r="B690" t="s">
        <v>107</v>
      </c>
      <c r="M690">
        <v>1.9704015033353281E-4</v>
      </c>
      <c r="O690">
        <v>-6.7632596778277598E-4</v>
      </c>
    </row>
    <row r="691" spans="1:15" x14ac:dyDescent="0.25">
      <c r="A691" t="s">
        <v>5</v>
      </c>
      <c r="B691" t="s">
        <v>109</v>
      </c>
      <c r="J691">
        <v>-5.7173968260756942E-5</v>
      </c>
    </row>
    <row r="692" spans="1:15" x14ac:dyDescent="0.25">
      <c r="A692" t="s">
        <v>5</v>
      </c>
      <c r="B692" t="s">
        <v>108</v>
      </c>
      <c r="J692">
        <v>-3.1212922043971663E-5</v>
      </c>
    </row>
    <row r="693" spans="1:15" x14ac:dyDescent="0.25">
      <c r="A693" t="s">
        <v>5</v>
      </c>
      <c r="B693" t="s">
        <v>110</v>
      </c>
      <c r="J693">
        <v>-8.8518311692278862E-5</v>
      </c>
    </row>
    <row r="694" spans="1:15" x14ac:dyDescent="0.25">
      <c r="A694" t="s">
        <v>5</v>
      </c>
      <c r="B694" t="s">
        <v>168</v>
      </c>
      <c r="J694">
        <v>4.5504766828703003E-4</v>
      </c>
      <c r="K694">
        <v>-2.2488886411824169E-4</v>
      </c>
      <c r="L694">
        <v>-7.480273696479009E-5</v>
      </c>
      <c r="M694">
        <v>-4.8590988350671882E-4</v>
      </c>
    </row>
    <row r="695" spans="1:15" x14ac:dyDescent="0.25">
      <c r="A695" t="s">
        <v>5</v>
      </c>
      <c r="B695" t="s">
        <v>112</v>
      </c>
      <c r="J695">
        <v>-5.9313539664147819E-4</v>
      </c>
      <c r="K695">
        <v>-3.2314160880086979E-4</v>
      </c>
    </row>
    <row r="696" spans="1:15" x14ac:dyDescent="0.25">
      <c r="A696" t="s">
        <v>5</v>
      </c>
      <c r="B696" t="s">
        <v>111</v>
      </c>
    </row>
    <row r="697" spans="1:15" x14ac:dyDescent="0.25">
      <c r="A697" t="s">
        <v>5</v>
      </c>
      <c r="B697" t="s">
        <v>169</v>
      </c>
      <c r="J697">
        <v>-1.2416604369710901E-3</v>
      </c>
      <c r="K697">
        <v>1.082151116207686E-3</v>
      </c>
      <c r="L697">
        <v>-4.1133874681460741E-4</v>
      </c>
    </row>
    <row r="698" spans="1:15" x14ac:dyDescent="0.25">
      <c r="A698" t="s">
        <v>5</v>
      </c>
      <c r="B698" t="s">
        <v>113</v>
      </c>
      <c r="J698">
        <v>1.188955624195732</v>
      </c>
      <c r="K698">
        <v>2.3733586791918801</v>
      </c>
      <c r="L698">
        <v>3.5614032090336409</v>
      </c>
      <c r="M698">
        <v>9.4843398748661887</v>
      </c>
      <c r="N698">
        <v>20.92387584159729</v>
      </c>
      <c r="O698">
        <v>32.196566204143757</v>
      </c>
    </row>
    <row r="699" spans="1:15" x14ac:dyDescent="0.25">
      <c r="A699" t="s">
        <v>5</v>
      </c>
      <c r="B699" t="s">
        <v>589</v>
      </c>
      <c r="L699">
        <v>1.36222990234941E-4</v>
      </c>
    </row>
    <row r="700" spans="1:15" x14ac:dyDescent="0.25">
      <c r="A700" t="s">
        <v>5</v>
      </c>
      <c r="B700" t="s">
        <v>588</v>
      </c>
    </row>
    <row r="701" spans="1:15" x14ac:dyDescent="0.25">
      <c r="A701" t="s">
        <v>5</v>
      </c>
      <c r="B701" t="s">
        <v>590</v>
      </c>
      <c r="L701">
        <v>1.615307940392996E-4</v>
      </c>
    </row>
    <row r="702" spans="1:15" x14ac:dyDescent="0.25">
      <c r="A702" t="s">
        <v>5</v>
      </c>
      <c r="B702" t="s">
        <v>592</v>
      </c>
      <c r="M702">
        <v>-2.0693774728519689E-5</v>
      </c>
    </row>
    <row r="703" spans="1:15" x14ac:dyDescent="0.25">
      <c r="A703" t="s">
        <v>5</v>
      </c>
      <c r="B703" t="s">
        <v>591</v>
      </c>
      <c r="L703">
        <v>8.9830666174572915E-4</v>
      </c>
      <c r="M703">
        <v>4.2608643349892339E-4</v>
      </c>
      <c r="N703">
        <v>8.0042668960356167E-4</v>
      </c>
    </row>
    <row r="704" spans="1:15" x14ac:dyDescent="0.25">
      <c r="A704" t="s">
        <v>5</v>
      </c>
      <c r="B704" t="s">
        <v>593</v>
      </c>
      <c r="L704">
        <v>7.4369444865884926E-4</v>
      </c>
      <c r="N704">
        <v>1.0305144376875599E-4</v>
      </c>
    </row>
    <row r="705" spans="1:15" x14ac:dyDescent="0.25">
      <c r="A705" t="s">
        <v>5</v>
      </c>
      <c r="B705" t="s">
        <v>170</v>
      </c>
      <c r="J705">
        <v>3.9069333691048314E-3</v>
      </c>
      <c r="K705">
        <v>3.4673132067044731E-3</v>
      </c>
      <c r="L705">
        <v>3.1185048525473741E-3</v>
      </c>
    </row>
    <row r="706" spans="1:15" x14ac:dyDescent="0.25">
      <c r="A706" t="s">
        <v>5</v>
      </c>
      <c r="B706" t="s">
        <v>115</v>
      </c>
    </row>
    <row r="707" spans="1:15" x14ac:dyDescent="0.25">
      <c r="A707" t="s">
        <v>5</v>
      </c>
      <c r="B707" t="s">
        <v>114</v>
      </c>
    </row>
    <row r="708" spans="1:15" x14ac:dyDescent="0.25">
      <c r="A708" t="s">
        <v>5</v>
      </c>
      <c r="B708" t="s">
        <v>173</v>
      </c>
    </row>
    <row r="709" spans="1:15" x14ac:dyDescent="0.25">
      <c r="A709" t="s">
        <v>5</v>
      </c>
      <c r="B709" t="s">
        <v>116</v>
      </c>
    </row>
    <row r="710" spans="1:15" x14ac:dyDescent="0.25">
      <c r="A710" t="s">
        <v>5</v>
      </c>
      <c r="B710" t="s">
        <v>119</v>
      </c>
    </row>
    <row r="711" spans="1:15" x14ac:dyDescent="0.25">
      <c r="A711" t="s">
        <v>5</v>
      </c>
      <c r="B711" t="s">
        <v>117</v>
      </c>
    </row>
    <row r="712" spans="1:15" x14ac:dyDescent="0.25">
      <c r="A712" t="s">
        <v>5</v>
      </c>
      <c r="B712" t="s">
        <v>120</v>
      </c>
      <c r="J712">
        <v>7.0351025602876653</v>
      </c>
      <c r="K712">
        <v>14.06947046261222</v>
      </c>
      <c r="L712">
        <v>21.103111347463091</v>
      </c>
      <c r="M712">
        <v>56.205991961549742</v>
      </c>
      <c r="N712">
        <v>123.998845768259</v>
      </c>
      <c r="O712">
        <v>190.8029409674798</v>
      </c>
    </row>
    <row r="713" spans="1:15" x14ac:dyDescent="0.25">
      <c r="A713" t="s">
        <v>5</v>
      </c>
      <c r="B713" t="s">
        <v>118</v>
      </c>
    </row>
    <row r="714" spans="1:15" x14ac:dyDescent="0.25">
      <c r="A714" t="s">
        <v>5</v>
      </c>
      <c r="B714" t="s">
        <v>121</v>
      </c>
    </row>
    <row r="715" spans="1:15" x14ac:dyDescent="0.25">
      <c r="A715" t="s">
        <v>5</v>
      </c>
      <c r="B715" t="s">
        <v>174</v>
      </c>
    </row>
    <row r="716" spans="1:15" x14ac:dyDescent="0.25">
      <c r="A716" t="s">
        <v>5</v>
      </c>
      <c r="B716" t="s">
        <v>122</v>
      </c>
    </row>
    <row r="717" spans="1:15" x14ac:dyDescent="0.25">
      <c r="A717" t="s">
        <v>5</v>
      </c>
      <c r="B717" t="s">
        <v>175</v>
      </c>
    </row>
    <row r="718" spans="1:15" x14ac:dyDescent="0.25">
      <c r="A718" t="s">
        <v>5</v>
      </c>
      <c r="B718" t="s">
        <v>123</v>
      </c>
    </row>
    <row r="719" spans="1:15" x14ac:dyDescent="0.25">
      <c r="A719" t="s">
        <v>5</v>
      </c>
      <c r="B719" t="s">
        <v>176</v>
      </c>
    </row>
    <row r="720" spans="1:15" x14ac:dyDescent="0.25">
      <c r="A720" t="s">
        <v>5</v>
      </c>
      <c r="B720" t="s">
        <v>124</v>
      </c>
    </row>
    <row r="721" spans="1:15" x14ac:dyDescent="0.25">
      <c r="A721" t="s">
        <v>5</v>
      </c>
      <c r="B721" t="s">
        <v>172</v>
      </c>
    </row>
    <row r="722" spans="1:15" x14ac:dyDescent="0.25">
      <c r="A722" t="s">
        <v>5</v>
      </c>
      <c r="B722" t="s">
        <v>177</v>
      </c>
    </row>
    <row r="723" spans="1:15" x14ac:dyDescent="0.25">
      <c r="A723" t="s">
        <v>5</v>
      </c>
      <c r="B723" t="s">
        <v>125</v>
      </c>
    </row>
    <row r="724" spans="1:15" x14ac:dyDescent="0.25">
      <c r="A724" t="s">
        <v>5</v>
      </c>
      <c r="B724" t="s">
        <v>103</v>
      </c>
    </row>
    <row r="725" spans="1:15" x14ac:dyDescent="0.25">
      <c r="A725" t="s">
        <v>5</v>
      </c>
      <c r="B725" t="s">
        <v>193</v>
      </c>
    </row>
    <row r="726" spans="1:15" x14ac:dyDescent="0.25">
      <c r="A726" t="s">
        <v>5</v>
      </c>
      <c r="B726" t="s">
        <v>104</v>
      </c>
    </row>
    <row r="727" spans="1:15" x14ac:dyDescent="0.25">
      <c r="A727" t="s">
        <v>5</v>
      </c>
      <c r="B727" t="s">
        <v>595</v>
      </c>
    </row>
    <row r="728" spans="1:15" x14ac:dyDescent="0.25">
      <c r="A728" t="s">
        <v>5</v>
      </c>
      <c r="B728" t="s">
        <v>594</v>
      </c>
      <c r="N728">
        <v>2.1282668717148571E-5</v>
      </c>
    </row>
    <row r="729" spans="1:15" x14ac:dyDescent="0.25">
      <c r="A729" t="s">
        <v>5</v>
      </c>
      <c r="B729" t="s">
        <v>596</v>
      </c>
    </row>
    <row r="730" spans="1:15" x14ac:dyDescent="0.25">
      <c r="A730" t="s">
        <v>5</v>
      </c>
      <c r="B730" t="s">
        <v>598</v>
      </c>
      <c r="L730">
        <v>-1.552308899893662E-6</v>
      </c>
    </row>
    <row r="731" spans="1:15" x14ac:dyDescent="0.25">
      <c r="A731" t="s">
        <v>5</v>
      </c>
      <c r="B731" t="s">
        <v>597</v>
      </c>
    </row>
    <row r="732" spans="1:15" x14ac:dyDescent="0.25">
      <c r="A732" t="s">
        <v>5</v>
      </c>
      <c r="B732" t="s">
        <v>599</v>
      </c>
      <c r="J732">
        <v>10.68519187985005</v>
      </c>
      <c r="K732">
        <v>21.384054367644321</v>
      </c>
      <c r="L732">
        <v>32.074418264695417</v>
      </c>
      <c r="M732">
        <v>85.470494824028094</v>
      </c>
      <c r="N732">
        <v>188.560696585432</v>
      </c>
      <c r="O732">
        <v>290.15197566892653</v>
      </c>
    </row>
    <row r="733" spans="1:15" x14ac:dyDescent="0.25">
      <c r="A733" t="s">
        <v>5</v>
      </c>
      <c r="B733" t="s">
        <v>171</v>
      </c>
      <c r="J733">
        <v>2.610449316982602</v>
      </c>
      <c r="K733">
        <v>5.2102755264961607</v>
      </c>
      <c r="L733">
        <v>7.8150080259805152</v>
      </c>
      <c r="M733">
        <v>20.784000010229359</v>
      </c>
      <c r="N733">
        <v>45.852620366151847</v>
      </c>
      <c r="O733">
        <v>70.552403845822298</v>
      </c>
    </row>
    <row r="734" spans="1:15" x14ac:dyDescent="0.25">
      <c r="A734" t="s">
        <v>5</v>
      </c>
      <c r="B734" t="s">
        <v>127</v>
      </c>
    </row>
    <row r="735" spans="1:15" x14ac:dyDescent="0.25">
      <c r="A735" t="s">
        <v>5</v>
      </c>
      <c r="B735" t="s">
        <v>126</v>
      </c>
    </row>
    <row r="736" spans="1:15" x14ac:dyDescent="0.25">
      <c r="A736" t="s">
        <v>5</v>
      </c>
      <c r="B736" t="s">
        <v>178</v>
      </c>
    </row>
    <row r="737" spans="1:15" x14ac:dyDescent="0.25">
      <c r="A737" t="s">
        <v>5</v>
      </c>
      <c r="B737" t="s">
        <v>128</v>
      </c>
    </row>
    <row r="738" spans="1:15" x14ac:dyDescent="0.25">
      <c r="A738" t="s">
        <v>5</v>
      </c>
      <c r="B738" t="s">
        <v>179</v>
      </c>
    </row>
    <row r="739" spans="1:15" x14ac:dyDescent="0.25">
      <c r="A739" t="s">
        <v>5</v>
      </c>
      <c r="B739" t="s">
        <v>130</v>
      </c>
    </row>
    <row r="740" spans="1:15" x14ac:dyDescent="0.25">
      <c r="A740" t="s">
        <v>5</v>
      </c>
      <c r="B740" t="s">
        <v>129</v>
      </c>
    </row>
    <row r="741" spans="1:15" x14ac:dyDescent="0.25">
      <c r="A741" t="s">
        <v>5</v>
      </c>
      <c r="B741" t="s">
        <v>131</v>
      </c>
    </row>
    <row r="742" spans="1:15" x14ac:dyDescent="0.25">
      <c r="A742" t="s">
        <v>5</v>
      </c>
      <c r="B742" t="s">
        <v>133</v>
      </c>
    </row>
    <row r="743" spans="1:15" x14ac:dyDescent="0.25">
      <c r="A743" t="s">
        <v>5</v>
      </c>
      <c r="B743" t="s">
        <v>132</v>
      </c>
    </row>
    <row r="744" spans="1:15" x14ac:dyDescent="0.25">
      <c r="A744" t="s">
        <v>5</v>
      </c>
      <c r="B744" t="s">
        <v>134</v>
      </c>
      <c r="J744">
        <v>46.065147066633791</v>
      </c>
      <c r="K744">
        <v>92.125926413848021</v>
      </c>
      <c r="L744">
        <v>138.18238793257811</v>
      </c>
      <c r="M744">
        <v>368.03341608403588</v>
      </c>
      <c r="N744">
        <v>811.94037966596261</v>
      </c>
      <c r="O744">
        <v>1249.37055836625</v>
      </c>
    </row>
    <row r="745" spans="1:15" x14ac:dyDescent="0.25">
      <c r="A745" t="s">
        <v>5</v>
      </c>
      <c r="B745" t="s">
        <v>137</v>
      </c>
    </row>
    <row r="746" spans="1:15" x14ac:dyDescent="0.25">
      <c r="A746" t="s">
        <v>5</v>
      </c>
      <c r="B746" t="s">
        <v>713</v>
      </c>
      <c r="J746">
        <v>0.34072296634551352</v>
      </c>
      <c r="K746">
        <v>0.68141035185360632</v>
      </c>
      <c r="L746">
        <v>1.0220625265672361</v>
      </c>
      <c r="M746">
        <v>2.722159647769002</v>
      </c>
      <c r="N746">
        <v>6.0161389380855841</v>
      </c>
      <c r="O746">
        <v>9.2688263844357728</v>
      </c>
    </row>
    <row r="747" spans="1:15" x14ac:dyDescent="0.25">
      <c r="A747" t="s">
        <v>5</v>
      </c>
      <c r="B747" t="s">
        <v>784</v>
      </c>
    </row>
    <row r="748" spans="1:15" x14ac:dyDescent="0.25">
      <c r="A748" t="s">
        <v>5</v>
      </c>
      <c r="B748" t="s">
        <v>712</v>
      </c>
    </row>
    <row r="749" spans="1:15" x14ac:dyDescent="0.25">
      <c r="A749" t="s">
        <v>5</v>
      </c>
      <c r="B749" t="s">
        <v>783</v>
      </c>
    </row>
    <row r="750" spans="1:15" x14ac:dyDescent="0.25">
      <c r="A750" t="s">
        <v>5</v>
      </c>
      <c r="B750" t="s">
        <v>181</v>
      </c>
    </row>
    <row r="751" spans="1:15" x14ac:dyDescent="0.25">
      <c r="A751" t="s">
        <v>5</v>
      </c>
      <c r="B751" t="s">
        <v>714</v>
      </c>
    </row>
    <row r="752" spans="1:15" x14ac:dyDescent="0.25">
      <c r="A752" t="s">
        <v>5</v>
      </c>
      <c r="B752" t="s">
        <v>785</v>
      </c>
    </row>
    <row r="753" spans="1:15" x14ac:dyDescent="0.25">
      <c r="A753" t="s">
        <v>5</v>
      </c>
      <c r="B753" t="s">
        <v>139</v>
      </c>
    </row>
    <row r="754" spans="1:15" x14ac:dyDescent="0.25">
      <c r="A754" t="s">
        <v>5</v>
      </c>
      <c r="B754" t="s">
        <v>140</v>
      </c>
    </row>
    <row r="755" spans="1:15" x14ac:dyDescent="0.25">
      <c r="A755" t="s">
        <v>5</v>
      </c>
      <c r="B755" t="s">
        <v>138</v>
      </c>
    </row>
    <row r="756" spans="1:15" x14ac:dyDescent="0.25">
      <c r="A756" t="s">
        <v>5</v>
      </c>
      <c r="B756" t="s">
        <v>182</v>
      </c>
    </row>
    <row r="757" spans="1:15" x14ac:dyDescent="0.25">
      <c r="A757" t="s">
        <v>5</v>
      </c>
      <c r="B757" t="s">
        <v>158</v>
      </c>
    </row>
    <row r="758" spans="1:15" x14ac:dyDescent="0.25">
      <c r="A758" t="s">
        <v>5</v>
      </c>
      <c r="B758" t="s">
        <v>157</v>
      </c>
    </row>
    <row r="759" spans="1:15" x14ac:dyDescent="0.25">
      <c r="A759" t="s">
        <v>5</v>
      </c>
      <c r="B759" t="s">
        <v>159</v>
      </c>
    </row>
    <row r="760" spans="1:15" x14ac:dyDescent="0.25">
      <c r="A760" t="s">
        <v>5</v>
      </c>
      <c r="B760" t="s">
        <v>737</v>
      </c>
    </row>
    <row r="761" spans="1:15" x14ac:dyDescent="0.25">
      <c r="A761" t="s">
        <v>5</v>
      </c>
      <c r="B761" t="s">
        <v>160</v>
      </c>
    </row>
    <row r="762" spans="1:15" x14ac:dyDescent="0.25">
      <c r="A762" t="s">
        <v>5</v>
      </c>
      <c r="B762" t="s">
        <v>161</v>
      </c>
      <c r="J762">
        <v>0.1301235969789562</v>
      </c>
      <c r="K762">
        <v>0.1261669851740376</v>
      </c>
      <c r="L762">
        <v>0.49116119263467961</v>
      </c>
      <c r="M762">
        <v>1.2722773064144559</v>
      </c>
      <c r="N762">
        <v>2.2234727850533011</v>
      </c>
      <c r="O762">
        <v>5.6875897793993779</v>
      </c>
    </row>
    <row r="763" spans="1:15" x14ac:dyDescent="0.25">
      <c r="A763" t="s">
        <v>5</v>
      </c>
      <c r="B763" t="s">
        <v>188</v>
      </c>
    </row>
    <row r="764" spans="1:15" x14ac:dyDescent="0.25">
      <c r="A764" t="s">
        <v>5</v>
      </c>
      <c r="B764" t="s">
        <v>73</v>
      </c>
      <c r="D764">
        <v>34.726812925916811</v>
      </c>
      <c r="E764">
        <v>73.355411464856431</v>
      </c>
      <c r="F764">
        <v>111.978064881432</v>
      </c>
      <c r="G764">
        <v>1967.2537991672159</v>
      </c>
      <c r="H764">
        <v>1996.6964189105979</v>
      </c>
      <c r="I764">
        <v>2026.2214216865329</v>
      </c>
      <c r="J764">
        <v>2021.715694539329</v>
      </c>
      <c r="K764">
        <v>2017.2103807778431</v>
      </c>
      <c r="L764">
        <v>2012.7055099296249</v>
      </c>
      <c r="M764">
        <v>1990.3530946191479</v>
      </c>
      <c r="N764">
        <v>1948.355497529599</v>
      </c>
      <c r="O764">
        <v>1911.287938497941</v>
      </c>
    </row>
    <row r="765" spans="1:15" x14ac:dyDescent="0.25">
      <c r="A765" t="s">
        <v>5</v>
      </c>
      <c r="B765" t="s">
        <v>1419</v>
      </c>
      <c r="C765">
        <v>1817.349909991141</v>
      </c>
      <c r="D765">
        <v>1817.190556815171</v>
      </c>
      <c r="E765">
        <v>1817.013299262811</v>
      </c>
      <c r="F765">
        <v>1816.8360689912211</v>
      </c>
    </row>
    <row r="766" spans="1:15" x14ac:dyDescent="0.25">
      <c r="A766" t="s">
        <v>5</v>
      </c>
      <c r="B766" t="s">
        <v>7</v>
      </c>
    </row>
    <row r="767" spans="1:15" x14ac:dyDescent="0.25">
      <c r="A767" t="s">
        <v>5</v>
      </c>
      <c r="B767" t="s">
        <v>6</v>
      </c>
    </row>
    <row r="768" spans="1:15" x14ac:dyDescent="0.25">
      <c r="A768" t="s">
        <v>5</v>
      </c>
      <c r="B768" t="s">
        <v>72</v>
      </c>
      <c r="D768">
        <v>18.569048197307179</v>
      </c>
      <c r="E768">
        <v>364.64088128059478</v>
      </c>
      <c r="F768">
        <v>385.29310509192652</v>
      </c>
      <c r="G768">
        <v>405.94223588448358</v>
      </c>
      <c r="H768">
        <v>421.75830767641492</v>
      </c>
      <c r="I768">
        <v>437.61863422450062</v>
      </c>
      <c r="J768">
        <v>437.61863422450062</v>
      </c>
      <c r="K768">
        <v>437.61863422450062</v>
      </c>
      <c r="L768">
        <v>437.61863422450062</v>
      </c>
      <c r="M768">
        <v>54.106000390178558</v>
      </c>
    </row>
    <row r="769" spans="1:15" x14ac:dyDescent="0.25">
      <c r="A769" t="s">
        <v>5</v>
      </c>
      <c r="B769" t="s">
        <v>8</v>
      </c>
      <c r="J769">
        <v>322.99603074312671</v>
      </c>
      <c r="K769">
        <v>322.99603074312671</v>
      </c>
      <c r="L769">
        <v>442.39595889335823</v>
      </c>
      <c r="M769">
        <v>969.7597170086176</v>
      </c>
      <c r="N769">
        <v>997.32279273065296</v>
      </c>
      <c r="O769">
        <v>978.34867761663213</v>
      </c>
    </row>
    <row r="770" spans="1:15" x14ac:dyDescent="0.25">
      <c r="A770" t="s">
        <v>5</v>
      </c>
      <c r="B770" t="s">
        <v>1420</v>
      </c>
      <c r="C770">
        <v>906.1561453621664</v>
      </c>
      <c r="D770">
        <v>906.01410165737252</v>
      </c>
      <c r="E770">
        <v>601.31478099131573</v>
      </c>
      <c r="F770">
        <v>601.15680206039644</v>
      </c>
      <c r="G770">
        <v>600.99884678948604</v>
      </c>
      <c r="H770">
        <v>600.87786194369608</v>
      </c>
      <c r="I770">
        <v>600.75653857169584</v>
      </c>
      <c r="J770">
        <v>296.23373597057503</v>
      </c>
      <c r="K770">
        <v>293.8320715866825</v>
      </c>
      <c r="L770">
        <v>170.03411234232539</v>
      </c>
    </row>
    <row r="771" spans="1:15" x14ac:dyDescent="0.25">
      <c r="A771" t="s">
        <v>5</v>
      </c>
      <c r="B771" t="s">
        <v>571</v>
      </c>
      <c r="L771">
        <v>22.992551048984691</v>
      </c>
      <c r="M771">
        <v>82.531596670414402</v>
      </c>
      <c r="N771">
        <v>91.765172660153439</v>
      </c>
      <c r="O771">
        <v>90.019335743356933</v>
      </c>
    </row>
    <row r="772" spans="1:15" x14ac:dyDescent="0.25">
      <c r="A772" t="s">
        <v>5</v>
      </c>
      <c r="B772" t="s">
        <v>570</v>
      </c>
    </row>
    <row r="773" spans="1:15" x14ac:dyDescent="0.25">
      <c r="A773" t="s">
        <v>5</v>
      </c>
      <c r="B773" t="s">
        <v>572</v>
      </c>
    </row>
    <row r="774" spans="1:15" x14ac:dyDescent="0.25">
      <c r="A774" t="s">
        <v>5</v>
      </c>
      <c r="B774" t="s">
        <v>12</v>
      </c>
    </row>
    <row r="775" spans="1:15" x14ac:dyDescent="0.25">
      <c r="A775" t="s">
        <v>5</v>
      </c>
      <c r="B775" t="s">
        <v>11</v>
      </c>
    </row>
    <row r="776" spans="1:15" x14ac:dyDescent="0.25">
      <c r="A776" t="s">
        <v>5</v>
      </c>
      <c r="B776" t="s">
        <v>13</v>
      </c>
    </row>
    <row r="777" spans="1:15" x14ac:dyDescent="0.25">
      <c r="A777" t="s">
        <v>5</v>
      </c>
      <c r="B777" t="s">
        <v>15</v>
      </c>
    </row>
    <row r="778" spans="1:15" x14ac:dyDescent="0.25">
      <c r="A778" t="s">
        <v>5</v>
      </c>
      <c r="B778" t="s">
        <v>14</v>
      </c>
    </row>
    <row r="779" spans="1:15" x14ac:dyDescent="0.25">
      <c r="A779" t="s">
        <v>5</v>
      </c>
      <c r="B779" t="s">
        <v>16</v>
      </c>
    </row>
    <row r="780" spans="1:15" x14ac:dyDescent="0.25">
      <c r="A780" t="s">
        <v>5</v>
      </c>
      <c r="B780" t="s">
        <v>74</v>
      </c>
      <c r="D780">
        <v>16.940174363455419</v>
      </c>
      <c r="E780">
        <v>17.957386270392199</v>
      </c>
      <c r="F780">
        <v>18.9744416236489</v>
      </c>
      <c r="G780">
        <v>19.991344655715839</v>
      </c>
      <c r="H780">
        <v>20.770235134069559</v>
      </c>
      <c r="I780">
        <v>37.57701370058853</v>
      </c>
      <c r="J780">
        <v>37.57701370058853</v>
      </c>
      <c r="K780">
        <v>37.57701370058853</v>
      </c>
      <c r="L780">
        <v>34.188978827897436</v>
      </c>
      <c r="M780">
        <v>6.1663864343894774</v>
      </c>
    </row>
    <row r="781" spans="1:15" x14ac:dyDescent="0.25">
      <c r="A781" t="s">
        <v>5</v>
      </c>
      <c r="B781" t="s">
        <v>1421</v>
      </c>
      <c r="C781">
        <v>47.077232911107799</v>
      </c>
      <c r="D781">
        <v>31.032505453527278</v>
      </c>
      <c r="E781">
        <v>31.011349796087611</v>
      </c>
      <c r="F781">
        <v>30.990197394602781</v>
      </c>
      <c r="G781">
        <v>30.969048161046771</v>
      </c>
      <c r="H781">
        <v>30.952849038690161</v>
      </c>
      <c r="I781">
        <v>14.910895905480601</v>
      </c>
      <c r="J781">
        <v>14.79417805979956</v>
      </c>
      <c r="K781">
        <v>14.67747092259882</v>
      </c>
      <c r="L781">
        <v>5.3029070545192987</v>
      </c>
    </row>
    <row r="782" spans="1:15" x14ac:dyDescent="0.25">
      <c r="A782" t="s">
        <v>5</v>
      </c>
      <c r="B782" t="s">
        <v>18</v>
      </c>
    </row>
    <row r="783" spans="1:15" x14ac:dyDescent="0.25">
      <c r="A783" t="s">
        <v>5</v>
      </c>
      <c r="B783" t="s">
        <v>17</v>
      </c>
    </row>
    <row r="784" spans="1:15" x14ac:dyDescent="0.25">
      <c r="A784" t="s">
        <v>5</v>
      </c>
      <c r="B784" t="s">
        <v>75</v>
      </c>
      <c r="D784">
        <v>1.2144970292107811</v>
      </c>
      <c r="E784">
        <v>2.5654507797953858</v>
      </c>
      <c r="F784">
        <v>3.9161966122659742</v>
      </c>
      <c r="G784">
        <v>26.55039904438279</v>
      </c>
      <c r="H784">
        <v>27.584839366847479</v>
      </c>
      <c r="I784">
        <v>28.622174144068641</v>
      </c>
      <c r="J784">
        <v>28.622174144068641</v>
      </c>
      <c r="K784">
        <v>28.622174144068641</v>
      </c>
      <c r="L784">
        <v>28.622174144068641</v>
      </c>
      <c r="M784">
        <v>13.484741528089071</v>
      </c>
    </row>
    <row r="785" spans="1:15" x14ac:dyDescent="0.25">
      <c r="A785" t="s">
        <v>5</v>
      </c>
      <c r="B785" t="s">
        <v>19</v>
      </c>
      <c r="L785">
        <v>20.808789328683911</v>
      </c>
      <c r="M785">
        <v>55.942937782291807</v>
      </c>
      <c r="N785">
        <v>67.962715274390206</v>
      </c>
      <c r="O785">
        <v>66.669721278387186</v>
      </c>
    </row>
    <row r="786" spans="1:15" x14ac:dyDescent="0.25">
      <c r="A786" t="s">
        <v>5</v>
      </c>
      <c r="B786" t="s">
        <v>1422</v>
      </c>
      <c r="C786">
        <v>63.392966346887242</v>
      </c>
      <c r="D786">
        <v>63.38425462108917</v>
      </c>
      <c r="E786">
        <v>63.374564075655229</v>
      </c>
      <c r="F786">
        <v>63.364875021641637</v>
      </c>
      <c r="G786">
        <v>42.071528522115003</v>
      </c>
      <c r="H786">
        <v>42.064108363623859</v>
      </c>
      <c r="I786">
        <v>42.056667442878421</v>
      </c>
      <c r="J786">
        <v>41.899498255018322</v>
      </c>
      <c r="K786">
        <v>41.742343486916759</v>
      </c>
      <c r="L786">
        <v>20.776414839872551</v>
      </c>
    </row>
    <row r="787" spans="1:15" x14ac:dyDescent="0.25">
      <c r="A787" t="s">
        <v>5</v>
      </c>
      <c r="B787" t="s">
        <v>574</v>
      </c>
    </row>
    <row r="788" spans="1:15" x14ac:dyDescent="0.25">
      <c r="A788" t="s">
        <v>5</v>
      </c>
      <c r="B788" t="s">
        <v>573</v>
      </c>
    </row>
    <row r="789" spans="1:15" x14ac:dyDescent="0.25">
      <c r="A789" t="s">
        <v>5</v>
      </c>
      <c r="B789" t="s">
        <v>575</v>
      </c>
      <c r="O789">
        <v>1.204859052569506</v>
      </c>
    </row>
    <row r="790" spans="1:15" x14ac:dyDescent="0.25">
      <c r="A790" t="s">
        <v>5</v>
      </c>
      <c r="B790" t="s">
        <v>577</v>
      </c>
    </row>
    <row r="791" spans="1:15" x14ac:dyDescent="0.25">
      <c r="A791" t="s">
        <v>5</v>
      </c>
      <c r="B791" t="s">
        <v>576</v>
      </c>
    </row>
    <row r="792" spans="1:15" x14ac:dyDescent="0.25">
      <c r="A792" t="s">
        <v>5</v>
      </c>
      <c r="B792" t="s">
        <v>578</v>
      </c>
    </row>
    <row r="793" spans="1:15" x14ac:dyDescent="0.25">
      <c r="A793" t="s">
        <v>5</v>
      </c>
      <c r="B793" t="s">
        <v>76</v>
      </c>
      <c r="D793">
        <v>37.749220342449412</v>
      </c>
      <c r="E793">
        <v>41.395882668963459</v>
      </c>
      <c r="F793">
        <v>45.041983757053842</v>
      </c>
      <c r="G793">
        <v>48.687538780022038</v>
      </c>
      <c r="H793">
        <v>51.479828709508283</v>
      </c>
      <c r="I793">
        <v>88.750830674954685</v>
      </c>
      <c r="J793">
        <v>88.750830674954685</v>
      </c>
      <c r="K793">
        <v>88.750830674954685</v>
      </c>
      <c r="L793">
        <v>88.750830674954685</v>
      </c>
      <c r="M793">
        <v>37.470000052707732</v>
      </c>
      <c r="N793">
        <v>0.36023900454580282</v>
      </c>
    </row>
    <row r="794" spans="1:15" x14ac:dyDescent="0.25">
      <c r="A794" t="s">
        <v>5</v>
      </c>
      <c r="B794" t="s">
        <v>1423</v>
      </c>
      <c r="C794">
        <v>171.38716885929099</v>
      </c>
      <c r="D794">
        <v>136.89787057622621</v>
      </c>
      <c r="E794">
        <v>136.877403972563</v>
      </c>
      <c r="F794">
        <v>136.85694051880611</v>
      </c>
      <c r="G794">
        <v>136.83648012979651</v>
      </c>
      <c r="H794">
        <v>136.82080862358541</v>
      </c>
      <c r="I794">
        <v>102.3341943033091</v>
      </c>
      <c r="J794">
        <v>101.9092767818311</v>
      </c>
      <c r="K794">
        <v>101.4843982451449</v>
      </c>
      <c r="L794">
        <v>67.952945234806677</v>
      </c>
    </row>
    <row r="795" spans="1:15" x14ac:dyDescent="0.25">
      <c r="A795" t="s">
        <v>5</v>
      </c>
      <c r="B795" t="s">
        <v>21</v>
      </c>
    </row>
    <row r="796" spans="1:15" x14ac:dyDescent="0.25">
      <c r="A796" t="s">
        <v>5</v>
      </c>
      <c r="B796" t="s">
        <v>20</v>
      </c>
    </row>
    <row r="797" spans="1:15" x14ac:dyDescent="0.25">
      <c r="A797" t="s">
        <v>5</v>
      </c>
      <c r="B797" t="s">
        <v>79</v>
      </c>
    </row>
    <row r="798" spans="1:15" x14ac:dyDescent="0.25">
      <c r="A798" t="s">
        <v>5</v>
      </c>
      <c r="B798" t="s">
        <v>22</v>
      </c>
    </row>
    <row r="799" spans="1:15" x14ac:dyDescent="0.25">
      <c r="A799" t="s">
        <v>5</v>
      </c>
      <c r="B799" t="s">
        <v>1424</v>
      </c>
      <c r="C799">
        <v>25.811297222925749</v>
      </c>
      <c r="D799">
        <v>18.26102497725358</v>
      </c>
      <c r="E799">
        <v>18.085280687241621</v>
      </c>
    </row>
    <row r="800" spans="1:15" x14ac:dyDescent="0.25">
      <c r="A800" t="s">
        <v>5</v>
      </c>
      <c r="B800" t="s">
        <v>25</v>
      </c>
    </row>
    <row r="801" spans="1:15" x14ac:dyDescent="0.25">
      <c r="A801" t="s">
        <v>5</v>
      </c>
      <c r="B801" t="s">
        <v>23</v>
      </c>
    </row>
    <row r="802" spans="1:15" x14ac:dyDescent="0.25">
      <c r="A802" t="s">
        <v>5</v>
      </c>
      <c r="B802" t="s">
        <v>26</v>
      </c>
      <c r="L802">
        <v>200.26549949496709</v>
      </c>
      <c r="M802">
        <v>459.11749992651153</v>
      </c>
      <c r="N802">
        <v>469.90790574138629</v>
      </c>
      <c r="O802">
        <v>460.78594891396608</v>
      </c>
    </row>
    <row r="803" spans="1:15" x14ac:dyDescent="0.25">
      <c r="A803" t="s">
        <v>5</v>
      </c>
      <c r="B803" t="s">
        <v>24</v>
      </c>
    </row>
    <row r="804" spans="1:15" x14ac:dyDescent="0.25">
      <c r="A804" t="s">
        <v>5</v>
      </c>
      <c r="B804" t="s">
        <v>27</v>
      </c>
    </row>
    <row r="805" spans="1:15" x14ac:dyDescent="0.25">
      <c r="A805" t="s">
        <v>5</v>
      </c>
      <c r="B805" t="s">
        <v>80</v>
      </c>
    </row>
    <row r="806" spans="1:15" x14ac:dyDescent="0.25">
      <c r="A806" t="s">
        <v>5</v>
      </c>
      <c r="B806" t="s">
        <v>1425</v>
      </c>
      <c r="C806">
        <v>188.8083280167572</v>
      </c>
      <c r="D806">
        <v>94.404164008378601</v>
      </c>
      <c r="E806">
        <v>94.404164008378601</v>
      </c>
      <c r="F806">
        <v>85.91574480578133</v>
      </c>
      <c r="G806">
        <v>85.721196329731001</v>
      </c>
      <c r="H806">
        <v>85.587053093586519</v>
      </c>
    </row>
    <row r="807" spans="1:15" x14ac:dyDescent="0.25">
      <c r="A807" t="s">
        <v>5</v>
      </c>
      <c r="B807" t="s">
        <v>28</v>
      </c>
    </row>
    <row r="808" spans="1:15" x14ac:dyDescent="0.25">
      <c r="A808" t="s">
        <v>5</v>
      </c>
      <c r="B808" t="s">
        <v>81</v>
      </c>
    </row>
    <row r="809" spans="1:15" x14ac:dyDescent="0.25">
      <c r="A809" t="s">
        <v>5</v>
      </c>
      <c r="B809" t="s">
        <v>1426</v>
      </c>
      <c r="C809">
        <v>55.406253400155528</v>
      </c>
    </row>
    <row r="810" spans="1:15" x14ac:dyDescent="0.25">
      <c r="A810" t="s">
        <v>5</v>
      </c>
      <c r="B810" t="s">
        <v>29</v>
      </c>
    </row>
    <row r="811" spans="1:15" x14ac:dyDescent="0.25">
      <c r="A811" t="s">
        <v>5</v>
      </c>
      <c r="B811" t="s">
        <v>82</v>
      </c>
    </row>
    <row r="812" spans="1:15" x14ac:dyDescent="0.25">
      <c r="A812" t="s">
        <v>5</v>
      </c>
      <c r="B812" t="s">
        <v>1427</v>
      </c>
      <c r="C812">
        <v>175.5467906917707</v>
      </c>
    </row>
    <row r="813" spans="1:15" x14ac:dyDescent="0.25">
      <c r="A813" t="s">
        <v>5</v>
      </c>
      <c r="B813" t="s">
        <v>30</v>
      </c>
    </row>
    <row r="814" spans="1:15" x14ac:dyDescent="0.25">
      <c r="A814" t="s">
        <v>5</v>
      </c>
      <c r="B814" t="s">
        <v>78</v>
      </c>
      <c r="D814">
        <v>339.72622346792627</v>
      </c>
      <c r="E814">
        <v>347.63387792052902</v>
      </c>
      <c r="F814">
        <v>381.93835997953209</v>
      </c>
      <c r="G814">
        <v>390.69211307604138</v>
      </c>
      <c r="H814">
        <v>396.7279186120897</v>
      </c>
      <c r="I814">
        <v>489.05148412328981</v>
      </c>
      <c r="J814">
        <v>487.96111904853319</v>
      </c>
      <c r="K814">
        <v>486.85240623603971</v>
      </c>
      <c r="L814">
        <v>285.47830292511992</v>
      </c>
      <c r="M814">
        <v>21.125595870930361</v>
      </c>
    </row>
    <row r="815" spans="1:15" x14ac:dyDescent="0.25">
      <c r="A815" t="s">
        <v>5</v>
      </c>
      <c r="B815" t="s">
        <v>1428</v>
      </c>
      <c r="C815">
        <v>0.82951504655887875</v>
      </c>
      <c r="D815">
        <v>0.82951504655887875</v>
      </c>
      <c r="E815">
        <v>0.82951504655887875</v>
      </c>
      <c r="F815">
        <v>0.82951504655887875</v>
      </c>
      <c r="G815">
        <v>0.41475752327943921</v>
      </c>
      <c r="H815">
        <v>0.41475752327943921</v>
      </c>
      <c r="I815">
        <v>9.2247339208674384E-3</v>
      </c>
    </row>
    <row r="816" spans="1:15" x14ac:dyDescent="0.25">
      <c r="A816" t="s">
        <v>5</v>
      </c>
      <c r="B816" t="s">
        <v>83</v>
      </c>
    </row>
    <row r="817" spans="1:15" x14ac:dyDescent="0.25">
      <c r="A817" t="s">
        <v>5</v>
      </c>
      <c r="B817" t="s">
        <v>31</v>
      </c>
    </row>
    <row r="818" spans="1:15" x14ac:dyDescent="0.25">
      <c r="A818" t="s">
        <v>5</v>
      </c>
      <c r="B818" t="s">
        <v>1429</v>
      </c>
      <c r="C818">
        <v>0.8295150465588772</v>
      </c>
      <c r="D818">
        <v>0.8295150465588772</v>
      </c>
      <c r="E818">
        <v>0.8295150465588772</v>
      </c>
      <c r="F818">
        <v>0.8295150465588772</v>
      </c>
      <c r="G818">
        <v>0.41475752327943871</v>
      </c>
      <c r="H818">
        <v>0.41475752327943871</v>
      </c>
      <c r="I818">
        <v>9.2247339208674263E-3</v>
      </c>
    </row>
    <row r="819" spans="1:15" x14ac:dyDescent="0.25">
      <c r="A819" t="s">
        <v>5</v>
      </c>
      <c r="B819" t="s">
        <v>9</v>
      </c>
    </row>
    <row r="820" spans="1:15" x14ac:dyDescent="0.25">
      <c r="A820" t="s">
        <v>5</v>
      </c>
      <c r="B820" t="s">
        <v>99</v>
      </c>
      <c r="D820">
        <v>267.83555073643407</v>
      </c>
      <c r="E820">
        <v>283.91835516717288</v>
      </c>
      <c r="F820">
        <v>299.99868437893122</v>
      </c>
      <c r="G820">
        <v>316.07660529022729</v>
      </c>
      <c r="H820">
        <v>328.39138763882391</v>
      </c>
      <c r="I820">
        <v>594.1178611029793</v>
      </c>
      <c r="J820">
        <v>578.03505667224056</v>
      </c>
      <c r="K820">
        <v>561.95472746048222</v>
      </c>
      <c r="L820">
        <v>215.88776614995521</v>
      </c>
    </row>
    <row r="821" spans="1:15" x14ac:dyDescent="0.25">
      <c r="A821" t="s">
        <v>5</v>
      </c>
      <c r="B821" t="s">
        <v>10</v>
      </c>
    </row>
    <row r="822" spans="1:15" x14ac:dyDescent="0.25">
      <c r="A822" t="s">
        <v>5</v>
      </c>
      <c r="B822" t="s">
        <v>1430</v>
      </c>
      <c r="C822">
        <v>701.07253217909465</v>
      </c>
      <c r="D822">
        <v>463.64414150558821</v>
      </c>
      <c r="E822">
        <v>463.41971188422019</v>
      </c>
      <c r="F822">
        <v>463.19531680362292</v>
      </c>
      <c r="G822">
        <v>462.97095532997281</v>
      </c>
      <c r="H822">
        <v>462.79910707106848</v>
      </c>
      <c r="I822">
        <v>225.40014779528181</v>
      </c>
      <c r="J822">
        <v>225.4264464525377</v>
      </c>
      <c r="K822">
        <v>225.45274269697791</v>
      </c>
      <c r="L822">
        <v>83.143058254030237</v>
      </c>
    </row>
    <row r="823" spans="1:15" x14ac:dyDescent="0.25">
      <c r="A823" t="s">
        <v>5</v>
      </c>
      <c r="B823" t="s">
        <v>580</v>
      </c>
    </row>
    <row r="824" spans="1:15" x14ac:dyDescent="0.25">
      <c r="A824" t="s">
        <v>5</v>
      </c>
      <c r="B824" t="s">
        <v>579</v>
      </c>
    </row>
    <row r="825" spans="1:15" x14ac:dyDescent="0.25">
      <c r="A825" t="s">
        <v>5</v>
      </c>
      <c r="B825" t="s">
        <v>581</v>
      </c>
    </row>
    <row r="826" spans="1:15" x14ac:dyDescent="0.25">
      <c r="A826" t="s">
        <v>5</v>
      </c>
      <c r="B826" t="s">
        <v>583</v>
      </c>
    </row>
    <row r="827" spans="1:15" x14ac:dyDescent="0.25">
      <c r="A827" t="s">
        <v>5</v>
      </c>
      <c r="B827" t="s">
        <v>582</v>
      </c>
    </row>
    <row r="828" spans="1:15" x14ac:dyDescent="0.25">
      <c r="A828" t="s">
        <v>5</v>
      </c>
      <c r="B828" t="s">
        <v>584</v>
      </c>
      <c r="L828">
        <v>110.35538747690531</v>
      </c>
      <c r="M828">
        <v>500.77474384166823</v>
      </c>
      <c r="N828">
        <v>611.27184973819271</v>
      </c>
      <c r="O828">
        <v>596.80412739910855</v>
      </c>
    </row>
    <row r="829" spans="1:15" x14ac:dyDescent="0.25">
      <c r="A829" t="s">
        <v>5</v>
      </c>
      <c r="B829" t="s">
        <v>77</v>
      </c>
      <c r="D829">
        <v>145.7709867452034</v>
      </c>
      <c r="E829">
        <v>157.23556705573111</v>
      </c>
      <c r="F829">
        <v>168.69838291361549</v>
      </c>
      <c r="G829">
        <v>180.15948202152771</v>
      </c>
      <c r="H829">
        <v>188.93803876206201</v>
      </c>
      <c r="I829">
        <v>333.20557591467201</v>
      </c>
      <c r="J829">
        <v>333.20557591467201</v>
      </c>
      <c r="K829">
        <v>333.20557591467201</v>
      </c>
      <c r="L829">
        <v>333.20557591467201</v>
      </c>
      <c r="M829">
        <v>215.80477257339081</v>
      </c>
      <c r="N829">
        <v>149.76739987823771</v>
      </c>
      <c r="O829">
        <v>148.90483950305531</v>
      </c>
    </row>
    <row r="830" spans="1:15" x14ac:dyDescent="0.25">
      <c r="A830" t="s">
        <v>5</v>
      </c>
      <c r="B830" t="s">
        <v>1431</v>
      </c>
      <c r="C830">
        <v>538.81653568390936</v>
      </c>
      <c r="D830">
        <v>403.29427363804041</v>
      </c>
      <c r="E830">
        <v>403.22992958850381</v>
      </c>
      <c r="F830">
        <v>403.16559544181803</v>
      </c>
      <c r="G830">
        <v>403.10127093025562</v>
      </c>
      <c r="H830">
        <v>403.05200197539881</v>
      </c>
      <c r="I830">
        <v>267.53817792136539</v>
      </c>
      <c r="J830">
        <v>266.20229852970499</v>
      </c>
      <c r="K830">
        <v>264.86654170060609</v>
      </c>
      <c r="L830">
        <v>186.28214495470351</v>
      </c>
      <c r="M830">
        <v>23.76224855134933</v>
      </c>
    </row>
    <row r="831" spans="1:15" x14ac:dyDescent="0.25">
      <c r="A831" t="s">
        <v>5</v>
      </c>
      <c r="B831" t="s">
        <v>33</v>
      </c>
    </row>
    <row r="832" spans="1:15" x14ac:dyDescent="0.25">
      <c r="A832" t="s">
        <v>5</v>
      </c>
      <c r="B832" t="s">
        <v>32</v>
      </c>
    </row>
    <row r="833" spans="1:15" x14ac:dyDescent="0.25">
      <c r="A833" t="s">
        <v>5</v>
      </c>
      <c r="B833" t="s">
        <v>84</v>
      </c>
      <c r="E833">
        <v>211.5455994209839</v>
      </c>
      <c r="F833">
        <v>262.65055820837358</v>
      </c>
      <c r="G833">
        <v>347.93245111832039</v>
      </c>
      <c r="H833">
        <v>361.24725817167388</v>
      </c>
      <c r="I833">
        <v>357.08313452744147</v>
      </c>
      <c r="J833">
        <v>132.33461903518301</v>
      </c>
      <c r="K833">
        <v>139.0313753388003</v>
      </c>
      <c r="L833">
        <v>132.33461903518301</v>
      </c>
      <c r="M833">
        <v>168.0586663151162</v>
      </c>
    </row>
    <row r="834" spans="1:15" x14ac:dyDescent="0.25">
      <c r="A834" t="s">
        <v>5</v>
      </c>
      <c r="B834" t="s">
        <v>34</v>
      </c>
    </row>
    <row r="835" spans="1:15" x14ac:dyDescent="0.25">
      <c r="A835" t="s">
        <v>5</v>
      </c>
      <c r="B835" t="s">
        <v>1432</v>
      </c>
      <c r="C835">
        <v>2743.865854256956</v>
      </c>
      <c r="D835">
        <v>2733.356971005549</v>
      </c>
      <c r="E835">
        <v>2057.899390692718</v>
      </c>
      <c r="F835">
        <v>2057.899390692718</v>
      </c>
      <c r="G835">
        <v>2057.899390692718</v>
      </c>
      <c r="H835">
        <v>2057.899390692718</v>
      </c>
      <c r="I835">
        <v>2057.899390692718</v>
      </c>
      <c r="J835">
        <v>1135.2022742227</v>
      </c>
      <c r="K835">
        <v>1072.4859654232191</v>
      </c>
      <c r="L835">
        <v>846.26700030781353</v>
      </c>
      <c r="M835">
        <v>160.018064076424</v>
      </c>
    </row>
    <row r="836" spans="1:15" x14ac:dyDescent="0.25">
      <c r="A836" t="s">
        <v>5</v>
      </c>
      <c r="B836" t="s">
        <v>85</v>
      </c>
    </row>
    <row r="837" spans="1:15" x14ac:dyDescent="0.25">
      <c r="A837" t="s">
        <v>5</v>
      </c>
      <c r="B837" t="s">
        <v>1433</v>
      </c>
      <c r="C837">
        <v>153.65860826206909</v>
      </c>
      <c r="D837">
        <v>135.9704706060995</v>
      </c>
      <c r="E837">
        <v>171.60842618741941</v>
      </c>
      <c r="F837">
        <v>171.60842618741941</v>
      </c>
      <c r="G837">
        <v>85.804213093709748</v>
      </c>
      <c r="H837">
        <v>85.804213093709748</v>
      </c>
      <c r="I837">
        <v>85.804213093709748</v>
      </c>
      <c r="J837">
        <v>61.880781589859069</v>
      </c>
      <c r="K837">
        <v>61.880781589859069</v>
      </c>
    </row>
    <row r="838" spans="1:15" x14ac:dyDescent="0.25">
      <c r="A838" t="s">
        <v>5</v>
      </c>
      <c r="B838" t="s">
        <v>36</v>
      </c>
    </row>
    <row r="839" spans="1:15" x14ac:dyDescent="0.25">
      <c r="A839" t="s">
        <v>5</v>
      </c>
      <c r="B839" t="s">
        <v>35</v>
      </c>
    </row>
    <row r="840" spans="1:15" x14ac:dyDescent="0.25">
      <c r="A840" t="s">
        <v>5</v>
      </c>
      <c r="B840" t="s">
        <v>37</v>
      </c>
    </row>
    <row r="841" spans="1:15" x14ac:dyDescent="0.25">
      <c r="A841" t="s">
        <v>5</v>
      </c>
      <c r="B841" t="s">
        <v>39</v>
      </c>
    </row>
    <row r="842" spans="1:15" x14ac:dyDescent="0.25">
      <c r="A842" t="s">
        <v>5</v>
      </c>
      <c r="B842" t="s">
        <v>38</v>
      </c>
    </row>
    <row r="843" spans="1:15" x14ac:dyDescent="0.25">
      <c r="A843" t="s">
        <v>5</v>
      </c>
      <c r="B843" t="s">
        <v>40</v>
      </c>
      <c r="L843">
        <v>84.798864269442788</v>
      </c>
      <c r="M843">
        <v>374.60529270175391</v>
      </c>
      <c r="N843">
        <v>1580.144443907913</v>
      </c>
      <c r="O843">
        <v>1.208133211177289E-2</v>
      </c>
    </row>
    <row r="844" spans="1:15" x14ac:dyDescent="0.25">
      <c r="A844" t="s">
        <v>5</v>
      </c>
      <c r="B844" t="s">
        <v>43</v>
      </c>
    </row>
    <row r="845" spans="1:15" x14ac:dyDescent="0.25">
      <c r="A845" t="s">
        <v>5</v>
      </c>
      <c r="B845" t="s">
        <v>709</v>
      </c>
    </row>
    <row r="846" spans="1:15" x14ac:dyDescent="0.25">
      <c r="A846" t="s">
        <v>5</v>
      </c>
      <c r="B846" t="s">
        <v>781</v>
      </c>
    </row>
    <row r="847" spans="1:15" x14ac:dyDescent="0.25">
      <c r="A847" t="s">
        <v>5</v>
      </c>
      <c r="B847" t="s">
        <v>708</v>
      </c>
    </row>
    <row r="848" spans="1:15" x14ac:dyDescent="0.25">
      <c r="A848" t="s">
        <v>5</v>
      </c>
      <c r="B848" t="s">
        <v>780</v>
      </c>
    </row>
    <row r="849" spans="1:15" x14ac:dyDescent="0.25">
      <c r="A849" t="s">
        <v>5</v>
      </c>
      <c r="B849" t="s">
        <v>87</v>
      </c>
    </row>
    <row r="850" spans="1:15" x14ac:dyDescent="0.25">
      <c r="A850" t="s">
        <v>5</v>
      </c>
      <c r="B850" t="s">
        <v>710</v>
      </c>
    </row>
    <row r="851" spans="1:15" x14ac:dyDescent="0.25">
      <c r="A851" t="s">
        <v>5</v>
      </c>
      <c r="B851" t="s">
        <v>1434</v>
      </c>
      <c r="C851">
        <v>1192.765777228266</v>
      </c>
      <c r="D851">
        <v>1127.3691733103981</v>
      </c>
      <c r="E851">
        <v>1106.7710274013</v>
      </c>
      <c r="F851">
        <v>1132.702224898999</v>
      </c>
      <c r="G851">
        <v>795.17718481884367</v>
      </c>
      <c r="H851">
        <v>795.17718481884367</v>
      </c>
      <c r="I851">
        <v>795.17718481884367</v>
      </c>
      <c r="J851">
        <v>44.974957230404378</v>
      </c>
    </row>
    <row r="852" spans="1:15" x14ac:dyDescent="0.25">
      <c r="A852" t="s">
        <v>5</v>
      </c>
      <c r="B852" t="s">
        <v>782</v>
      </c>
    </row>
    <row r="853" spans="1:15" x14ac:dyDescent="0.25">
      <c r="A853" t="s">
        <v>5</v>
      </c>
      <c r="B853" t="s">
        <v>45</v>
      </c>
    </row>
    <row r="854" spans="1:15" x14ac:dyDescent="0.25">
      <c r="A854" t="s">
        <v>5</v>
      </c>
      <c r="B854" t="s">
        <v>46</v>
      </c>
    </row>
    <row r="855" spans="1:15" x14ac:dyDescent="0.25">
      <c r="A855" t="s">
        <v>5</v>
      </c>
      <c r="B855" t="s">
        <v>44</v>
      </c>
    </row>
    <row r="856" spans="1:15" x14ac:dyDescent="0.25">
      <c r="A856" t="s">
        <v>5</v>
      </c>
      <c r="B856" t="s">
        <v>88</v>
      </c>
      <c r="G856">
        <v>3695.371801894255</v>
      </c>
      <c r="H856">
        <v>3523.884649627204</v>
      </c>
      <c r="I856">
        <v>3612.6687681958442</v>
      </c>
      <c r="N856">
        <v>4.4243020974073097</v>
      </c>
      <c r="O856">
        <v>138.85595606389941</v>
      </c>
    </row>
    <row r="857" spans="1:15" x14ac:dyDescent="0.25">
      <c r="A857" t="s">
        <v>5</v>
      </c>
      <c r="B857" t="s">
        <v>1435</v>
      </c>
      <c r="C857">
        <v>1046.285769498478</v>
      </c>
      <c r="D857">
        <v>599.40812845012522</v>
      </c>
      <c r="E857">
        <v>708.6054076437398</v>
      </c>
      <c r="F857">
        <v>677.04590995969727</v>
      </c>
      <c r="G857">
        <v>889.09894042115513</v>
      </c>
      <c r="H857">
        <v>827.86710482133208</v>
      </c>
      <c r="I857">
        <v>700.03986436937669</v>
      </c>
      <c r="N857">
        <v>4.6118632191186411</v>
      </c>
      <c r="O857">
        <v>31.619689867784039</v>
      </c>
    </row>
    <row r="858" spans="1:15" x14ac:dyDescent="0.25">
      <c r="A858" t="s">
        <v>5</v>
      </c>
      <c r="B858" t="s">
        <v>64</v>
      </c>
    </row>
    <row r="859" spans="1:15" x14ac:dyDescent="0.25">
      <c r="A859" t="s">
        <v>5</v>
      </c>
      <c r="B859" t="s">
        <v>63</v>
      </c>
    </row>
    <row r="860" spans="1:15" x14ac:dyDescent="0.25">
      <c r="A860" t="s">
        <v>5</v>
      </c>
      <c r="B860" t="s">
        <v>65</v>
      </c>
    </row>
    <row r="861" spans="1:15" x14ac:dyDescent="0.25">
      <c r="A861" t="s">
        <v>5</v>
      </c>
      <c r="B861" t="s">
        <v>732</v>
      </c>
    </row>
    <row r="862" spans="1:15" x14ac:dyDescent="0.25">
      <c r="A862" t="s">
        <v>5</v>
      </c>
      <c r="B862" t="s">
        <v>66</v>
      </c>
    </row>
    <row r="863" spans="1:15" x14ac:dyDescent="0.25">
      <c r="A863" t="s">
        <v>5</v>
      </c>
      <c r="B863" t="s">
        <v>67</v>
      </c>
      <c r="M863">
        <v>9.2600706012970306</v>
      </c>
      <c r="N863">
        <v>7.2251557183875974</v>
      </c>
      <c r="O863">
        <v>11.347755179692349</v>
      </c>
    </row>
    <row r="864" spans="1:15" x14ac:dyDescent="0.25">
      <c r="A864" t="s">
        <v>5</v>
      </c>
      <c r="B864" t="s">
        <v>94</v>
      </c>
    </row>
    <row r="865" spans="1:15" x14ac:dyDescent="0.25">
      <c r="A865" t="s">
        <v>5</v>
      </c>
      <c r="B865" t="s">
        <v>1436</v>
      </c>
      <c r="C865">
        <v>838.530091943304</v>
      </c>
      <c r="D865">
        <v>837.5446549336915</v>
      </c>
      <c r="E865">
        <v>539.66900916760346</v>
      </c>
      <c r="F865">
        <v>538.57302053866169</v>
      </c>
      <c r="G865">
        <v>537.47719605249847</v>
      </c>
      <c r="H865">
        <v>536.63785618300699</v>
      </c>
      <c r="I865">
        <v>535.79616776694161</v>
      </c>
      <c r="J865">
        <v>20.262901916098521</v>
      </c>
      <c r="K865">
        <v>9.3753127323019303</v>
      </c>
      <c r="L865">
        <v>49.01970744405368</v>
      </c>
    </row>
    <row r="866" spans="1:15" x14ac:dyDescent="0.25">
      <c r="A866" t="s">
        <v>5</v>
      </c>
      <c r="B866" t="s">
        <v>543</v>
      </c>
      <c r="J866">
        <v>0.9461247931599448</v>
      </c>
      <c r="K866">
        <v>1.892283924645503</v>
      </c>
      <c r="L866">
        <v>2.8375470486140109</v>
      </c>
      <c r="M866">
        <v>7.5487043412712316</v>
      </c>
      <c r="N866">
        <v>15.13935350561532</v>
      </c>
      <c r="O866">
        <v>22.682323327772931</v>
      </c>
    </row>
    <row r="867" spans="1:15" x14ac:dyDescent="0.25">
      <c r="A867" t="s">
        <v>5</v>
      </c>
      <c r="B867" t="s">
        <v>477</v>
      </c>
    </row>
    <row r="868" spans="1:15" x14ac:dyDescent="0.25">
      <c r="A868" t="s">
        <v>5</v>
      </c>
      <c r="B868" t="s">
        <v>476</v>
      </c>
    </row>
    <row r="869" spans="1:15" x14ac:dyDescent="0.25">
      <c r="A869" t="s">
        <v>5</v>
      </c>
      <c r="B869" t="s">
        <v>542</v>
      </c>
    </row>
    <row r="870" spans="1:15" x14ac:dyDescent="0.25">
      <c r="A870" t="s">
        <v>5</v>
      </c>
      <c r="B870" t="s">
        <v>478</v>
      </c>
      <c r="J870">
        <v>0.48567656192555853</v>
      </c>
      <c r="K870">
        <v>0.96855417215004835</v>
      </c>
      <c r="L870">
        <v>1.4523898563133919</v>
      </c>
      <c r="M870">
        <v>3.863759020959356</v>
      </c>
      <c r="N870">
        <v>7.7492916785160517</v>
      </c>
      <c r="O870">
        <v>11.610267198538301</v>
      </c>
    </row>
    <row r="871" spans="1:15" x14ac:dyDescent="0.25">
      <c r="A871" t="s">
        <v>5</v>
      </c>
      <c r="B871" t="s">
        <v>646</v>
      </c>
      <c r="J871">
        <v>4.1524214264461977E-2</v>
      </c>
      <c r="K871">
        <v>8.9249171047236273E-2</v>
      </c>
      <c r="L871">
        <v>0.13386742596079321</v>
      </c>
      <c r="M871">
        <v>0.35612647198171771</v>
      </c>
      <c r="N871">
        <v>0.71374884737678002</v>
      </c>
      <c r="O871">
        <v>1.0698299332261469</v>
      </c>
    </row>
    <row r="872" spans="1:15" x14ac:dyDescent="0.25">
      <c r="A872" t="s">
        <v>5</v>
      </c>
      <c r="B872" t="s">
        <v>645</v>
      </c>
      <c r="J872">
        <v>-4.4743139223349888E-6</v>
      </c>
      <c r="N872">
        <v>-4.6243486730220633E-5</v>
      </c>
      <c r="O872">
        <v>-1.6657989641935111E-4</v>
      </c>
    </row>
    <row r="873" spans="1:15" x14ac:dyDescent="0.25">
      <c r="A873" t="s">
        <v>5</v>
      </c>
      <c r="B873" t="s">
        <v>647</v>
      </c>
      <c r="J873">
        <v>-1.3729329718611829E-5</v>
      </c>
      <c r="K873">
        <v>2.342032812500578E-5</v>
      </c>
      <c r="L873">
        <v>-1.8724947678932279E-5</v>
      </c>
      <c r="N873">
        <v>-1.4733451812932121E-4</v>
      </c>
      <c r="O873">
        <v>-5.8921313432122092E-4</v>
      </c>
    </row>
    <row r="874" spans="1:15" x14ac:dyDescent="0.25">
      <c r="A874" t="s">
        <v>5</v>
      </c>
      <c r="B874" t="s">
        <v>482</v>
      </c>
      <c r="J874">
        <v>-5.0641701603241357E-6</v>
      </c>
      <c r="L874">
        <v>1.251721306835059E-5</v>
      </c>
      <c r="M874">
        <v>-1.166611731721664E-4</v>
      </c>
    </row>
    <row r="875" spans="1:15" x14ac:dyDescent="0.25">
      <c r="A875" t="s">
        <v>5</v>
      </c>
      <c r="B875" t="s">
        <v>481</v>
      </c>
      <c r="J875">
        <v>-7.9910108300653045E-6</v>
      </c>
      <c r="K875">
        <v>-7.0110953774072714E-6</v>
      </c>
      <c r="L875">
        <v>-2.2646791012431848E-5</v>
      </c>
      <c r="N875">
        <v>-8.0669030366339878E-5</v>
      </c>
    </row>
    <row r="876" spans="1:15" x14ac:dyDescent="0.25">
      <c r="A876" t="s">
        <v>5</v>
      </c>
      <c r="B876" t="s">
        <v>483</v>
      </c>
      <c r="L876">
        <v>-7.3804660824603602E-6</v>
      </c>
      <c r="O876">
        <v>-2.9951327458813132E-4</v>
      </c>
    </row>
    <row r="877" spans="1:15" x14ac:dyDescent="0.25">
      <c r="A877" t="s">
        <v>5</v>
      </c>
      <c r="B877" t="s">
        <v>485</v>
      </c>
      <c r="J877">
        <v>-5.0413625417673399E-6</v>
      </c>
      <c r="K877">
        <v>-6.7551435019880691E-6</v>
      </c>
      <c r="N877">
        <v>-1.9991062106333721E-4</v>
      </c>
    </row>
    <row r="878" spans="1:15" x14ac:dyDescent="0.25">
      <c r="A878" t="s">
        <v>5</v>
      </c>
      <c r="B878" t="s">
        <v>484</v>
      </c>
      <c r="L878">
        <v>-2.6649565079387049E-5</v>
      </c>
      <c r="M878">
        <v>-4.9654053433451778E-5</v>
      </c>
    </row>
    <row r="879" spans="1:15" x14ac:dyDescent="0.25">
      <c r="A879" t="s">
        <v>5</v>
      </c>
      <c r="B879" t="s">
        <v>486</v>
      </c>
      <c r="K879">
        <v>-2.4987041518238689E-5</v>
      </c>
      <c r="L879">
        <v>-1.5119679248239761E-5</v>
      </c>
      <c r="M879">
        <v>-8.8215763320092025E-5</v>
      </c>
      <c r="O879">
        <v>-1.208612394597124E-4</v>
      </c>
    </row>
    <row r="880" spans="1:15" x14ac:dyDescent="0.25">
      <c r="A880" t="s">
        <v>5</v>
      </c>
      <c r="B880" t="s">
        <v>544</v>
      </c>
      <c r="J880">
        <v>-6.0917606072785017E-6</v>
      </c>
      <c r="K880">
        <v>-4.2823575045686192E-5</v>
      </c>
      <c r="L880">
        <v>-5.2749386635839392E-5</v>
      </c>
      <c r="M880">
        <v>-7.0895630684256195E-5</v>
      </c>
    </row>
    <row r="881" spans="1:15" x14ac:dyDescent="0.25">
      <c r="A881" t="s">
        <v>5</v>
      </c>
      <c r="B881" t="s">
        <v>488</v>
      </c>
      <c r="J881">
        <v>9.5090441174002643E-6</v>
      </c>
      <c r="N881">
        <v>-5.9952872560272569E-4</v>
      </c>
    </row>
    <row r="882" spans="1:15" x14ac:dyDescent="0.25">
      <c r="A882" t="s">
        <v>5</v>
      </c>
      <c r="B882" t="s">
        <v>487</v>
      </c>
      <c r="J882">
        <v>6.9895907948455509E-6</v>
      </c>
      <c r="K882">
        <v>1.353030774193381E-5</v>
      </c>
      <c r="M882">
        <v>-1.977023474983176E-4</v>
      </c>
      <c r="N882">
        <v>-2.601890171302218E-4</v>
      </c>
      <c r="O882">
        <v>-6.9950024791069418E-4</v>
      </c>
    </row>
    <row r="883" spans="1:15" x14ac:dyDescent="0.25">
      <c r="A883" t="s">
        <v>5</v>
      </c>
      <c r="B883" t="s">
        <v>545</v>
      </c>
      <c r="J883">
        <v>-7.0534324454735783E-5</v>
      </c>
      <c r="K883">
        <v>-5.9275369132686573E-5</v>
      </c>
      <c r="L883">
        <v>-1.7241364625776839E-4</v>
      </c>
      <c r="M883">
        <v>-1.5781244958561029E-4</v>
      </c>
      <c r="N883">
        <v>-4.2120972311165272E-4</v>
      </c>
      <c r="O883">
        <v>-7.2897612440348675E-4</v>
      </c>
    </row>
    <row r="884" spans="1:15" x14ac:dyDescent="0.25">
      <c r="A884" t="s">
        <v>5</v>
      </c>
      <c r="B884" t="s">
        <v>489</v>
      </c>
      <c r="J884">
        <v>3.3056847554780028E-2</v>
      </c>
      <c r="K884">
        <v>6.605256658449131E-2</v>
      </c>
      <c r="L884">
        <v>9.9151990210780805E-2</v>
      </c>
      <c r="M884">
        <v>0.2636701124086917</v>
      </c>
      <c r="N884">
        <v>0.52937324585695722</v>
      </c>
      <c r="O884">
        <v>0.79263536035302995</v>
      </c>
    </row>
    <row r="885" spans="1:15" x14ac:dyDescent="0.25">
      <c r="A885" t="s">
        <v>5</v>
      </c>
      <c r="B885" t="s">
        <v>649</v>
      </c>
      <c r="M885">
        <v>-4.1352033333776169E-5</v>
      </c>
      <c r="N885">
        <v>6.8260585354271153E-4</v>
      </c>
    </row>
    <row r="886" spans="1:15" x14ac:dyDescent="0.25">
      <c r="A886" t="s">
        <v>5</v>
      </c>
      <c r="B886" t="s">
        <v>648</v>
      </c>
      <c r="K886">
        <v>-7.2117337255562467E-5</v>
      </c>
      <c r="L886">
        <v>5.1342267276799074E-6</v>
      </c>
      <c r="M886">
        <v>-1.45232058750664E-4</v>
      </c>
    </row>
    <row r="887" spans="1:15" x14ac:dyDescent="0.25">
      <c r="A887" t="s">
        <v>5</v>
      </c>
      <c r="B887" t="s">
        <v>650</v>
      </c>
      <c r="N887">
        <v>3.6067586138876541E-4</v>
      </c>
    </row>
    <row r="888" spans="1:15" x14ac:dyDescent="0.25">
      <c r="A888" t="s">
        <v>5</v>
      </c>
      <c r="B888" t="s">
        <v>652</v>
      </c>
      <c r="K888">
        <v>-1.6512151685778732E-5</v>
      </c>
      <c r="L888">
        <v>-2.398766151026676E-5</v>
      </c>
      <c r="N888">
        <v>5.4814995001195577E-4</v>
      </c>
    </row>
    <row r="889" spans="1:15" x14ac:dyDescent="0.25">
      <c r="A889" t="s">
        <v>5</v>
      </c>
      <c r="B889" t="s">
        <v>651</v>
      </c>
      <c r="K889">
        <v>1.548375561752358E-6</v>
      </c>
      <c r="L889">
        <v>-1.410059206770429E-5</v>
      </c>
    </row>
    <row r="890" spans="1:15" x14ac:dyDescent="0.25">
      <c r="A890" t="s">
        <v>5</v>
      </c>
      <c r="B890" t="s">
        <v>653</v>
      </c>
      <c r="L890">
        <v>-1.9512468536654962E-5</v>
      </c>
    </row>
    <row r="891" spans="1:15" x14ac:dyDescent="0.25">
      <c r="A891" t="s">
        <v>5</v>
      </c>
      <c r="B891" t="s">
        <v>546</v>
      </c>
      <c r="J891">
        <v>-1.3496888614916581E-4</v>
      </c>
      <c r="K891">
        <v>5.3157037873419102E-5</v>
      </c>
      <c r="L891">
        <v>-7.0190685095882359E-6</v>
      </c>
      <c r="M891">
        <v>1.02243409288316E-4</v>
      </c>
      <c r="N891">
        <v>3.127944778282528E-3</v>
      </c>
      <c r="O891">
        <v>1.5224139256511671E-4</v>
      </c>
    </row>
    <row r="892" spans="1:15" x14ac:dyDescent="0.25">
      <c r="A892" t="s">
        <v>5</v>
      </c>
      <c r="B892" t="s">
        <v>491</v>
      </c>
    </row>
    <row r="893" spans="1:15" x14ac:dyDescent="0.25">
      <c r="A893" t="s">
        <v>5</v>
      </c>
      <c r="B893" t="s">
        <v>490</v>
      </c>
    </row>
    <row r="894" spans="1:15" x14ac:dyDescent="0.25">
      <c r="A894" t="s">
        <v>5</v>
      </c>
      <c r="B894" t="s">
        <v>549</v>
      </c>
      <c r="J894">
        <v>3.7084891969481343E-4</v>
      </c>
    </row>
    <row r="895" spans="1:15" x14ac:dyDescent="0.25">
      <c r="A895" t="s">
        <v>5</v>
      </c>
      <c r="B895" t="s">
        <v>492</v>
      </c>
    </row>
    <row r="896" spans="1:15" x14ac:dyDescent="0.25">
      <c r="A896" t="s">
        <v>5</v>
      </c>
      <c r="B896" t="s">
        <v>495</v>
      </c>
      <c r="J896">
        <v>-4.8289876303649748E-4</v>
      </c>
      <c r="L896">
        <v>3.6331398192165562E-4</v>
      </c>
    </row>
    <row r="897" spans="1:15" x14ac:dyDescent="0.25">
      <c r="A897" t="s">
        <v>5</v>
      </c>
      <c r="B897" t="s">
        <v>493</v>
      </c>
    </row>
    <row r="898" spans="1:15" x14ac:dyDescent="0.25">
      <c r="A898" t="s">
        <v>5</v>
      </c>
      <c r="B898" t="s">
        <v>496</v>
      </c>
      <c r="J898">
        <v>0.69179734016447081</v>
      </c>
      <c r="K898">
        <v>1.386017878198224</v>
      </c>
      <c r="L898">
        <v>2.0780197914204059</v>
      </c>
      <c r="M898">
        <v>5.5281398870213261</v>
      </c>
      <c r="N898">
        <v>11.08893562422287</v>
      </c>
      <c r="O898">
        <v>16.613841740084261</v>
      </c>
    </row>
    <row r="899" spans="1:15" x14ac:dyDescent="0.25">
      <c r="A899" t="s">
        <v>5</v>
      </c>
      <c r="B899" t="s">
        <v>494</v>
      </c>
      <c r="J899">
        <v>3.5703415873294259E-4</v>
      </c>
      <c r="M899">
        <v>9.6652136003032296E-4</v>
      </c>
    </row>
    <row r="900" spans="1:15" x14ac:dyDescent="0.25">
      <c r="A900" t="s">
        <v>5</v>
      </c>
      <c r="B900" t="s">
        <v>497</v>
      </c>
    </row>
    <row r="901" spans="1:15" x14ac:dyDescent="0.25">
      <c r="A901" t="s">
        <v>5</v>
      </c>
      <c r="B901" t="s">
        <v>550</v>
      </c>
      <c r="J901">
        <v>3.3775471776845839E-4</v>
      </c>
    </row>
    <row r="902" spans="1:15" x14ac:dyDescent="0.25">
      <c r="A902" t="s">
        <v>5</v>
      </c>
      <c r="B902" t="s">
        <v>498</v>
      </c>
      <c r="J902">
        <v>6.1628421646186399E-4</v>
      </c>
    </row>
    <row r="903" spans="1:15" x14ac:dyDescent="0.25">
      <c r="A903" t="s">
        <v>5</v>
      </c>
      <c r="B903" t="s">
        <v>551</v>
      </c>
    </row>
    <row r="904" spans="1:15" x14ac:dyDescent="0.25">
      <c r="A904" t="s">
        <v>5</v>
      </c>
      <c r="B904" t="s">
        <v>499</v>
      </c>
    </row>
    <row r="905" spans="1:15" x14ac:dyDescent="0.25">
      <c r="A905" t="s">
        <v>5</v>
      </c>
      <c r="B905" t="s">
        <v>552</v>
      </c>
    </row>
    <row r="906" spans="1:15" x14ac:dyDescent="0.25">
      <c r="A906" t="s">
        <v>5</v>
      </c>
      <c r="B906" t="s">
        <v>500</v>
      </c>
    </row>
    <row r="907" spans="1:15" x14ac:dyDescent="0.25">
      <c r="A907" t="s">
        <v>5</v>
      </c>
      <c r="B907" t="s">
        <v>548</v>
      </c>
    </row>
    <row r="908" spans="1:15" x14ac:dyDescent="0.25">
      <c r="A908" t="s">
        <v>5</v>
      </c>
      <c r="B908" t="s">
        <v>553</v>
      </c>
    </row>
    <row r="909" spans="1:15" x14ac:dyDescent="0.25">
      <c r="A909" t="s">
        <v>5</v>
      </c>
      <c r="B909" t="s">
        <v>501</v>
      </c>
    </row>
    <row r="910" spans="1:15" x14ac:dyDescent="0.25">
      <c r="A910" t="s">
        <v>5</v>
      </c>
      <c r="B910" t="s">
        <v>479</v>
      </c>
      <c r="K910">
        <v>1.9778712422870259E-3</v>
      </c>
      <c r="L910">
        <v>-1.999144725582967E-3</v>
      </c>
    </row>
    <row r="911" spans="1:15" x14ac:dyDescent="0.25">
      <c r="A911" t="s">
        <v>5</v>
      </c>
      <c r="B911" t="s">
        <v>569</v>
      </c>
      <c r="J911">
        <v>2.23112847077582E-3</v>
      </c>
      <c r="K911">
        <v>1.8629040252422411E-3</v>
      </c>
      <c r="L911">
        <v>-1.466380409661561E-3</v>
      </c>
    </row>
    <row r="912" spans="1:15" x14ac:dyDescent="0.25">
      <c r="A912" t="s">
        <v>5</v>
      </c>
      <c r="B912" t="s">
        <v>480</v>
      </c>
      <c r="J912">
        <v>3.7498524920914772E-4</v>
      </c>
      <c r="K912">
        <v>1.37154675782946E-3</v>
      </c>
      <c r="L912">
        <v>-1.061540920145113E-4</v>
      </c>
    </row>
    <row r="913" spans="1:15" x14ac:dyDescent="0.25">
      <c r="A913" t="s">
        <v>5</v>
      </c>
      <c r="B913" t="s">
        <v>655</v>
      </c>
      <c r="K913">
        <v>2.2330209103023271E-4</v>
      </c>
      <c r="L913">
        <v>-1.2082502273059929E-3</v>
      </c>
      <c r="M913">
        <v>-4.9746048596916587E-4</v>
      </c>
    </row>
    <row r="914" spans="1:15" x14ac:dyDescent="0.25">
      <c r="A914" t="s">
        <v>5</v>
      </c>
      <c r="B914" t="s">
        <v>654</v>
      </c>
      <c r="J914">
        <v>-1.6323252468769729E-5</v>
      </c>
      <c r="M914">
        <v>-8.588254416716512E-4</v>
      </c>
      <c r="N914">
        <v>0</v>
      </c>
    </row>
    <row r="915" spans="1:15" x14ac:dyDescent="0.25">
      <c r="A915" t="s">
        <v>5</v>
      </c>
      <c r="B915" t="s">
        <v>656</v>
      </c>
      <c r="L915">
        <v>3.8315746226589772E-5</v>
      </c>
      <c r="M915">
        <v>-7.2926233655982824E-4</v>
      </c>
      <c r="N915">
        <v>-1.425967852930715E-3</v>
      </c>
      <c r="O915">
        <v>7.4651110137408105E-5</v>
      </c>
    </row>
    <row r="916" spans="1:15" x14ac:dyDescent="0.25">
      <c r="A916" t="s">
        <v>5</v>
      </c>
      <c r="B916" t="s">
        <v>658</v>
      </c>
      <c r="J916">
        <v>-6.0355698332359973E-4</v>
      </c>
      <c r="L916">
        <v>-5.4228211821850199E-4</v>
      </c>
      <c r="M916">
        <v>-1.6940658945086011E-21</v>
      </c>
    </row>
    <row r="917" spans="1:15" x14ac:dyDescent="0.25">
      <c r="A917" t="s">
        <v>5</v>
      </c>
      <c r="B917" t="s">
        <v>657</v>
      </c>
      <c r="J917">
        <v>0</v>
      </c>
      <c r="K917">
        <v>-5.1911822963437819E-5</v>
      </c>
      <c r="M917">
        <v>1.246147837709159E-4</v>
      </c>
    </row>
    <row r="918" spans="1:15" x14ac:dyDescent="0.25">
      <c r="A918" t="s">
        <v>5</v>
      </c>
      <c r="B918" t="s">
        <v>659</v>
      </c>
      <c r="J918">
        <v>0.29863595311621682</v>
      </c>
      <c r="K918">
        <v>0.59472870039945391</v>
      </c>
      <c r="L918">
        <v>0.89391625427436772</v>
      </c>
      <c r="M918">
        <v>2.3750032081932848</v>
      </c>
      <c r="N918">
        <v>4.7501034124400423</v>
      </c>
      <c r="O918">
        <v>7.119001376507315</v>
      </c>
    </row>
    <row r="919" spans="1:15" x14ac:dyDescent="0.25">
      <c r="A919" t="s">
        <v>5</v>
      </c>
      <c r="B919" t="s">
        <v>547</v>
      </c>
      <c r="J919">
        <v>7.1887897750590804E-2</v>
      </c>
      <c r="K919">
        <v>0.14462106475647879</v>
      </c>
      <c r="L919">
        <v>0.21674285292967529</v>
      </c>
      <c r="M919">
        <v>0.57700660400340176</v>
      </c>
      <c r="N919">
        <v>1.162425316393271</v>
      </c>
      <c r="O919">
        <v>1.7415873710222409</v>
      </c>
    </row>
    <row r="920" spans="1:15" x14ac:dyDescent="0.25">
      <c r="A920" t="s">
        <v>5</v>
      </c>
      <c r="B920" t="s">
        <v>503</v>
      </c>
    </row>
    <row r="921" spans="1:15" x14ac:dyDescent="0.25">
      <c r="A921" t="s">
        <v>5</v>
      </c>
      <c r="B921" t="s">
        <v>502</v>
      </c>
    </row>
    <row r="922" spans="1:15" x14ac:dyDescent="0.25">
      <c r="A922" t="s">
        <v>5</v>
      </c>
      <c r="B922" t="s">
        <v>554</v>
      </c>
    </row>
    <row r="923" spans="1:15" x14ac:dyDescent="0.25">
      <c r="A923" t="s">
        <v>5</v>
      </c>
      <c r="B923" t="s">
        <v>504</v>
      </c>
    </row>
    <row r="924" spans="1:15" x14ac:dyDescent="0.25">
      <c r="A924" t="s">
        <v>5</v>
      </c>
      <c r="B924" t="s">
        <v>555</v>
      </c>
    </row>
    <row r="925" spans="1:15" x14ac:dyDescent="0.25">
      <c r="A925" t="s">
        <v>5</v>
      </c>
      <c r="B925" t="s">
        <v>506</v>
      </c>
    </row>
    <row r="926" spans="1:15" x14ac:dyDescent="0.25">
      <c r="A926" t="s">
        <v>5</v>
      </c>
      <c r="B926" t="s">
        <v>505</v>
      </c>
    </row>
    <row r="927" spans="1:15" x14ac:dyDescent="0.25">
      <c r="A927" t="s">
        <v>5</v>
      </c>
      <c r="B927" t="s">
        <v>507</v>
      </c>
    </row>
    <row r="928" spans="1:15" x14ac:dyDescent="0.25">
      <c r="A928" t="s">
        <v>5</v>
      </c>
      <c r="B928" t="s">
        <v>509</v>
      </c>
    </row>
    <row r="929" spans="1:15" x14ac:dyDescent="0.25">
      <c r="A929" t="s">
        <v>5</v>
      </c>
      <c r="B929" t="s">
        <v>508</v>
      </c>
    </row>
    <row r="930" spans="1:15" x14ac:dyDescent="0.25">
      <c r="A930" t="s">
        <v>5</v>
      </c>
      <c r="B930" t="s">
        <v>510</v>
      </c>
      <c r="J930">
        <v>0.61440255414937139</v>
      </c>
      <c r="K930">
        <v>1.228827407212284</v>
      </c>
      <c r="L930">
        <v>1.8426704033034831</v>
      </c>
      <c r="M930">
        <v>4.8851737394356727</v>
      </c>
      <c r="N930">
        <v>9.7974922362915695</v>
      </c>
      <c r="O930">
        <v>14.67895485910171</v>
      </c>
    </row>
    <row r="931" spans="1:15" x14ac:dyDescent="0.25">
      <c r="A931" t="s">
        <v>5</v>
      </c>
      <c r="B931" t="s">
        <v>513</v>
      </c>
    </row>
    <row r="932" spans="1:15" x14ac:dyDescent="0.25">
      <c r="A932" t="s">
        <v>5</v>
      </c>
      <c r="B932" t="s">
        <v>729</v>
      </c>
      <c r="M932">
        <v>3.6130407100399407E-2</v>
      </c>
      <c r="N932">
        <v>7.2461574949248805E-2</v>
      </c>
      <c r="O932">
        <v>0.10875764740197991</v>
      </c>
    </row>
    <row r="933" spans="1:15" x14ac:dyDescent="0.25">
      <c r="A933" t="s">
        <v>5</v>
      </c>
      <c r="B933" t="s">
        <v>796</v>
      </c>
    </row>
    <row r="934" spans="1:15" x14ac:dyDescent="0.25">
      <c r="A934" t="s">
        <v>5</v>
      </c>
      <c r="B934" t="s">
        <v>728</v>
      </c>
      <c r="O934">
        <v>0</v>
      </c>
    </row>
    <row r="935" spans="1:15" x14ac:dyDescent="0.25">
      <c r="A935" t="s">
        <v>5</v>
      </c>
      <c r="B935" t="s">
        <v>795</v>
      </c>
    </row>
    <row r="936" spans="1:15" x14ac:dyDescent="0.25">
      <c r="A936" t="s">
        <v>5</v>
      </c>
      <c r="B936" t="s">
        <v>557</v>
      </c>
    </row>
    <row r="937" spans="1:15" x14ac:dyDescent="0.25">
      <c r="A937" t="s">
        <v>5</v>
      </c>
      <c r="B937" t="s">
        <v>730</v>
      </c>
    </row>
    <row r="938" spans="1:15" x14ac:dyDescent="0.25">
      <c r="A938" t="s">
        <v>5</v>
      </c>
      <c r="B938" t="s">
        <v>797</v>
      </c>
    </row>
    <row r="939" spans="1:15" x14ac:dyDescent="0.25">
      <c r="A939" t="s">
        <v>5</v>
      </c>
      <c r="B939" t="s">
        <v>515</v>
      </c>
    </row>
    <row r="940" spans="1:15" x14ac:dyDescent="0.25">
      <c r="A940" t="s">
        <v>5</v>
      </c>
      <c r="B940" t="s">
        <v>516</v>
      </c>
    </row>
    <row r="941" spans="1:15" x14ac:dyDescent="0.25">
      <c r="A941" t="s">
        <v>5</v>
      </c>
      <c r="B941" t="s">
        <v>514</v>
      </c>
    </row>
    <row r="942" spans="1:15" x14ac:dyDescent="0.25">
      <c r="A942" t="s">
        <v>5</v>
      </c>
      <c r="B942" t="s">
        <v>558</v>
      </c>
    </row>
    <row r="943" spans="1:15" x14ac:dyDescent="0.25">
      <c r="A943" t="s">
        <v>5</v>
      </c>
      <c r="B943" t="s">
        <v>534</v>
      </c>
    </row>
    <row r="944" spans="1:15" x14ac:dyDescent="0.25">
      <c r="A944" t="s">
        <v>5</v>
      </c>
      <c r="B944" t="s">
        <v>533</v>
      </c>
    </row>
    <row r="945" spans="1:15" x14ac:dyDescent="0.25">
      <c r="A945" t="s">
        <v>5</v>
      </c>
      <c r="B945" t="s">
        <v>535</v>
      </c>
      <c r="J945">
        <v>-9.7244635229946702E-4</v>
      </c>
    </row>
    <row r="946" spans="1:15" x14ac:dyDescent="0.25">
      <c r="A946" t="s">
        <v>5</v>
      </c>
      <c r="B946" t="s">
        <v>757</v>
      </c>
      <c r="J946">
        <v>-6.7761583431135417E-4</v>
      </c>
      <c r="L946">
        <v>6.3040940456168891E-4</v>
      </c>
    </row>
    <row r="947" spans="1:15" x14ac:dyDescent="0.25">
      <c r="A947" t="s">
        <v>5</v>
      </c>
      <c r="B947" t="s">
        <v>536</v>
      </c>
    </row>
    <row r="948" spans="1:15" x14ac:dyDescent="0.25">
      <c r="A948" t="s">
        <v>5</v>
      </c>
      <c r="B948" t="s">
        <v>537</v>
      </c>
      <c r="L948">
        <v>1.3688715579944589E-2</v>
      </c>
      <c r="M948">
        <v>2.7832906686979849E-2</v>
      </c>
      <c r="N948">
        <v>5.1930242212575237E-2</v>
      </c>
      <c r="O948">
        <v>0.1364951599262883</v>
      </c>
    </row>
    <row r="949" spans="1:15" x14ac:dyDescent="0.25">
      <c r="A949" t="s">
        <v>5</v>
      </c>
      <c r="B949" t="s">
        <v>564</v>
      </c>
      <c r="J949">
        <v>-4.8938614760684312E-5</v>
      </c>
    </row>
    <row r="950" spans="1:15" x14ac:dyDescent="0.25">
      <c r="A950" t="s">
        <v>5</v>
      </c>
      <c r="B950" t="s">
        <v>449</v>
      </c>
      <c r="D950">
        <v>0.75079594891341928</v>
      </c>
      <c r="E950">
        <v>1.936233399912793</v>
      </c>
      <c r="F950">
        <v>3.1217012833080009</v>
      </c>
      <c r="G950">
        <v>654.34728886881157</v>
      </c>
      <c r="H950">
        <v>655.04172919829341</v>
      </c>
      <c r="I950">
        <v>655.73627762485341</v>
      </c>
      <c r="J950">
        <v>655.48459261455719</v>
      </c>
      <c r="K950">
        <v>655.2329794424262</v>
      </c>
      <c r="L950">
        <v>654.98222832827196</v>
      </c>
      <c r="M950">
        <v>653.74352285302314</v>
      </c>
      <c r="N950">
        <v>651.11984939903937</v>
      </c>
      <c r="O950">
        <v>648.80357145213623</v>
      </c>
    </row>
    <row r="951" spans="1:15" x14ac:dyDescent="0.25">
      <c r="A951" t="s">
        <v>5</v>
      </c>
      <c r="B951" t="s">
        <v>1437</v>
      </c>
      <c r="C951">
        <v>650.05996115838434</v>
      </c>
      <c r="D951">
        <v>650.05651593237963</v>
      </c>
      <c r="E951">
        <v>650.05107623875926</v>
      </c>
      <c r="F951">
        <v>650.0456364054919</v>
      </c>
    </row>
    <row r="952" spans="1:15" x14ac:dyDescent="0.25">
      <c r="A952" t="s">
        <v>5</v>
      </c>
      <c r="B952" t="s">
        <v>383</v>
      </c>
    </row>
    <row r="953" spans="1:15" x14ac:dyDescent="0.25">
      <c r="A953" t="s">
        <v>5</v>
      </c>
      <c r="B953" t="s">
        <v>382</v>
      </c>
    </row>
    <row r="954" spans="1:15" x14ac:dyDescent="0.25">
      <c r="A954" t="s">
        <v>5</v>
      </c>
      <c r="B954" t="s">
        <v>448</v>
      </c>
      <c r="D954">
        <v>0.40146402698864309</v>
      </c>
      <c r="E954">
        <v>117.4357031965493</v>
      </c>
      <c r="F954">
        <v>118.0695940839765</v>
      </c>
      <c r="G954">
        <v>118.703443678092</v>
      </c>
      <c r="H954">
        <v>119.076485146617</v>
      </c>
      <c r="I954">
        <v>119.4495846830438</v>
      </c>
      <c r="J954">
        <v>119.4495846830438</v>
      </c>
      <c r="K954">
        <v>119.4495846830438</v>
      </c>
      <c r="L954">
        <v>119.4495846830438</v>
      </c>
      <c r="M954">
        <v>10.23080546104703</v>
      </c>
    </row>
    <row r="955" spans="1:15" x14ac:dyDescent="0.25">
      <c r="A955" t="s">
        <v>5</v>
      </c>
      <c r="B955" t="s">
        <v>384</v>
      </c>
      <c r="J955">
        <v>116.26516367172189</v>
      </c>
      <c r="K955">
        <v>116.26516367172189</v>
      </c>
      <c r="L955">
        <v>160.41376495177661</v>
      </c>
      <c r="M955">
        <v>326.00688883807982</v>
      </c>
      <c r="N955">
        <v>333.2947541803249</v>
      </c>
      <c r="O955">
        <v>332.10909951223431</v>
      </c>
    </row>
    <row r="956" spans="1:15" x14ac:dyDescent="0.25">
      <c r="A956" t="s">
        <v>5</v>
      </c>
      <c r="B956" t="s">
        <v>1438</v>
      </c>
      <c r="C956">
        <v>324.12901083007881</v>
      </c>
      <c r="D956">
        <v>324.12593983596378</v>
      </c>
      <c r="E956">
        <v>215.18768425918259</v>
      </c>
      <c r="F956">
        <v>215.18283531866999</v>
      </c>
      <c r="G956">
        <v>215.17798669403001</v>
      </c>
      <c r="H956">
        <v>215.1751331179249</v>
      </c>
      <c r="I956">
        <v>215.17227909763</v>
      </c>
      <c r="J956">
        <v>106.2399065543688</v>
      </c>
      <c r="K956">
        <v>106.1057781837342</v>
      </c>
      <c r="L956">
        <v>61.071298546222003</v>
      </c>
    </row>
    <row r="957" spans="1:15" x14ac:dyDescent="0.25">
      <c r="A957" t="s">
        <v>5</v>
      </c>
      <c r="B957" t="s">
        <v>631</v>
      </c>
      <c r="L957">
        <v>8.308872544294001</v>
      </c>
      <c r="M957">
        <v>27.235110806441622</v>
      </c>
      <c r="N957">
        <v>30.66695245211443</v>
      </c>
      <c r="O957">
        <v>30.55872294964292</v>
      </c>
    </row>
    <row r="958" spans="1:15" x14ac:dyDescent="0.25">
      <c r="A958" t="s">
        <v>5</v>
      </c>
      <c r="B958" t="s">
        <v>630</v>
      </c>
      <c r="O958">
        <v>-8.6436976893243403E-4</v>
      </c>
    </row>
    <row r="959" spans="1:15" x14ac:dyDescent="0.25">
      <c r="A959" t="s">
        <v>5</v>
      </c>
      <c r="B959" t="s">
        <v>632</v>
      </c>
    </row>
    <row r="960" spans="1:15" x14ac:dyDescent="0.25">
      <c r="A960" t="s">
        <v>5</v>
      </c>
      <c r="B960" t="s">
        <v>388</v>
      </c>
      <c r="M960">
        <v>-4.7902306562308539E-4</v>
      </c>
    </row>
    <row r="961" spans="1:15" x14ac:dyDescent="0.25">
      <c r="A961" t="s">
        <v>5</v>
      </c>
      <c r="B961" t="s">
        <v>387</v>
      </c>
    </row>
    <row r="962" spans="1:15" x14ac:dyDescent="0.25">
      <c r="A962" t="s">
        <v>5</v>
      </c>
      <c r="B962" t="s">
        <v>389</v>
      </c>
    </row>
    <row r="963" spans="1:15" x14ac:dyDescent="0.25">
      <c r="A963" t="s">
        <v>5</v>
      </c>
      <c r="B963" t="s">
        <v>391</v>
      </c>
    </row>
    <row r="964" spans="1:15" x14ac:dyDescent="0.25">
      <c r="A964" t="s">
        <v>5</v>
      </c>
      <c r="B964" t="s">
        <v>390</v>
      </c>
    </row>
    <row r="965" spans="1:15" x14ac:dyDescent="0.25">
      <c r="A965" t="s">
        <v>5</v>
      </c>
      <c r="B965" t="s">
        <v>392</v>
      </c>
    </row>
    <row r="966" spans="1:15" x14ac:dyDescent="0.25">
      <c r="A966" t="s">
        <v>5</v>
      </c>
      <c r="B966" t="s">
        <v>450</v>
      </c>
      <c r="D966">
        <v>5.7521129983193982</v>
      </c>
      <c r="E966">
        <v>5.783329276820151</v>
      </c>
      <c r="F966">
        <v>5.8145463567011442</v>
      </c>
      <c r="G966">
        <v>5.845761403019841</v>
      </c>
      <c r="H966">
        <v>5.8641324910932644</v>
      </c>
      <c r="I966">
        <v>11.61484862981866</v>
      </c>
      <c r="J966">
        <v>11.61484862981866</v>
      </c>
      <c r="K966">
        <v>11.61484862981866</v>
      </c>
      <c r="L966">
        <v>10.46442603015479</v>
      </c>
      <c r="M966">
        <v>1.9559564327628249</v>
      </c>
    </row>
    <row r="967" spans="1:15" x14ac:dyDescent="0.25">
      <c r="A967" t="s">
        <v>5</v>
      </c>
      <c r="B967" t="s">
        <v>1439</v>
      </c>
      <c r="C967">
        <v>16.839368153262321</v>
      </c>
      <c r="D967">
        <v>11.10661477515433</v>
      </c>
      <c r="E967">
        <v>11.10596554868539</v>
      </c>
      <c r="F967">
        <v>11.105316305549589</v>
      </c>
      <c r="G967">
        <v>11.10466710470719</v>
      </c>
      <c r="H967">
        <v>11.104285028520881</v>
      </c>
      <c r="I967">
        <v>5.3715607018650537</v>
      </c>
      <c r="J967">
        <v>5.3650409701475699</v>
      </c>
      <c r="K967">
        <v>5.3585230993496529</v>
      </c>
      <c r="L967">
        <v>1.9325702598887671</v>
      </c>
    </row>
    <row r="968" spans="1:15" x14ac:dyDescent="0.25">
      <c r="A968" t="s">
        <v>5</v>
      </c>
      <c r="B968" t="s">
        <v>394</v>
      </c>
    </row>
    <row r="969" spans="1:15" x14ac:dyDescent="0.25">
      <c r="A969" t="s">
        <v>5</v>
      </c>
      <c r="B969" t="s">
        <v>393</v>
      </c>
    </row>
    <row r="970" spans="1:15" x14ac:dyDescent="0.25">
      <c r="A970" t="s">
        <v>5</v>
      </c>
      <c r="B970" t="s">
        <v>451</v>
      </c>
      <c r="D970">
        <v>2.6257504581391009E-2</v>
      </c>
      <c r="E970">
        <v>6.7715678863764506E-2</v>
      </c>
      <c r="F970">
        <v>0.1091749174549843</v>
      </c>
      <c r="G970">
        <v>7.7637247839680192</v>
      </c>
      <c r="H970">
        <v>7.7881233288197507</v>
      </c>
      <c r="I970">
        <v>7.8125256715664344</v>
      </c>
      <c r="J970">
        <v>7.8125256715664353</v>
      </c>
      <c r="K970">
        <v>7.8125256715664353</v>
      </c>
      <c r="L970">
        <v>7.8125256715664353</v>
      </c>
      <c r="M970">
        <v>3.8311801711010558</v>
      </c>
    </row>
    <row r="971" spans="1:15" x14ac:dyDescent="0.25">
      <c r="A971" t="s">
        <v>5</v>
      </c>
      <c r="B971" t="s">
        <v>395</v>
      </c>
      <c r="L971">
        <v>7.5866004756609042</v>
      </c>
      <c r="M971">
        <v>18.972761390113881</v>
      </c>
      <c r="N971">
        <v>22.71242234300648</v>
      </c>
      <c r="O971">
        <v>22.631625723087101</v>
      </c>
    </row>
    <row r="972" spans="1:15" x14ac:dyDescent="0.25">
      <c r="A972" t="s">
        <v>5</v>
      </c>
      <c r="B972" t="s">
        <v>1440</v>
      </c>
      <c r="C972">
        <v>22.675451224125119</v>
      </c>
      <c r="D972">
        <v>22.675262876048059</v>
      </c>
      <c r="E972">
        <v>22.67496549183241</v>
      </c>
      <c r="F972">
        <v>22.674668099982348</v>
      </c>
      <c r="G972">
        <v>15.061277398820041</v>
      </c>
      <c r="H972">
        <v>15.061102385273269</v>
      </c>
      <c r="I972">
        <v>15.060927344483771</v>
      </c>
      <c r="J972">
        <v>15.05214804485634</v>
      </c>
      <c r="K972">
        <v>15.043371251094349</v>
      </c>
      <c r="L972">
        <v>7.448024052056943</v>
      </c>
    </row>
    <row r="973" spans="1:15" x14ac:dyDescent="0.25">
      <c r="A973" t="s">
        <v>5</v>
      </c>
      <c r="B973" t="s">
        <v>634</v>
      </c>
    </row>
    <row r="974" spans="1:15" x14ac:dyDescent="0.25">
      <c r="A974" t="s">
        <v>5</v>
      </c>
      <c r="B974" t="s">
        <v>633</v>
      </c>
    </row>
    <row r="975" spans="1:15" x14ac:dyDescent="0.25">
      <c r="A975" t="s">
        <v>5</v>
      </c>
      <c r="B975" t="s">
        <v>635</v>
      </c>
      <c r="O975">
        <v>5.3014483012028851E-2</v>
      </c>
    </row>
    <row r="976" spans="1:15" x14ac:dyDescent="0.25">
      <c r="A976" t="s">
        <v>5</v>
      </c>
      <c r="B976" t="s">
        <v>637</v>
      </c>
    </row>
    <row r="977" spans="1:15" x14ac:dyDescent="0.25">
      <c r="A977" t="s">
        <v>5</v>
      </c>
      <c r="B977" t="s">
        <v>636</v>
      </c>
    </row>
    <row r="978" spans="1:15" x14ac:dyDescent="0.25">
      <c r="A978" t="s">
        <v>5</v>
      </c>
      <c r="B978" t="s">
        <v>638</v>
      </c>
    </row>
    <row r="979" spans="1:15" x14ac:dyDescent="0.25">
      <c r="A979" t="s">
        <v>5</v>
      </c>
      <c r="B979" t="s">
        <v>452</v>
      </c>
      <c r="D979">
        <v>12.40100234628042</v>
      </c>
      <c r="E979">
        <v>12.512911404763109</v>
      </c>
      <c r="F979">
        <v>12.624823336160571</v>
      </c>
      <c r="G979">
        <v>12.736727977321889</v>
      </c>
      <c r="H979">
        <v>12.802587563036109</v>
      </c>
      <c r="I979">
        <v>25.198582225841601</v>
      </c>
      <c r="J979">
        <v>25.198582225841601</v>
      </c>
      <c r="K979">
        <v>25.198582225841601</v>
      </c>
      <c r="L979">
        <v>25.198582225841601</v>
      </c>
      <c r="M979">
        <v>9.7255247809096712</v>
      </c>
      <c r="N979">
        <v>9.6133032382194297E-2</v>
      </c>
    </row>
    <row r="980" spans="1:15" x14ac:dyDescent="0.25">
      <c r="A980" t="s">
        <v>5</v>
      </c>
      <c r="B980" t="s">
        <v>1441</v>
      </c>
      <c r="C980">
        <v>61.304614878628037</v>
      </c>
      <c r="D980">
        <v>48.974092258810913</v>
      </c>
      <c r="E980">
        <v>48.97346417807811</v>
      </c>
      <c r="F980">
        <v>48.972836081221317</v>
      </c>
      <c r="G980">
        <v>48.972208025280388</v>
      </c>
      <c r="H980">
        <v>48.971838393568547</v>
      </c>
      <c r="I980">
        <v>36.641343878978532</v>
      </c>
      <c r="J980">
        <v>36.617608449096927</v>
      </c>
      <c r="K980">
        <v>36.593879793991917</v>
      </c>
      <c r="L980">
        <v>24.206686263036481</v>
      </c>
    </row>
    <row r="981" spans="1:15" x14ac:dyDescent="0.25">
      <c r="A981" t="s">
        <v>5</v>
      </c>
      <c r="B981" t="s">
        <v>397</v>
      </c>
    </row>
    <row r="982" spans="1:15" x14ac:dyDescent="0.25">
      <c r="A982" t="s">
        <v>5</v>
      </c>
      <c r="B982" t="s">
        <v>396</v>
      </c>
    </row>
    <row r="983" spans="1:15" x14ac:dyDescent="0.25">
      <c r="A983" t="s">
        <v>5</v>
      </c>
      <c r="B983" t="s">
        <v>455</v>
      </c>
    </row>
    <row r="984" spans="1:15" x14ac:dyDescent="0.25">
      <c r="A984" t="s">
        <v>5</v>
      </c>
      <c r="B984" t="s">
        <v>398</v>
      </c>
    </row>
    <row r="985" spans="1:15" x14ac:dyDescent="0.25">
      <c r="A985" t="s">
        <v>5</v>
      </c>
      <c r="B985" t="s">
        <v>1442</v>
      </c>
      <c r="C985">
        <v>22.456296718939729</v>
      </c>
      <c r="D985">
        <v>16.00702539946878</v>
      </c>
      <c r="E985">
        <v>15.985828784390799</v>
      </c>
    </row>
    <row r="986" spans="1:15" x14ac:dyDescent="0.25">
      <c r="A986" t="s">
        <v>5</v>
      </c>
      <c r="B986" t="s">
        <v>401</v>
      </c>
    </row>
    <row r="987" spans="1:15" x14ac:dyDescent="0.25">
      <c r="A987" t="s">
        <v>5</v>
      </c>
      <c r="B987" t="s">
        <v>399</v>
      </c>
    </row>
    <row r="988" spans="1:15" x14ac:dyDescent="0.25">
      <c r="A988" t="s">
        <v>5</v>
      </c>
      <c r="B988" t="s">
        <v>402</v>
      </c>
      <c r="L988">
        <v>170.61658841702231</v>
      </c>
      <c r="M988">
        <v>375.49339432381691</v>
      </c>
      <c r="N988">
        <v>390.88943574824953</v>
      </c>
      <c r="O988">
        <v>389.50300513472558</v>
      </c>
    </row>
    <row r="989" spans="1:15" x14ac:dyDescent="0.25">
      <c r="A989" t="s">
        <v>5</v>
      </c>
      <c r="B989" t="s">
        <v>400</v>
      </c>
    </row>
    <row r="990" spans="1:15" x14ac:dyDescent="0.25">
      <c r="A990" t="s">
        <v>5</v>
      </c>
      <c r="B990" t="s">
        <v>403</v>
      </c>
    </row>
    <row r="991" spans="1:15" x14ac:dyDescent="0.25">
      <c r="A991" t="s">
        <v>5</v>
      </c>
      <c r="B991" t="s">
        <v>456</v>
      </c>
    </row>
    <row r="992" spans="1:15" x14ac:dyDescent="0.25">
      <c r="A992" t="s">
        <v>5</v>
      </c>
      <c r="B992" t="s">
        <v>1443</v>
      </c>
      <c r="C992">
        <v>164.26666975828201</v>
      </c>
      <c r="D992">
        <v>82.133334879140961</v>
      </c>
      <c r="E992">
        <v>82.133334879140961</v>
      </c>
      <c r="F992">
        <v>75.131244309405247</v>
      </c>
      <c r="G992">
        <v>75.093644902055814</v>
      </c>
      <c r="H992">
        <v>75.081315719223639</v>
      </c>
    </row>
    <row r="993" spans="1:13" x14ac:dyDescent="0.25">
      <c r="A993" t="s">
        <v>5</v>
      </c>
      <c r="B993" t="s">
        <v>404</v>
      </c>
    </row>
    <row r="994" spans="1:13" x14ac:dyDescent="0.25">
      <c r="A994" t="s">
        <v>5</v>
      </c>
      <c r="B994" t="s">
        <v>457</v>
      </c>
    </row>
    <row r="995" spans="1:13" x14ac:dyDescent="0.25">
      <c r="A995" t="s">
        <v>5</v>
      </c>
      <c r="B995" t="s">
        <v>1444</v>
      </c>
      <c r="C995">
        <v>48.204445351686289</v>
      </c>
    </row>
    <row r="996" spans="1:13" x14ac:dyDescent="0.25">
      <c r="A996" t="s">
        <v>5</v>
      </c>
      <c r="B996" t="s">
        <v>405</v>
      </c>
    </row>
    <row r="997" spans="1:13" x14ac:dyDescent="0.25">
      <c r="A997" t="s">
        <v>5</v>
      </c>
      <c r="B997" t="s">
        <v>458</v>
      </c>
    </row>
    <row r="998" spans="1:13" x14ac:dyDescent="0.25">
      <c r="A998" t="s">
        <v>5</v>
      </c>
      <c r="B998" t="s">
        <v>1445</v>
      </c>
      <c r="C998">
        <v>152.72889176335499</v>
      </c>
    </row>
    <row r="999" spans="1:13" x14ac:dyDescent="0.25">
      <c r="A999" t="s">
        <v>5</v>
      </c>
      <c r="B999" t="s">
        <v>406</v>
      </c>
    </row>
    <row r="1000" spans="1:13" x14ac:dyDescent="0.25">
      <c r="A1000" t="s">
        <v>5</v>
      </c>
      <c r="B1000" t="s">
        <v>454</v>
      </c>
      <c r="D1000">
        <v>290.18643542817318</v>
      </c>
      <c r="E1000">
        <v>291.14018196292398</v>
      </c>
      <c r="F1000">
        <v>315.06066380589408</v>
      </c>
      <c r="G1000">
        <v>316.75245772376439</v>
      </c>
      <c r="H1000">
        <v>317.30721212012702</v>
      </c>
      <c r="I1000">
        <v>393.63659223168048</v>
      </c>
      <c r="J1000">
        <v>393.4892943435018</v>
      </c>
      <c r="K1000">
        <v>393.34203849839088</v>
      </c>
      <c r="L1000">
        <v>222.58471167189359</v>
      </c>
      <c r="M1000">
        <v>16.966466597869221</v>
      </c>
    </row>
    <row r="1001" spans="1:13" x14ac:dyDescent="0.25">
      <c r="A1001" t="s">
        <v>5</v>
      </c>
      <c r="B1001" t="s">
        <v>1446</v>
      </c>
      <c r="C1001">
        <v>0.72169313527589485</v>
      </c>
      <c r="D1001">
        <v>0.72169313527589485</v>
      </c>
      <c r="E1001">
        <v>0.72169313527589485</v>
      </c>
      <c r="F1001">
        <v>0.72169313527589485</v>
      </c>
      <c r="G1001">
        <v>0.36084656763794742</v>
      </c>
      <c r="H1001">
        <v>0.36084656763794742</v>
      </c>
      <c r="I1001">
        <v>8.0256858185443185E-3</v>
      </c>
      <c r="J1001">
        <v>8.0256858185443185E-3</v>
      </c>
      <c r="K1001">
        <v>8.0256858185443185E-3</v>
      </c>
    </row>
    <row r="1002" spans="1:13" x14ac:dyDescent="0.25">
      <c r="A1002" t="s">
        <v>5</v>
      </c>
      <c r="B1002" t="s">
        <v>459</v>
      </c>
    </row>
    <row r="1003" spans="1:13" x14ac:dyDescent="0.25">
      <c r="A1003" t="s">
        <v>5</v>
      </c>
      <c r="B1003" t="s">
        <v>407</v>
      </c>
    </row>
    <row r="1004" spans="1:13" x14ac:dyDescent="0.25">
      <c r="A1004" t="s">
        <v>5</v>
      </c>
      <c r="B1004" t="s">
        <v>1447</v>
      </c>
      <c r="C1004">
        <v>0.72169313527589418</v>
      </c>
      <c r="D1004">
        <v>0.72169313527589418</v>
      </c>
      <c r="E1004">
        <v>0.72169313527589418</v>
      </c>
      <c r="F1004">
        <v>0.72169313527589418</v>
      </c>
      <c r="G1004">
        <v>0.36084656763794698</v>
      </c>
      <c r="H1004">
        <v>0.36084656763794698</v>
      </c>
      <c r="I1004">
        <v>8.0256858185443081E-3</v>
      </c>
      <c r="J1004">
        <v>4.6750718578252304E-3</v>
      </c>
      <c r="K1004">
        <v>1.325414259019553E-3</v>
      </c>
    </row>
    <row r="1005" spans="1:13" x14ac:dyDescent="0.25">
      <c r="A1005" t="s">
        <v>5</v>
      </c>
      <c r="B1005" t="s">
        <v>385</v>
      </c>
    </row>
    <row r="1006" spans="1:13" x14ac:dyDescent="0.25">
      <c r="A1006" t="s">
        <v>5</v>
      </c>
      <c r="B1006" t="s">
        <v>475</v>
      </c>
      <c r="D1006">
        <v>90.944775404827752</v>
      </c>
      <c r="E1006">
        <v>91.438325764157483</v>
      </c>
      <c r="F1006">
        <v>91.931888793847733</v>
      </c>
      <c r="G1006">
        <v>92.425419671550415</v>
      </c>
      <c r="H1006">
        <v>92.715878930481509</v>
      </c>
      <c r="I1006">
        <v>183.63856904559319</v>
      </c>
      <c r="J1006">
        <v>183.14501868626351</v>
      </c>
      <c r="K1006">
        <v>182.65145565657321</v>
      </c>
      <c r="L1006">
        <v>72.80507805976201</v>
      </c>
    </row>
    <row r="1007" spans="1:13" x14ac:dyDescent="0.25">
      <c r="A1007" t="s">
        <v>5</v>
      </c>
      <c r="B1007" t="s">
        <v>386</v>
      </c>
    </row>
    <row r="1008" spans="1:13" x14ac:dyDescent="0.25">
      <c r="A1008" t="s">
        <v>5</v>
      </c>
      <c r="B1008" t="s">
        <v>1448</v>
      </c>
      <c r="C1008">
        <v>250.77129095066459</v>
      </c>
      <c r="D1008">
        <v>165.91175973800941</v>
      </c>
      <c r="E1008">
        <v>165.90487242424851</v>
      </c>
      <c r="F1008">
        <v>165.89798493367729</v>
      </c>
      <c r="G1008">
        <v>165.8910978917753</v>
      </c>
      <c r="H1008">
        <v>165.88704463963359</v>
      </c>
      <c r="I1008">
        <v>81.027821619074345</v>
      </c>
      <c r="J1008">
        <v>81.02929063342124</v>
      </c>
      <c r="K1008">
        <v>81.030759228468995</v>
      </c>
      <c r="L1008">
        <v>30.119121309436501</v>
      </c>
    </row>
    <row r="1009" spans="1:15" x14ac:dyDescent="0.25">
      <c r="A1009" t="s">
        <v>5</v>
      </c>
      <c r="B1009" t="s">
        <v>640</v>
      </c>
    </row>
    <row r="1010" spans="1:15" x14ac:dyDescent="0.25">
      <c r="A1010" t="s">
        <v>5</v>
      </c>
      <c r="B1010" t="s">
        <v>639</v>
      </c>
    </row>
    <row r="1011" spans="1:15" x14ac:dyDescent="0.25">
      <c r="A1011" t="s">
        <v>5</v>
      </c>
      <c r="B1011" t="s">
        <v>641</v>
      </c>
    </row>
    <row r="1012" spans="1:15" x14ac:dyDescent="0.25">
      <c r="A1012" t="s">
        <v>5</v>
      </c>
      <c r="B1012" t="s">
        <v>643</v>
      </c>
    </row>
    <row r="1013" spans="1:15" x14ac:dyDescent="0.25">
      <c r="A1013" t="s">
        <v>5</v>
      </c>
      <c r="B1013" t="s">
        <v>642</v>
      </c>
    </row>
    <row r="1014" spans="1:15" x14ac:dyDescent="0.25">
      <c r="A1014" t="s">
        <v>5</v>
      </c>
      <c r="B1014" t="s">
        <v>644</v>
      </c>
      <c r="L1014">
        <v>41.211820577232842</v>
      </c>
      <c r="M1014">
        <v>173.0882413597061</v>
      </c>
      <c r="N1014">
        <v>204.36145254930659</v>
      </c>
      <c r="O1014">
        <v>203.77705063887919</v>
      </c>
    </row>
    <row r="1015" spans="1:15" x14ac:dyDescent="0.25">
      <c r="A1015" t="s">
        <v>5</v>
      </c>
      <c r="B1015" t="s">
        <v>453</v>
      </c>
      <c r="D1015">
        <v>48.677995934546303</v>
      </c>
      <c r="E1015">
        <v>49.029821871135489</v>
      </c>
      <c r="F1015">
        <v>49.381656839754292</v>
      </c>
      <c r="G1015">
        <v>49.733468888922317</v>
      </c>
      <c r="H1015">
        <v>49.940521925927932</v>
      </c>
      <c r="I1015">
        <v>98.602774426005297</v>
      </c>
      <c r="J1015">
        <v>98.602774426005297</v>
      </c>
      <c r="K1015">
        <v>98.602774426005297</v>
      </c>
      <c r="L1015">
        <v>98.602774426005297</v>
      </c>
      <c r="M1015">
        <v>64.066150437376137</v>
      </c>
      <c r="N1015">
        <v>49.994089685988563</v>
      </c>
      <c r="O1015">
        <v>49.716429932774467</v>
      </c>
    </row>
    <row r="1016" spans="1:15" x14ac:dyDescent="0.25">
      <c r="A1016" t="s">
        <v>5</v>
      </c>
      <c r="B1016" t="s">
        <v>1449</v>
      </c>
      <c r="C1016">
        <v>192.732865769303</v>
      </c>
      <c r="D1016">
        <v>144.27644792780561</v>
      </c>
      <c r="E1016">
        <v>144.27447333258459</v>
      </c>
      <c r="F1016">
        <v>144.27249868667201</v>
      </c>
      <c r="G1016">
        <v>144.2705241693931</v>
      </c>
      <c r="H1016">
        <v>144.2693621006118</v>
      </c>
      <c r="I1016">
        <v>95.813032617894123</v>
      </c>
      <c r="J1016">
        <v>95.738411850266672</v>
      </c>
      <c r="K1016">
        <v>95.663812381559566</v>
      </c>
      <c r="L1016">
        <v>66.741194095834331</v>
      </c>
      <c r="M1016">
        <v>8.5970662522449715</v>
      </c>
    </row>
    <row r="1017" spans="1:15" x14ac:dyDescent="0.25">
      <c r="A1017" t="s">
        <v>5</v>
      </c>
      <c r="B1017" t="s">
        <v>409</v>
      </c>
    </row>
    <row r="1018" spans="1:15" x14ac:dyDescent="0.25">
      <c r="A1018" t="s">
        <v>5</v>
      </c>
      <c r="B1018" t="s">
        <v>408</v>
      </c>
    </row>
    <row r="1019" spans="1:15" x14ac:dyDescent="0.25">
      <c r="A1019" t="s">
        <v>5</v>
      </c>
      <c r="B1019" t="s">
        <v>460</v>
      </c>
      <c r="E1019">
        <v>0.29485374380690987</v>
      </c>
      <c r="F1019">
        <v>10.721993417113559</v>
      </c>
      <c r="G1019">
        <v>11.28277332160075</v>
      </c>
      <c r="H1019">
        <v>47.107039680998163</v>
      </c>
      <c r="I1019">
        <v>77.2554858257852</v>
      </c>
      <c r="J1019">
        <v>40.29609052875378</v>
      </c>
      <c r="K1019">
        <v>30.687095629029319</v>
      </c>
      <c r="L1019">
        <v>25.78963114297666</v>
      </c>
      <c r="M1019">
        <v>44.67641777958233</v>
      </c>
    </row>
    <row r="1020" spans="1:15" x14ac:dyDescent="0.25">
      <c r="A1020" t="s">
        <v>5</v>
      </c>
      <c r="B1020" t="s">
        <v>410</v>
      </c>
    </row>
    <row r="1021" spans="1:15" x14ac:dyDescent="0.25">
      <c r="A1021" t="s">
        <v>5</v>
      </c>
      <c r="B1021" t="s">
        <v>1450</v>
      </c>
      <c r="C1021">
        <v>322.08837808517092</v>
      </c>
      <c r="D1021">
        <v>322.08837808517092</v>
      </c>
      <c r="E1021">
        <v>241.5662835638781</v>
      </c>
      <c r="F1021">
        <v>241.5662835638781</v>
      </c>
      <c r="G1021">
        <v>241.5662835638781</v>
      </c>
      <c r="H1021">
        <v>241.5662835638781</v>
      </c>
      <c r="I1021">
        <v>241.5662835638781</v>
      </c>
      <c r="J1021">
        <v>133.25652714061641</v>
      </c>
      <c r="K1021">
        <v>116.14360323367499</v>
      </c>
      <c r="L1021">
        <v>105.4478922413868</v>
      </c>
      <c r="M1021">
        <v>18.783834372768101</v>
      </c>
    </row>
    <row r="1022" spans="1:15" x14ac:dyDescent="0.25">
      <c r="A1022" t="s">
        <v>5</v>
      </c>
      <c r="B1022" t="s">
        <v>461</v>
      </c>
    </row>
    <row r="1023" spans="1:15" x14ac:dyDescent="0.25">
      <c r="A1023" t="s">
        <v>5</v>
      </c>
      <c r="B1023" t="s">
        <v>1451</v>
      </c>
      <c r="C1023">
        <v>18.037281755040979</v>
      </c>
      <c r="D1023">
        <v>15.39245223779449</v>
      </c>
      <c r="E1023">
        <v>20.144235393542129</v>
      </c>
      <c r="F1023">
        <v>20.144235393542129</v>
      </c>
      <c r="G1023">
        <v>10.072117696771061</v>
      </c>
      <c r="H1023">
        <v>10.072117696771061</v>
      </c>
      <c r="I1023">
        <v>10.072117696771061</v>
      </c>
      <c r="J1023">
        <v>7.2639196015158207</v>
      </c>
      <c r="K1023">
        <v>7.2639196015158207</v>
      </c>
    </row>
    <row r="1024" spans="1:15" x14ac:dyDescent="0.25">
      <c r="A1024" t="s">
        <v>5</v>
      </c>
      <c r="B1024" t="s">
        <v>412</v>
      </c>
    </row>
    <row r="1025" spans="1:15" x14ac:dyDescent="0.25">
      <c r="A1025" t="s">
        <v>5</v>
      </c>
      <c r="B1025" t="s">
        <v>411</v>
      </c>
    </row>
    <row r="1026" spans="1:15" x14ac:dyDescent="0.25">
      <c r="A1026" t="s">
        <v>5</v>
      </c>
      <c r="B1026" t="s">
        <v>413</v>
      </c>
    </row>
    <row r="1027" spans="1:15" x14ac:dyDescent="0.25">
      <c r="A1027" t="s">
        <v>5</v>
      </c>
      <c r="B1027" t="s">
        <v>415</v>
      </c>
    </row>
    <row r="1028" spans="1:15" x14ac:dyDescent="0.25">
      <c r="A1028" t="s">
        <v>5</v>
      </c>
      <c r="B1028" t="s">
        <v>414</v>
      </c>
    </row>
    <row r="1029" spans="1:15" x14ac:dyDescent="0.25">
      <c r="A1029" t="s">
        <v>5</v>
      </c>
      <c r="B1029" t="s">
        <v>416</v>
      </c>
      <c r="M1029">
        <v>118.2589505125038</v>
      </c>
      <c r="N1029">
        <v>211.50340511711909</v>
      </c>
      <c r="O1029">
        <v>173.64727796347711</v>
      </c>
    </row>
    <row r="1030" spans="1:15" x14ac:dyDescent="0.25">
      <c r="A1030" t="s">
        <v>5</v>
      </c>
      <c r="B1030" t="s">
        <v>419</v>
      </c>
    </row>
    <row r="1031" spans="1:15" x14ac:dyDescent="0.25">
      <c r="A1031" t="s">
        <v>5</v>
      </c>
      <c r="B1031" t="s">
        <v>725</v>
      </c>
    </row>
    <row r="1032" spans="1:15" x14ac:dyDescent="0.25">
      <c r="A1032" t="s">
        <v>5</v>
      </c>
      <c r="B1032" t="s">
        <v>793</v>
      </c>
    </row>
    <row r="1033" spans="1:15" x14ac:dyDescent="0.25">
      <c r="A1033" t="s">
        <v>5</v>
      </c>
      <c r="B1033" t="s">
        <v>724</v>
      </c>
    </row>
    <row r="1034" spans="1:15" x14ac:dyDescent="0.25">
      <c r="A1034" t="s">
        <v>5</v>
      </c>
      <c r="B1034" t="s">
        <v>792</v>
      </c>
    </row>
    <row r="1035" spans="1:15" x14ac:dyDescent="0.25">
      <c r="A1035" t="s">
        <v>5</v>
      </c>
      <c r="B1035" t="s">
        <v>463</v>
      </c>
    </row>
    <row r="1036" spans="1:15" x14ac:dyDescent="0.25">
      <c r="A1036" t="s">
        <v>5</v>
      </c>
      <c r="B1036" t="s">
        <v>726</v>
      </c>
    </row>
    <row r="1037" spans="1:15" x14ac:dyDescent="0.25">
      <c r="A1037" t="s">
        <v>5</v>
      </c>
      <c r="B1037" t="s">
        <v>1452</v>
      </c>
      <c r="C1037">
        <v>719.04118830231232</v>
      </c>
      <c r="D1037">
        <v>712.60621435271389</v>
      </c>
      <c r="E1037">
        <v>711.24764433486484</v>
      </c>
      <c r="F1037">
        <v>711.26361557991072</v>
      </c>
      <c r="G1037">
        <v>479.36079220154141</v>
      </c>
      <c r="H1037">
        <v>479.36079220154141</v>
      </c>
      <c r="I1037">
        <v>479.36079220154141</v>
      </c>
    </row>
    <row r="1038" spans="1:15" x14ac:dyDescent="0.25">
      <c r="A1038" t="s">
        <v>5</v>
      </c>
      <c r="B1038" t="s">
        <v>794</v>
      </c>
    </row>
    <row r="1039" spans="1:15" x14ac:dyDescent="0.25">
      <c r="A1039" t="s">
        <v>5</v>
      </c>
      <c r="B1039" t="s">
        <v>421</v>
      </c>
    </row>
    <row r="1040" spans="1:15" x14ac:dyDescent="0.25">
      <c r="A1040" t="s">
        <v>5</v>
      </c>
      <c r="B1040" t="s">
        <v>422</v>
      </c>
    </row>
    <row r="1041" spans="1:15" x14ac:dyDescent="0.25">
      <c r="A1041" t="s">
        <v>5</v>
      </c>
      <c r="B1041" t="s">
        <v>420</v>
      </c>
    </row>
    <row r="1042" spans="1:15" x14ac:dyDescent="0.25">
      <c r="A1042" t="s">
        <v>5</v>
      </c>
      <c r="B1042" t="s">
        <v>464</v>
      </c>
      <c r="G1042">
        <v>2390.6595150014782</v>
      </c>
      <c r="H1042">
        <v>2327.0563504835141</v>
      </c>
      <c r="I1042">
        <v>2490.0376815118921</v>
      </c>
      <c r="O1042">
        <v>10.807335129304731</v>
      </c>
    </row>
    <row r="1043" spans="1:15" x14ac:dyDescent="0.25">
      <c r="A1043" t="s">
        <v>5</v>
      </c>
      <c r="B1043" t="s">
        <v>1453</v>
      </c>
      <c r="C1043">
        <v>630.73788447571258</v>
      </c>
      <c r="D1043">
        <v>350.20146310786282</v>
      </c>
      <c r="E1043">
        <v>316.88780421523188</v>
      </c>
      <c r="F1043">
        <v>270.04016116949811</v>
      </c>
      <c r="G1043">
        <v>416.64873886037799</v>
      </c>
      <c r="H1043">
        <v>452.45821600085122</v>
      </c>
      <c r="I1043">
        <v>390.22413207435898</v>
      </c>
      <c r="O1043">
        <v>19.061461864805789</v>
      </c>
    </row>
    <row r="1044" spans="1:15" x14ac:dyDescent="0.25">
      <c r="A1044" t="s">
        <v>5</v>
      </c>
      <c r="B1044" t="s">
        <v>440</v>
      </c>
    </row>
    <row r="1045" spans="1:15" x14ac:dyDescent="0.25">
      <c r="A1045" t="s">
        <v>5</v>
      </c>
      <c r="B1045" t="s">
        <v>439</v>
      </c>
    </row>
    <row r="1046" spans="1:15" x14ac:dyDescent="0.25">
      <c r="A1046" t="s">
        <v>5</v>
      </c>
      <c r="B1046" t="s">
        <v>441</v>
      </c>
    </row>
    <row r="1047" spans="1:15" x14ac:dyDescent="0.25">
      <c r="A1047" t="s">
        <v>5</v>
      </c>
      <c r="B1047" t="s">
        <v>752</v>
      </c>
    </row>
    <row r="1048" spans="1:15" x14ac:dyDescent="0.25">
      <c r="A1048" t="s">
        <v>5</v>
      </c>
      <c r="B1048" t="s">
        <v>442</v>
      </c>
    </row>
    <row r="1049" spans="1:15" x14ac:dyDescent="0.25">
      <c r="A1049" t="s">
        <v>5</v>
      </c>
      <c r="B1049" t="s">
        <v>443</v>
      </c>
      <c r="M1049">
        <v>3.1026103522891231</v>
      </c>
      <c r="N1049">
        <v>2.4620043047218512</v>
      </c>
      <c r="O1049">
        <v>3.9294587955171392</v>
      </c>
    </row>
    <row r="1050" spans="1:15" x14ac:dyDescent="0.25">
      <c r="A1050" t="s">
        <v>5</v>
      </c>
      <c r="B1050" t="s">
        <v>470</v>
      </c>
      <c r="D1050">
        <v>-3.4749155354134591E-3</v>
      </c>
    </row>
    <row r="1051" spans="1:15" x14ac:dyDescent="0.25">
      <c r="A1051" t="s">
        <v>5</v>
      </c>
      <c r="B1051" t="s">
        <v>1454</v>
      </c>
      <c r="C1051">
        <v>305.96319337767989</v>
      </c>
      <c r="D1051">
        <v>305.94493520060189</v>
      </c>
      <c r="E1051">
        <v>197.6181279896889</v>
      </c>
      <c r="F1051">
        <v>197.5838125630558</v>
      </c>
      <c r="G1051">
        <v>197.5494993718205</v>
      </c>
      <c r="H1051">
        <v>197.52930492290511</v>
      </c>
      <c r="I1051">
        <v>197.50910733050739</v>
      </c>
      <c r="J1051">
        <v>3.9837486728074181</v>
      </c>
      <c r="K1051">
        <v>2.958291293909272</v>
      </c>
      <c r="L1051">
        <v>16.315014864598879</v>
      </c>
    </row>
    <row r="1052" spans="1:15" x14ac:dyDescent="0.25">
      <c r="A1052" t="s">
        <v>5</v>
      </c>
      <c r="B1052" t="s">
        <v>355</v>
      </c>
      <c r="J1052">
        <v>4.6627330210305606</v>
      </c>
      <c r="K1052">
        <v>9.2944722246112583</v>
      </c>
      <c r="L1052">
        <v>13.90209885934958</v>
      </c>
      <c r="M1052">
        <v>35.974758220758922</v>
      </c>
      <c r="N1052">
        <v>71.031471712756456</v>
      </c>
      <c r="O1052">
        <v>102.0917816188954</v>
      </c>
    </row>
    <row r="1053" spans="1:15" x14ac:dyDescent="0.25">
      <c r="A1053" t="s">
        <v>5</v>
      </c>
      <c r="B1053" t="s">
        <v>289</v>
      </c>
    </row>
    <row r="1054" spans="1:15" x14ac:dyDescent="0.25">
      <c r="A1054" t="s">
        <v>5</v>
      </c>
      <c r="B1054" t="s">
        <v>288</v>
      </c>
    </row>
    <row r="1055" spans="1:15" x14ac:dyDescent="0.25">
      <c r="A1055" t="s">
        <v>5</v>
      </c>
      <c r="B1055" t="s">
        <v>354</v>
      </c>
    </row>
    <row r="1056" spans="1:15" x14ac:dyDescent="0.25">
      <c r="A1056" t="s">
        <v>5</v>
      </c>
      <c r="B1056" t="s">
        <v>290</v>
      </c>
      <c r="J1056">
        <v>2.3866588500270072</v>
      </c>
      <c r="K1056">
        <v>4.7573198365390281</v>
      </c>
      <c r="L1056">
        <v>7.1157058813930112</v>
      </c>
      <c r="M1056">
        <v>18.415493083762279</v>
      </c>
      <c r="N1056">
        <v>36.359345965167897</v>
      </c>
      <c r="O1056">
        <v>52.258390803060841</v>
      </c>
    </row>
    <row r="1057" spans="1:15" x14ac:dyDescent="0.25">
      <c r="A1057" t="s">
        <v>5</v>
      </c>
      <c r="B1057" t="s">
        <v>616</v>
      </c>
      <c r="J1057">
        <v>0.21989344981872039</v>
      </c>
      <c r="K1057">
        <v>0.43778333153637161</v>
      </c>
      <c r="L1057">
        <v>0.65544292283995553</v>
      </c>
      <c r="M1057">
        <v>1.692797311841393</v>
      </c>
      <c r="N1057">
        <v>3.345922600938009</v>
      </c>
      <c r="O1057">
        <v>4.8090119949935364</v>
      </c>
    </row>
    <row r="1058" spans="1:15" x14ac:dyDescent="0.25">
      <c r="A1058" t="s">
        <v>5</v>
      </c>
      <c r="B1058" t="s">
        <v>615</v>
      </c>
      <c r="J1058">
        <v>-6.766147499610758E-5</v>
      </c>
      <c r="K1058">
        <v>1.2482307312840639E-4</v>
      </c>
    </row>
    <row r="1059" spans="1:15" x14ac:dyDescent="0.25">
      <c r="A1059" t="s">
        <v>5</v>
      </c>
      <c r="B1059" t="s">
        <v>617</v>
      </c>
      <c r="K1059">
        <v>5.7869725804319985E-4</v>
      </c>
      <c r="L1059">
        <v>4.1869209348594259E-4</v>
      </c>
      <c r="M1059">
        <v>-1.1898931266773379E-4</v>
      </c>
    </row>
    <row r="1060" spans="1:15" x14ac:dyDescent="0.25">
      <c r="A1060" t="s">
        <v>5</v>
      </c>
      <c r="B1060" t="s">
        <v>294</v>
      </c>
      <c r="L1060">
        <v>-5.6153665786146459E-5</v>
      </c>
      <c r="M1060">
        <v>5.9590216135482765E-4</v>
      </c>
      <c r="N1060">
        <v>-1.826557200482436E-4</v>
      </c>
      <c r="O1060">
        <v>-3.3733314109462773E-4</v>
      </c>
    </row>
    <row r="1061" spans="1:15" x14ac:dyDescent="0.25">
      <c r="A1061" t="s">
        <v>5</v>
      </c>
      <c r="B1061" t="s">
        <v>293</v>
      </c>
      <c r="K1061">
        <v>-7.4180257255796606E-5</v>
      </c>
      <c r="L1061">
        <v>-7.4076401916700618E-5</v>
      </c>
      <c r="M1061">
        <v>-1.7119152915839869E-4</v>
      </c>
    </row>
    <row r="1062" spans="1:15" x14ac:dyDescent="0.25">
      <c r="A1062" t="s">
        <v>5</v>
      </c>
      <c r="B1062" t="s">
        <v>295</v>
      </c>
      <c r="J1062">
        <v>-2.218834636856342E-5</v>
      </c>
      <c r="L1062">
        <v>-7.4411530823814513E-5</v>
      </c>
      <c r="N1062">
        <v>-5.2047495915648327E-5</v>
      </c>
    </row>
    <row r="1063" spans="1:15" x14ac:dyDescent="0.25">
      <c r="A1063" t="s">
        <v>5</v>
      </c>
      <c r="B1063" t="s">
        <v>297</v>
      </c>
      <c r="K1063">
        <v>-3.754243817712978E-5</v>
      </c>
      <c r="L1063">
        <v>-1.771095758469395E-4</v>
      </c>
    </row>
    <row r="1064" spans="1:15" x14ac:dyDescent="0.25">
      <c r="A1064" t="s">
        <v>5</v>
      </c>
      <c r="B1064" t="s">
        <v>296</v>
      </c>
      <c r="K1064">
        <v>-1.330077769611604E-4</v>
      </c>
      <c r="M1064">
        <v>-2.5299343565120952E-4</v>
      </c>
    </row>
    <row r="1065" spans="1:15" x14ac:dyDescent="0.25">
      <c r="A1065" t="s">
        <v>5</v>
      </c>
      <c r="B1065" t="s">
        <v>298</v>
      </c>
      <c r="K1065">
        <v>-4.4229203795820293E-5</v>
      </c>
      <c r="M1065">
        <v>-4.9553344810747413E-4</v>
      </c>
    </row>
    <row r="1066" spans="1:15" x14ac:dyDescent="0.25">
      <c r="A1066" t="s">
        <v>5</v>
      </c>
      <c r="B1066" t="s">
        <v>356</v>
      </c>
      <c r="J1066">
        <v>-9.7017497563489999E-5</v>
      </c>
      <c r="K1066">
        <v>-1.117274549609073E-4</v>
      </c>
      <c r="L1066">
        <v>-2.1757194740389121E-4</v>
      </c>
      <c r="M1066">
        <v>1.2527695972187019E-3</v>
      </c>
    </row>
    <row r="1067" spans="1:15" x14ac:dyDescent="0.25">
      <c r="A1067" t="s">
        <v>5</v>
      </c>
      <c r="B1067" t="s">
        <v>300</v>
      </c>
      <c r="J1067">
        <v>-4.866573073384825E-5</v>
      </c>
      <c r="M1067">
        <v>-5.2657550708304357E-4</v>
      </c>
    </row>
    <row r="1068" spans="1:15" x14ac:dyDescent="0.25">
      <c r="A1068" t="s">
        <v>5</v>
      </c>
      <c r="B1068" t="s">
        <v>299</v>
      </c>
      <c r="J1068">
        <v>-1.4266431904157341E-4</v>
      </c>
      <c r="K1068">
        <v>-5.2780474924989974E-4</v>
      </c>
      <c r="L1068">
        <v>-6.0639277485101221E-4</v>
      </c>
      <c r="N1068">
        <v>-9.5256373040267239E-4</v>
      </c>
    </row>
    <row r="1069" spans="1:15" x14ac:dyDescent="0.25">
      <c r="A1069" t="s">
        <v>5</v>
      </c>
      <c r="B1069" t="s">
        <v>357</v>
      </c>
      <c r="J1069">
        <v>-1.6983999700204491E-4</v>
      </c>
      <c r="K1069">
        <v>-2.883406034593812E-4</v>
      </c>
      <c r="L1069">
        <v>-4.1980177549715003E-6</v>
      </c>
      <c r="M1069">
        <v>-1.466976486441188E-4</v>
      </c>
      <c r="N1069">
        <v>1.982628100702655E-4</v>
      </c>
    </row>
    <row r="1070" spans="1:15" x14ac:dyDescent="0.25">
      <c r="A1070" t="s">
        <v>5</v>
      </c>
      <c r="B1070" t="s">
        <v>301</v>
      </c>
      <c r="J1070">
        <v>0.1630070512068624</v>
      </c>
      <c r="K1070">
        <v>0.32502677848814759</v>
      </c>
      <c r="L1070">
        <v>0.48554487906411609</v>
      </c>
      <c r="M1070">
        <v>1.255548090981587</v>
      </c>
      <c r="N1070">
        <v>2.4784806160902</v>
      </c>
      <c r="O1070">
        <v>3.5611748958635858</v>
      </c>
    </row>
    <row r="1071" spans="1:15" x14ac:dyDescent="0.25">
      <c r="A1071" t="s">
        <v>5</v>
      </c>
      <c r="B1071" t="s">
        <v>619</v>
      </c>
      <c r="L1071">
        <v>-1.960885887269254E-5</v>
      </c>
      <c r="M1071">
        <v>3.2440443294708132E-4</v>
      </c>
    </row>
    <row r="1072" spans="1:15" x14ac:dyDescent="0.25">
      <c r="A1072" t="s">
        <v>5</v>
      </c>
      <c r="B1072" t="s">
        <v>618</v>
      </c>
      <c r="K1072">
        <v>-1.3109818595917481E-5</v>
      </c>
      <c r="L1072">
        <v>4.5784435062552059E-4</v>
      </c>
      <c r="O1072">
        <v>1.6153909629566809E-4</v>
      </c>
    </row>
    <row r="1073" spans="1:15" x14ac:dyDescent="0.25">
      <c r="A1073" t="s">
        <v>5</v>
      </c>
      <c r="B1073" t="s">
        <v>620</v>
      </c>
      <c r="J1073">
        <v>1.413338411607873E-5</v>
      </c>
      <c r="K1073">
        <v>8.1786362385267986E-5</v>
      </c>
      <c r="O1073">
        <v>1.642085504924395E-3</v>
      </c>
    </row>
    <row r="1074" spans="1:15" x14ac:dyDescent="0.25">
      <c r="A1074" t="s">
        <v>5</v>
      </c>
      <c r="B1074" t="s">
        <v>622</v>
      </c>
      <c r="K1074">
        <v>6.7709687874011818E-5</v>
      </c>
      <c r="L1074">
        <v>1.3244247543263771E-4</v>
      </c>
      <c r="M1074">
        <v>3.996468259412217E-4</v>
      </c>
    </row>
    <row r="1075" spans="1:15" x14ac:dyDescent="0.25">
      <c r="A1075" t="s">
        <v>5</v>
      </c>
      <c r="B1075" t="s">
        <v>621</v>
      </c>
      <c r="J1075">
        <v>8.5447095440775722E-5</v>
      </c>
      <c r="K1075">
        <v>1.5131892105182951E-4</v>
      </c>
      <c r="M1075">
        <v>2.6526925740256307E-4</v>
      </c>
      <c r="O1075">
        <v>8.4419636171578771E-4</v>
      </c>
    </row>
    <row r="1076" spans="1:15" x14ac:dyDescent="0.25">
      <c r="A1076" t="s">
        <v>5</v>
      </c>
      <c r="B1076" t="s">
        <v>623</v>
      </c>
      <c r="O1076">
        <v>1.8932261518735389E-3</v>
      </c>
    </row>
    <row r="1077" spans="1:15" x14ac:dyDescent="0.25">
      <c r="A1077" t="s">
        <v>5</v>
      </c>
      <c r="B1077" t="s">
        <v>358</v>
      </c>
      <c r="J1077">
        <v>-2.8680185929648368E-4</v>
      </c>
      <c r="K1077">
        <v>7.6055308291969256E-4</v>
      </c>
      <c r="L1077">
        <v>9.0056938679738269E-4</v>
      </c>
      <c r="M1077">
        <v>1.0975468874302829E-3</v>
      </c>
      <c r="N1077">
        <v>2.9935910751850009E-3</v>
      </c>
      <c r="O1077">
        <v>5.1592022492311096E-4</v>
      </c>
    </row>
    <row r="1078" spans="1:15" x14ac:dyDescent="0.25">
      <c r="A1078" t="s">
        <v>5</v>
      </c>
      <c r="B1078" t="s">
        <v>303</v>
      </c>
    </row>
    <row r="1079" spans="1:15" x14ac:dyDescent="0.25">
      <c r="A1079" t="s">
        <v>5</v>
      </c>
      <c r="B1079" t="s">
        <v>302</v>
      </c>
    </row>
    <row r="1080" spans="1:15" x14ac:dyDescent="0.25">
      <c r="A1080" t="s">
        <v>5</v>
      </c>
      <c r="B1080" t="s">
        <v>361</v>
      </c>
    </row>
    <row r="1081" spans="1:15" x14ac:dyDescent="0.25">
      <c r="A1081" t="s">
        <v>5</v>
      </c>
      <c r="B1081" t="s">
        <v>304</v>
      </c>
    </row>
    <row r="1082" spans="1:15" x14ac:dyDescent="0.25">
      <c r="A1082" t="s">
        <v>5</v>
      </c>
      <c r="B1082" t="s">
        <v>307</v>
      </c>
    </row>
    <row r="1083" spans="1:15" x14ac:dyDescent="0.25">
      <c r="A1083" t="s">
        <v>5</v>
      </c>
      <c r="B1083" t="s">
        <v>305</v>
      </c>
    </row>
    <row r="1084" spans="1:15" x14ac:dyDescent="0.25">
      <c r="A1084" t="s">
        <v>5</v>
      </c>
      <c r="B1084" t="s">
        <v>308</v>
      </c>
      <c r="J1084">
        <v>7.5244513533613846</v>
      </c>
      <c r="K1084">
        <v>14.99888666021001</v>
      </c>
      <c r="L1084">
        <v>22.43441048522153</v>
      </c>
      <c r="M1084">
        <v>58.054003298093612</v>
      </c>
      <c r="N1084">
        <v>114.6265186210836</v>
      </c>
      <c r="O1084">
        <v>164.74986684946171</v>
      </c>
    </row>
    <row r="1085" spans="1:15" x14ac:dyDescent="0.25">
      <c r="A1085" t="s">
        <v>5</v>
      </c>
      <c r="B1085" t="s">
        <v>306</v>
      </c>
    </row>
    <row r="1086" spans="1:15" x14ac:dyDescent="0.25">
      <c r="A1086" t="s">
        <v>5</v>
      </c>
      <c r="B1086" t="s">
        <v>309</v>
      </c>
    </row>
    <row r="1087" spans="1:15" x14ac:dyDescent="0.25">
      <c r="A1087" t="s">
        <v>5</v>
      </c>
      <c r="B1087" t="s">
        <v>362</v>
      </c>
    </row>
    <row r="1088" spans="1:15" x14ac:dyDescent="0.25">
      <c r="A1088" t="s">
        <v>5</v>
      </c>
      <c r="B1088" t="s">
        <v>310</v>
      </c>
    </row>
    <row r="1089" spans="1:15" x14ac:dyDescent="0.25">
      <c r="A1089" t="s">
        <v>5</v>
      </c>
      <c r="B1089" t="s">
        <v>363</v>
      </c>
    </row>
    <row r="1090" spans="1:15" x14ac:dyDescent="0.25">
      <c r="A1090" t="s">
        <v>5</v>
      </c>
      <c r="B1090" t="s">
        <v>311</v>
      </c>
    </row>
    <row r="1091" spans="1:15" x14ac:dyDescent="0.25">
      <c r="A1091" t="s">
        <v>5</v>
      </c>
      <c r="B1091" t="s">
        <v>364</v>
      </c>
    </row>
    <row r="1092" spans="1:15" x14ac:dyDescent="0.25">
      <c r="A1092" t="s">
        <v>5</v>
      </c>
      <c r="B1092" t="s">
        <v>312</v>
      </c>
    </row>
    <row r="1093" spans="1:15" x14ac:dyDescent="0.25">
      <c r="A1093" t="s">
        <v>5</v>
      </c>
      <c r="B1093" t="s">
        <v>360</v>
      </c>
    </row>
    <row r="1094" spans="1:15" x14ac:dyDescent="0.25">
      <c r="A1094" t="s">
        <v>5</v>
      </c>
      <c r="B1094" t="s">
        <v>365</v>
      </c>
    </row>
    <row r="1095" spans="1:15" x14ac:dyDescent="0.25">
      <c r="A1095" t="s">
        <v>5</v>
      </c>
      <c r="B1095" t="s">
        <v>313</v>
      </c>
    </row>
    <row r="1096" spans="1:15" x14ac:dyDescent="0.25">
      <c r="A1096" t="s">
        <v>5</v>
      </c>
      <c r="B1096" t="s">
        <v>291</v>
      </c>
      <c r="J1096">
        <v>-1.6408376881313911E-3</v>
      </c>
    </row>
    <row r="1097" spans="1:15" x14ac:dyDescent="0.25">
      <c r="A1097" t="s">
        <v>5</v>
      </c>
      <c r="B1097" t="s">
        <v>381</v>
      </c>
      <c r="J1097">
        <v>-2.304079268824782E-3</v>
      </c>
    </row>
    <row r="1098" spans="1:15" x14ac:dyDescent="0.25">
      <c r="A1098" t="s">
        <v>5</v>
      </c>
      <c r="B1098" t="s">
        <v>292</v>
      </c>
      <c r="J1098">
        <v>3.1665534194591499E-4</v>
      </c>
    </row>
    <row r="1099" spans="1:15" x14ac:dyDescent="0.25">
      <c r="A1099" t="s">
        <v>5</v>
      </c>
      <c r="B1099" t="s">
        <v>625</v>
      </c>
      <c r="K1099">
        <v>-1.08205013679747E-3</v>
      </c>
      <c r="L1099">
        <v>0</v>
      </c>
    </row>
    <row r="1100" spans="1:15" x14ac:dyDescent="0.25">
      <c r="A1100" t="s">
        <v>5</v>
      </c>
      <c r="B1100" t="s">
        <v>624</v>
      </c>
      <c r="J1100">
        <v>-1.271731937644195E-3</v>
      </c>
      <c r="K1100">
        <v>0</v>
      </c>
      <c r="L1100">
        <v>-1.6688849609890199E-4</v>
      </c>
      <c r="M1100">
        <v>2.7105054312137611E-20</v>
      </c>
    </row>
    <row r="1101" spans="1:15" x14ac:dyDescent="0.25">
      <c r="A1101" t="s">
        <v>5</v>
      </c>
      <c r="B1101" t="s">
        <v>626</v>
      </c>
      <c r="J1101">
        <v>0</v>
      </c>
      <c r="M1101">
        <v>2.211772431870429E-17</v>
      </c>
    </row>
    <row r="1102" spans="1:15" x14ac:dyDescent="0.25">
      <c r="A1102" t="s">
        <v>5</v>
      </c>
      <c r="B1102" t="s">
        <v>628</v>
      </c>
      <c r="J1102">
        <v>-1.076879064818295E-3</v>
      </c>
      <c r="K1102">
        <v>0</v>
      </c>
      <c r="M1102">
        <v>0</v>
      </c>
    </row>
    <row r="1103" spans="1:15" x14ac:dyDescent="0.25">
      <c r="A1103" t="s">
        <v>5</v>
      </c>
      <c r="B1103" t="s">
        <v>627</v>
      </c>
      <c r="K1103">
        <v>-8.4969321952677035E-4</v>
      </c>
      <c r="L1103">
        <v>0</v>
      </c>
      <c r="M1103">
        <v>0</v>
      </c>
      <c r="N1103">
        <v>6.2503879143088747E-4</v>
      </c>
    </row>
    <row r="1104" spans="1:15" x14ac:dyDescent="0.25">
      <c r="A1104" t="s">
        <v>5</v>
      </c>
      <c r="B1104" t="s">
        <v>629</v>
      </c>
      <c r="J1104">
        <v>1.4686046781600071</v>
      </c>
      <c r="K1104">
        <v>2.919432738463247</v>
      </c>
      <c r="L1104">
        <v>4.3640817830697296</v>
      </c>
      <c r="M1104">
        <v>11.297080585288279</v>
      </c>
      <c r="N1104">
        <v>22.317273690321489</v>
      </c>
      <c r="O1104">
        <v>32.076066805078547</v>
      </c>
    </row>
    <row r="1105" spans="1:15" x14ac:dyDescent="0.25">
      <c r="A1105" t="s">
        <v>5</v>
      </c>
      <c r="B1105" t="s">
        <v>359</v>
      </c>
      <c r="J1105">
        <v>0.35635741835251361</v>
      </c>
      <c r="K1105">
        <v>0.71364538864852312</v>
      </c>
      <c r="L1105">
        <v>1.0674267999037099</v>
      </c>
      <c r="M1105">
        <v>2.7594386627112049</v>
      </c>
      <c r="N1105">
        <v>5.4376566261792671</v>
      </c>
      <c r="O1105">
        <v>7.8154096967518738</v>
      </c>
    </row>
    <row r="1106" spans="1:15" x14ac:dyDescent="0.25">
      <c r="A1106" t="s">
        <v>5</v>
      </c>
      <c r="B1106" t="s">
        <v>315</v>
      </c>
    </row>
    <row r="1107" spans="1:15" x14ac:dyDescent="0.25">
      <c r="A1107" t="s">
        <v>5</v>
      </c>
      <c r="B1107" t="s">
        <v>314</v>
      </c>
    </row>
    <row r="1108" spans="1:15" x14ac:dyDescent="0.25">
      <c r="A1108" t="s">
        <v>5</v>
      </c>
      <c r="B1108" t="s">
        <v>366</v>
      </c>
    </row>
    <row r="1109" spans="1:15" x14ac:dyDescent="0.25">
      <c r="A1109" t="s">
        <v>5</v>
      </c>
      <c r="B1109" t="s">
        <v>316</v>
      </c>
    </row>
    <row r="1110" spans="1:15" x14ac:dyDescent="0.25">
      <c r="A1110" t="s">
        <v>5</v>
      </c>
      <c r="B1110" t="s">
        <v>367</v>
      </c>
    </row>
    <row r="1111" spans="1:15" x14ac:dyDescent="0.25">
      <c r="A1111" t="s">
        <v>5</v>
      </c>
      <c r="B1111" t="s">
        <v>318</v>
      </c>
    </row>
    <row r="1112" spans="1:15" x14ac:dyDescent="0.25">
      <c r="A1112" t="s">
        <v>5</v>
      </c>
      <c r="B1112" t="s">
        <v>317</v>
      </c>
    </row>
    <row r="1113" spans="1:15" x14ac:dyDescent="0.25">
      <c r="A1113" t="s">
        <v>5</v>
      </c>
      <c r="B1113" t="s">
        <v>319</v>
      </c>
    </row>
    <row r="1114" spans="1:15" x14ac:dyDescent="0.25">
      <c r="A1114" t="s">
        <v>5</v>
      </c>
      <c r="B1114" t="s">
        <v>321</v>
      </c>
    </row>
    <row r="1115" spans="1:15" x14ac:dyDescent="0.25">
      <c r="A1115" t="s">
        <v>5</v>
      </c>
      <c r="B1115" t="s">
        <v>320</v>
      </c>
    </row>
    <row r="1116" spans="1:15" x14ac:dyDescent="0.25">
      <c r="A1116" t="s">
        <v>5</v>
      </c>
      <c r="B1116" t="s">
        <v>322</v>
      </c>
      <c r="J1116">
        <v>55.614150065015522</v>
      </c>
      <c r="K1116">
        <v>110.8586253476727</v>
      </c>
      <c r="L1116">
        <v>165.81550105814659</v>
      </c>
      <c r="M1116">
        <v>429.08431454643733</v>
      </c>
      <c r="N1116">
        <v>847.2190591252463</v>
      </c>
      <c r="O1116">
        <v>1217.6866309414261</v>
      </c>
    </row>
    <row r="1117" spans="1:15" x14ac:dyDescent="0.25">
      <c r="A1117" t="s">
        <v>5</v>
      </c>
      <c r="B1117" t="s">
        <v>325</v>
      </c>
    </row>
    <row r="1118" spans="1:15" x14ac:dyDescent="0.25">
      <c r="A1118" t="s">
        <v>5</v>
      </c>
      <c r="B1118" t="s">
        <v>721</v>
      </c>
      <c r="J1118">
        <v>0.41134864998911919</v>
      </c>
      <c r="K1118">
        <v>0.81996300982942261</v>
      </c>
      <c r="L1118">
        <v>1.2264501467306419</v>
      </c>
      <c r="M1118">
        <v>3.1758780896211811</v>
      </c>
      <c r="N1118">
        <v>6.2778136899076813</v>
      </c>
      <c r="O1118">
        <v>9.0337697629144156</v>
      </c>
    </row>
    <row r="1119" spans="1:15" x14ac:dyDescent="0.25">
      <c r="A1119" t="s">
        <v>5</v>
      </c>
      <c r="B1119" t="s">
        <v>790</v>
      </c>
    </row>
    <row r="1120" spans="1:15" x14ac:dyDescent="0.25">
      <c r="A1120" t="s">
        <v>5</v>
      </c>
      <c r="B1120" t="s">
        <v>720</v>
      </c>
    </row>
    <row r="1121" spans="1:15" x14ac:dyDescent="0.25">
      <c r="A1121" t="s">
        <v>5</v>
      </c>
      <c r="B1121" t="s">
        <v>789</v>
      </c>
    </row>
    <row r="1122" spans="1:15" x14ac:dyDescent="0.25">
      <c r="A1122" t="s">
        <v>5</v>
      </c>
      <c r="B1122" t="s">
        <v>369</v>
      </c>
    </row>
    <row r="1123" spans="1:15" x14ac:dyDescent="0.25">
      <c r="A1123" t="s">
        <v>5</v>
      </c>
      <c r="B1123" t="s">
        <v>722</v>
      </c>
    </row>
    <row r="1124" spans="1:15" x14ac:dyDescent="0.25">
      <c r="A1124" t="s">
        <v>5</v>
      </c>
      <c r="B1124" t="s">
        <v>791</v>
      </c>
    </row>
    <row r="1125" spans="1:15" x14ac:dyDescent="0.25">
      <c r="A1125" t="s">
        <v>5</v>
      </c>
      <c r="B1125" t="s">
        <v>327</v>
      </c>
    </row>
    <row r="1126" spans="1:15" x14ac:dyDescent="0.25">
      <c r="A1126" t="s">
        <v>5</v>
      </c>
      <c r="B1126" t="s">
        <v>328</v>
      </c>
    </row>
    <row r="1127" spans="1:15" x14ac:dyDescent="0.25">
      <c r="A1127" t="s">
        <v>5</v>
      </c>
      <c r="B1127" t="s">
        <v>326</v>
      </c>
    </row>
    <row r="1128" spans="1:15" x14ac:dyDescent="0.25">
      <c r="A1128" t="s">
        <v>5</v>
      </c>
      <c r="B1128" t="s">
        <v>370</v>
      </c>
    </row>
    <row r="1129" spans="1:15" x14ac:dyDescent="0.25">
      <c r="A1129" t="s">
        <v>5</v>
      </c>
      <c r="B1129" t="s">
        <v>346</v>
      </c>
    </row>
    <row r="1130" spans="1:15" x14ac:dyDescent="0.25">
      <c r="A1130" t="s">
        <v>5</v>
      </c>
      <c r="B1130" t="s">
        <v>345</v>
      </c>
    </row>
    <row r="1131" spans="1:15" x14ac:dyDescent="0.25">
      <c r="A1131" t="s">
        <v>5</v>
      </c>
      <c r="B1131" t="s">
        <v>347</v>
      </c>
    </row>
    <row r="1132" spans="1:15" x14ac:dyDescent="0.25">
      <c r="A1132" t="s">
        <v>5</v>
      </c>
      <c r="B1132" t="s">
        <v>747</v>
      </c>
    </row>
    <row r="1133" spans="1:15" x14ac:dyDescent="0.25">
      <c r="A1133" t="s">
        <v>5</v>
      </c>
      <c r="B1133" t="s">
        <v>348</v>
      </c>
    </row>
    <row r="1134" spans="1:15" x14ac:dyDescent="0.25">
      <c r="A1134" t="s">
        <v>5</v>
      </c>
      <c r="B1134" t="s">
        <v>349</v>
      </c>
      <c r="J1134">
        <v>1.8149256273572899E-2</v>
      </c>
      <c r="K1134">
        <v>1.7642153681573729E-2</v>
      </c>
      <c r="L1134">
        <v>6.7678599135692338E-2</v>
      </c>
      <c r="M1134">
        <v>0.1800883295226815</v>
      </c>
      <c r="N1134">
        <v>0.28329997323238959</v>
      </c>
      <c r="O1134">
        <v>0.65219601013318151</v>
      </c>
    </row>
    <row r="1135" spans="1:15" x14ac:dyDescent="0.25">
      <c r="A1135" t="s">
        <v>5</v>
      </c>
      <c r="B1135" t="s">
        <v>376</v>
      </c>
      <c r="J1135">
        <v>-2.5439680098312672E-4</v>
      </c>
      <c r="L1135">
        <v>-7.5849281115141637E-4</v>
      </c>
    </row>
    <row r="1136" spans="1:15" x14ac:dyDescent="0.25">
      <c r="A1136" t="s">
        <v>5</v>
      </c>
      <c r="B1136" t="s">
        <v>261</v>
      </c>
      <c r="G1136">
        <v>1132.479188443446</v>
      </c>
      <c r="H1136">
        <v>1133.4392705710311</v>
      </c>
      <c r="I1136">
        <v>1134.3994054412869</v>
      </c>
      <c r="J1136">
        <v>1130.696936412636</v>
      </c>
      <c r="K1136">
        <v>1127.025595031281</v>
      </c>
      <c r="L1136">
        <v>1123.3784224722269</v>
      </c>
      <c r="M1136">
        <v>1106.112567503254</v>
      </c>
      <c r="N1136">
        <v>1075.02424130846</v>
      </c>
      <c r="O1136">
        <v>1048.3246514913269</v>
      </c>
    </row>
    <row r="1137" spans="1:15" x14ac:dyDescent="0.25">
      <c r="A1137" t="s">
        <v>5</v>
      </c>
      <c r="B1137" t="s">
        <v>1455</v>
      </c>
      <c r="C1137">
        <v>1134.7636200493921</v>
      </c>
      <c r="D1137">
        <v>1130.426589241828</v>
      </c>
      <c r="E1137">
        <v>1131.110751707216</v>
      </c>
      <c r="F1137">
        <v>1131.794893123521</v>
      </c>
    </row>
    <row r="1138" spans="1:15" x14ac:dyDescent="0.25">
      <c r="A1138" t="s">
        <v>5</v>
      </c>
      <c r="B1138" t="s">
        <v>195</v>
      </c>
    </row>
    <row r="1139" spans="1:15" x14ac:dyDescent="0.25">
      <c r="A1139" t="s">
        <v>5</v>
      </c>
      <c r="B1139" t="s">
        <v>194</v>
      </c>
    </row>
    <row r="1140" spans="1:15" x14ac:dyDescent="0.25">
      <c r="A1140" t="s">
        <v>5</v>
      </c>
      <c r="B1140" t="s">
        <v>260</v>
      </c>
      <c r="E1140">
        <v>201.22961150254841</v>
      </c>
      <c r="F1140">
        <v>201.59712057104909</v>
      </c>
      <c r="G1140">
        <v>201.96471231394301</v>
      </c>
      <c r="H1140">
        <v>202.48045201334389</v>
      </c>
      <c r="I1140">
        <v>202.9962200452062</v>
      </c>
      <c r="J1140">
        <v>202.9962200452062</v>
      </c>
      <c r="K1140">
        <v>202.9962200452062</v>
      </c>
      <c r="L1140">
        <v>202.9962200452062</v>
      </c>
      <c r="M1140">
        <v>17.84332151136574</v>
      </c>
    </row>
    <row r="1141" spans="1:15" x14ac:dyDescent="0.25">
      <c r="A1141" t="s">
        <v>5</v>
      </c>
      <c r="B1141" t="s">
        <v>196</v>
      </c>
      <c r="J1141">
        <v>201.2029668620562</v>
      </c>
      <c r="K1141">
        <v>201.2029668620562</v>
      </c>
      <c r="L1141">
        <v>274.94405731047351</v>
      </c>
      <c r="M1141">
        <v>551.14870723361923</v>
      </c>
      <c r="N1141">
        <v>550.281981012198</v>
      </c>
      <c r="O1141">
        <v>536.61503043357391</v>
      </c>
    </row>
    <row r="1142" spans="1:15" x14ac:dyDescent="0.25">
      <c r="A1142" t="s">
        <v>5</v>
      </c>
      <c r="B1142" t="s">
        <v>1456</v>
      </c>
      <c r="C1142">
        <v>565.80905096376728</v>
      </c>
      <c r="D1142">
        <v>563.49709380078014</v>
      </c>
      <c r="E1142">
        <v>375.66673054852907</v>
      </c>
      <c r="F1142">
        <v>375.66391929244958</v>
      </c>
      <c r="G1142">
        <v>375.66110740395339</v>
      </c>
      <c r="H1142">
        <v>375.65716225949399</v>
      </c>
      <c r="I1142">
        <v>375.65321689830569</v>
      </c>
      <c r="J1142">
        <v>185.5111003009159</v>
      </c>
      <c r="K1142">
        <v>183.55400467927799</v>
      </c>
      <c r="L1142">
        <v>106.79009994750071</v>
      </c>
    </row>
    <row r="1143" spans="1:15" x14ac:dyDescent="0.25">
      <c r="A1143" t="s">
        <v>5</v>
      </c>
      <c r="B1143" t="s">
        <v>601</v>
      </c>
      <c r="L1143">
        <v>13.983151361537409</v>
      </c>
      <c r="M1143">
        <v>45.88337021696254</v>
      </c>
      <c r="N1143">
        <v>50.633765595291322</v>
      </c>
      <c r="O1143">
        <v>49.376211839437708</v>
      </c>
    </row>
    <row r="1144" spans="1:15" x14ac:dyDescent="0.25">
      <c r="A1144" t="s">
        <v>5</v>
      </c>
      <c r="B1144" t="s">
        <v>600</v>
      </c>
    </row>
    <row r="1145" spans="1:15" x14ac:dyDescent="0.25">
      <c r="A1145" t="s">
        <v>5</v>
      </c>
      <c r="B1145" t="s">
        <v>602</v>
      </c>
    </row>
    <row r="1146" spans="1:15" x14ac:dyDescent="0.25">
      <c r="A1146" t="s">
        <v>5</v>
      </c>
      <c r="B1146" t="s">
        <v>200</v>
      </c>
    </row>
    <row r="1147" spans="1:15" x14ac:dyDescent="0.25">
      <c r="A1147" t="s">
        <v>5</v>
      </c>
      <c r="B1147" t="s">
        <v>199</v>
      </c>
    </row>
    <row r="1148" spans="1:15" x14ac:dyDescent="0.25">
      <c r="A1148" t="s">
        <v>5</v>
      </c>
      <c r="B1148" t="s">
        <v>201</v>
      </c>
      <c r="N1148">
        <v>-7.8771167849334134E-4</v>
      </c>
    </row>
    <row r="1149" spans="1:15" x14ac:dyDescent="0.25">
      <c r="A1149" t="s">
        <v>5</v>
      </c>
      <c r="B1149" t="s">
        <v>203</v>
      </c>
      <c r="O1149">
        <v>-7.6814786039419714E-4</v>
      </c>
    </row>
    <row r="1150" spans="1:15" x14ac:dyDescent="0.25">
      <c r="A1150" t="s">
        <v>5</v>
      </c>
      <c r="B1150" t="s">
        <v>202</v>
      </c>
    </row>
    <row r="1151" spans="1:15" x14ac:dyDescent="0.25">
      <c r="A1151" t="s">
        <v>5</v>
      </c>
      <c r="B1151" t="s">
        <v>204</v>
      </c>
    </row>
    <row r="1152" spans="1:15" x14ac:dyDescent="0.25">
      <c r="A1152" t="s">
        <v>5</v>
      </c>
      <c r="B1152" t="s">
        <v>262</v>
      </c>
      <c r="D1152">
        <v>9.8918095655539169</v>
      </c>
      <c r="E1152">
        <v>9.9099087576292799</v>
      </c>
      <c r="F1152">
        <v>9.9280073928611809</v>
      </c>
      <c r="G1152">
        <v>9.9461100995400713</v>
      </c>
      <c r="H1152">
        <v>9.9715086148261065</v>
      </c>
      <c r="I1152">
        <v>20.003452174728249</v>
      </c>
      <c r="J1152">
        <v>20.003452174728249</v>
      </c>
      <c r="K1152">
        <v>20.003452174728249</v>
      </c>
      <c r="L1152">
        <v>18.025090261617461</v>
      </c>
      <c r="M1152">
        <v>3.417252026411647</v>
      </c>
    </row>
    <row r="1153" spans="1:15" x14ac:dyDescent="0.25">
      <c r="A1153" t="s">
        <v>5</v>
      </c>
      <c r="B1153" t="s">
        <v>1457</v>
      </c>
      <c r="C1153">
        <v>29.39529198335698</v>
      </c>
      <c r="D1153">
        <v>19.391134537877541</v>
      </c>
      <c r="E1153">
        <v>19.390758116499779</v>
      </c>
      <c r="F1153">
        <v>19.390381706703081</v>
      </c>
      <c r="G1153">
        <v>19.390005212229681</v>
      </c>
      <c r="H1153">
        <v>19.389476981793919</v>
      </c>
      <c r="I1153">
        <v>9.3824050730056427</v>
      </c>
      <c r="J1153">
        <v>9.2864950911965565</v>
      </c>
      <c r="K1153">
        <v>9.1913914502543168</v>
      </c>
      <c r="L1153">
        <v>3.384542550740723</v>
      </c>
    </row>
    <row r="1154" spans="1:15" x14ac:dyDescent="0.25">
      <c r="A1154" t="s">
        <v>5</v>
      </c>
      <c r="B1154" t="s">
        <v>206</v>
      </c>
    </row>
    <row r="1155" spans="1:15" x14ac:dyDescent="0.25">
      <c r="A1155" t="s">
        <v>5</v>
      </c>
      <c r="B1155" t="s">
        <v>205</v>
      </c>
    </row>
    <row r="1156" spans="1:15" x14ac:dyDescent="0.25">
      <c r="A1156" t="s">
        <v>5</v>
      </c>
      <c r="B1156" t="s">
        <v>263</v>
      </c>
      <c r="G1156">
        <v>13.20937618904245</v>
      </c>
      <c r="H1156">
        <v>13.24310782278658</v>
      </c>
      <c r="I1156">
        <v>13.27684130959768</v>
      </c>
      <c r="J1156">
        <v>13.27684130959768</v>
      </c>
      <c r="K1156">
        <v>13.27684130959768</v>
      </c>
      <c r="L1156">
        <v>13.27684130959768</v>
      </c>
      <c r="M1156">
        <v>6.5051158456301934</v>
      </c>
    </row>
    <row r="1157" spans="1:15" x14ac:dyDescent="0.25">
      <c r="A1157" t="s">
        <v>5</v>
      </c>
      <c r="B1157" t="s">
        <v>207</v>
      </c>
      <c r="L1157">
        <v>12.90242520818347</v>
      </c>
      <c r="M1157">
        <v>32.07840424706599</v>
      </c>
      <c r="N1157">
        <v>37.499094245250433</v>
      </c>
      <c r="O1157">
        <v>36.567756702904802</v>
      </c>
    </row>
    <row r="1158" spans="1:15" x14ac:dyDescent="0.25">
      <c r="A1158" t="s">
        <v>5</v>
      </c>
      <c r="B1158" t="s">
        <v>1458</v>
      </c>
      <c r="C1158">
        <v>39.582928737049741</v>
      </c>
      <c r="D1158">
        <v>39.43164403039097</v>
      </c>
      <c r="E1158">
        <v>39.455509048297358</v>
      </c>
      <c r="F1158">
        <v>39.479373331967707</v>
      </c>
      <c r="G1158">
        <v>26.293866795075839</v>
      </c>
      <c r="H1158">
        <v>26.29362483421728</v>
      </c>
      <c r="I1158">
        <v>26.29338286006648</v>
      </c>
      <c r="J1158">
        <v>26.164232995616391</v>
      </c>
      <c r="K1158">
        <v>26.036168928616071</v>
      </c>
      <c r="L1158">
        <v>13.006522712509851</v>
      </c>
    </row>
    <row r="1159" spans="1:15" x14ac:dyDescent="0.25">
      <c r="A1159" t="s">
        <v>5</v>
      </c>
      <c r="B1159" t="s">
        <v>604</v>
      </c>
    </row>
    <row r="1160" spans="1:15" x14ac:dyDescent="0.25">
      <c r="A1160" t="s">
        <v>5</v>
      </c>
      <c r="B1160" t="s">
        <v>603</v>
      </c>
    </row>
    <row r="1161" spans="1:15" x14ac:dyDescent="0.25">
      <c r="A1161" t="s">
        <v>5</v>
      </c>
      <c r="B1161" t="s">
        <v>605</v>
      </c>
      <c r="O1161">
        <v>0.87958313337975091</v>
      </c>
    </row>
    <row r="1162" spans="1:15" x14ac:dyDescent="0.25">
      <c r="A1162" t="s">
        <v>5</v>
      </c>
      <c r="B1162" t="s">
        <v>607</v>
      </c>
    </row>
    <row r="1163" spans="1:15" x14ac:dyDescent="0.25">
      <c r="A1163" t="s">
        <v>5</v>
      </c>
      <c r="B1163" t="s">
        <v>606</v>
      </c>
    </row>
    <row r="1164" spans="1:15" x14ac:dyDescent="0.25">
      <c r="A1164" t="s">
        <v>5</v>
      </c>
      <c r="B1164" t="s">
        <v>608</v>
      </c>
    </row>
    <row r="1165" spans="1:15" x14ac:dyDescent="0.25">
      <c r="A1165" t="s">
        <v>5</v>
      </c>
      <c r="B1165" t="s">
        <v>264</v>
      </c>
      <c r="D1165">
        <v>21.112508455166779</v>
      </c>
      <c r="E1165">
        <v>21.17739330505054</v>
      </c>
      <c r="F1165">
        <v>21.2422761586737</v>
      </c>
      <c r="G1165">
        <v>21.30717360826474</v>
      </c>
      <c r="H1165">
        <v>21.398226227892341</v>
      </c>
      <c r="I1165">
        <v>43.013109217184052</v>
      </c>
      <c r="J1165">
        <v>43.013109217184052</v>
      </c>
      <c r="K1165">
        <v>43.013109217184038</v>
      </c>
      <c r="L1165">
        <v>43.013109217184052</v>
      </c>
      <c r="M1165">
        <v>17.491983329326789</v>
      </c>
      <c r="N1165">
        <v>0.19876540140782489</v>
      </c>
    </row>
    <row r="1166" spans="1:15" x14ac:dyDescent="0.25">
      <c r="A1166" t="s">
        <v>5</v>
      </c>
      <c r="B1166" t="s">
        <v>1459</v>
      </c>
      <c r="C1166">
        <v>107.01512300717781</v>
      </c>
      <c r="D1166">
        <v>85.493606123156766</v>
      </c>
      <c r="E1166">
        <v>85.493241962072631</v>
      </c>
      <c r="F1166">
        <v>85.492877812192361</v>
      </c>
      <c r="G1166">
        <v>85.492513580393336</v>
      </c>
      <c r="H1166">
        <v>85.492002554772768</v>
      </c>
      <c r="I1166">
        <v>63.967666133443359</v>
      </c>
      <c r="J1166">
        <v>63.618500746458032</v>
      </c>
      <c r="K1166">
        <v>63.272270886260458</v>
      </c>
      <c r="L1166">
        <v>42.58623925022642</v>
      </c>
    </row>
    <row r="1167" spans="1:15" x14ac:dyDescent="0.25">
      <c r="A1167" t="s">
        <v>5</v>
      </c>
      <c r="B1167" t="s">
        <v>209</v>
      </c>
    </row>
    <row r="1168" spans="1:15" x14ac:dyDescent="0.25">
      <c r="A1168" t="s">
        <v>5</v>
      </c>
      <c r="B1168" t="s">
        <v>208</v>
      </c>
    </row>
    <row r="1169" spans="1:15" x14ac:dyDescent="0.25">
      <c r="A1169" t="s">
        <v>5</v>
      </c>
      <c r="B1169" t="s">
        <v>267</v>
      </c>
    </row>
    <row r="1170" spans="1:15" x14ac:dyDescent="0.25">
      <c r="A1170" t="s">
        <v>5</v>
      </c>
      <c r="B1170" t="s">
        <v>210</v>
      </c>
    </row>
    <row r="1171" spans="1:15" x14ac:dyDescent="0.25">
      <c r="A1171" t="s">
        <v>5</v>
      </c>
      <c r="B1171" t="s">
        <v>1460</v>
      </c>
      <c r="C1171">
        <v>59.302993457283378</v>
      </c>
      <c r="D1171">
        <v>42.306249735538621</v>
      </c>
      <c r="E1171">
        <v>42.211501366497743</v>
      </c>
    </row>
    <row r="1172" spans="1:15" x14ac:dyDescent="0.25">
      <c r="A1172" t="s">
        <v>5</v>
      </c>
      <c r="B1172" t="s">
        <v>213</v>
      </c>
    </row>
    <row r="1173" spans="1:15" x14ac:dyDescent="0.25">
      <c r="A1173" t="s">
        <v>5</v>
      </c>
      <c r="B1173" t="s">
        <v>211</v>
      </c>
    </row>
    <row r="1174" spans="1:15" x14ac:dyDescent="0.25">
      <c r="A1174" t="s">
        <v>5</v>
      </c>
      <c r="B1174" t="s">
        <v>214</v>
      </c>
      <c r="L1174">
        <v>441.68313193660538</v>
      </c>
      <c r="M1174">
        <v>977.38842496111556</v>
      </c>
      <c r="N1174">
        <v>994.89312790811118</v>
      </c>
      <c r="O1174">
        <v>970.71634293992747</v>
      </c>
    </row>
    <row r="1175" spans="1:15" x14ac:dyDescent="0.25">
      <c r="A1175" t="s">
        <v>5</v>
      </c>
      <c r="B1175" t="s">
        <v>212</v>
      </c>
    </row>
    <row r="1176" spans="1:15" x14ac:dyDescent="0.25">
      <c r="A1176" t="s">
        <v>5</v>
      </c>
      <c r="B1176" t="s">
        <v>215</v>
      </c>
    </row>
    <row r="1177" spans="1:15" x14ac:dyDescent="0.25">
      <c r="A1177" t="s">
        <v>5</v>
      </c>
      <c r="B1177" t="s">
        <v>268</v>
      </c>
    </row>
    <row r="1178" spans="1:15" x14ac:dyDescent="0.25">
      <c r="A1178" t="s">
        <v>5</v>
      </c>
      <c r="B1178" t="s">
        <v>1461</v>
      </c>
      <c r="C1178">
        <v>433.79838465124578</v>
      </c>
      <c r="D1178">
        <v>216.89919232562281</v>
      </c>
      <c r="E1178">
        <v>216.89919232562281</v>
      </c>
      <c r="F1178">
        <v>198.3652592869706</v>
      </c>
      <c r="G1178">
        <v>198.22806746474041</v>
      </c>
      <c r="H1178">
        <v>198.13226437279579</v>
      </c>
    </row>
    <row r="1179" spans="1:15" x14ac:dyDescent="0.25">
      <c r="A1179" t="s">
        <v>5</v>
      </c>
      <c r="B1179" t="s">
        <v>216</v>
      </c>
    </row>
    <row r="1180" spans="1:15" x14ac:dyDescent="0.25">
      <c r="A1180" t="s">
        <v>5</v>
      </c>
      <c r="B1180" t="s">
        <v>269</v>
      </c>
    </row>
    <row r="1181" spans="1:15" x14ac:dyDescent="0.25">
      <c r="A1181" t="s">
        <v>5</v>
      </c>
      <c r="B1181" t="s">
        <v>1462</v>
      </c>
      <c r="C1181">
        <v>127.2991688292048</v>
      </c>
    </row>
    <row r="1182" spans="1:15" x14ac:dyDescent="0.25">
      <c r="A1182" t="s">
        <v>5</v>
      </c>
      <c r="B1182" t="s">
        <v>217</v>
      </c>
    </row>
    <row r="1183" spans="1:15" x14ac:dyDescent="0.25">
      <c r="A1183" t="s">
        <v>5</v>
      </c>
      <c r="B1183" t="s">
        <v>270</v>
      </c>
    </row>
    <row r="1184" spans="1:15" x14ac:dyDescent="0.25">
      <c r="A1184" t="s">
        <v>5</v>
      </c>
      <c r="B1184" t="s">
        <v>1463</v>
      </c>
      <c r="C1184">
        <v>403.3292123959796</v>
      </c>
    </row>
    <row r="1185" spans="1:15" x14ac:dyDescent="0.25">
      <c r="A1185" t="s">
        <v>5</v>
      </c>
      <c r="B1185" t="s">
        <v>218</v>
      </c>
    </row>
    <row r="1186" spans="1:15" x14ac:dyDescent="0.25">
      <c r="A1186" t="s">
        <v>5</v>
      </c>
      <c r="B1186" t="s">
        <v>266</v>
      </c>
      <c r="D1186">
        <v>764.77236422175383</v>
      </c>
      <c r="E1186">
        <v>769.03558871839004</v>
      </c>
      <c r="F1186">
        <v>833.9385484858459</v>
      </c>
      <c r="G1186">
        <v>840.11152584883314</v>
      </c>
      <c r="H1186">
        <v>844.42220784332426</v>
      </c>
      <c r="I1186">
        <v>1048.6156316330389</v>
      </c>
      <c r="J1186">
        <v>1045.305392192005</v>
      </c>
      <c r="K1186">
        <v>1041.9809504410371</v>
      </c>
      <c r="L1186">
        <v>596.99526189940423</v>
      </c>
      <c r="M1186">
        <v>45.655539067704602</v>
      </c>
    </row>
    <row r="1187" spans="1:15" x14ac:dyDescent="0.25">
      <c r="A1187" t="s">
        <v>5</v>
      </c>
      <c r="B1187" t="s">
        <v>1464</v>
      </c>
      <c r="C1187">
        <v>1.905860250026721</v>
      </c>
      <c r="D1187">
        <v>1.905860250026721</v>
      </c>
      <c r="E1187">
        <v>1.905860250026721</v>
      </c>
      <c r="F1187">
        <v>1.905860250026721</v>
      </c>
      <c r="G1187">
        <v>0.95293012501336061</v>
      </c>
      <c r="H1187">
        <v>0.95293012501336061</v>
      </c>
      <c r="I1187">
        <v>2.1194375882374671E-2</v>
      </c>
    </row>
    <row r="1188" spans="1:15" x14ac:dyDescent="0.25">
      <c r="A1188" t="s">
        <v>5</v>
      </c>
      <c r="B1188" t="s">
        <v>271</v>
      </c>
    </row>
    <row r="1189" spans="1:15" x14ac:dyDescent="0.25">
      <c r="A1189" t="s">
        <v>5</v>
      </c>
      <c r="B1189" t="s">
        <v>219</v>
      </c>
    </row>
    <row r="1190" spans="1:15" x14ac:dyDescent="0.25">
      <c r="A1190" t="s">
        <v>5</v>
      </c>
      <c r="B1190" t="s">
        <v>1465</v>
      </c>
      <c r="C1190">
        <v>1.905860250026719</v>
      </c>
      <c r="D1190">
        <v>1.905860250026719</v>
      </c>
      <c r="E1190">
        <v>1.905860250026719</v>
      </c>
      <c r="F1190">
        <v>1.905860250026719</v>
      </c>
      <c r="G1190">
        <v>0.95293012501335939</v>
      </c>
      <c r="H1190">
        <v>0.95293012501335939</v>
      </c>
      <c r="I1190">
        <v>2.119437588237465E-2</v>
      </c>
    </row>
    <row r="1191" spans="1:15" x14ac:dyDescent="0.25">
      <c r="A1191" t="s">
        <v>5</v>
      </c>
      <c r="B1191" t="s">
        <v>197</v>
      </c>
    </row>
    <row r="1192" spans="1:15" x14ac:dyDescent="0.25">
      <c r="A1192" t="s">
        <v>5</v>
      </c>
      <c r="B1192" t="s">
        <v>287</v>
      </c>
      <c r="D1192">
        <v>156.3961625144477</v>
      </c>
      <c r="E1192">
        <v>156.68232291477071</v>
      </c>
      <c r="F1192">
        <v>156.9684745110242</v>
      </c>
      <c r="G1192">
        <v>157.25469047959291</v>
      </c>
      <c r="H1192">
        <v>157.6562580894398</v>
      </c>
      <c r="I1192">
        <v>316.26803330939339</v>
      </c>
      <c r="J1192">
        <v>315.98187290907038</v>
      </c>
      <c r="K1192">
        <v>315.69572131281689</v>
      </c>
      <c r="L1192">
        <v>126.08348861572991</v>
      </c>
    </row>
    <row r="1193" spans="1:15" x14ac:dyDescent="0.25">
      <c r="A1193" t="s">
        <v>5</v>
      </c>
      <c r="B1193" t="s">
        <v>198</v>
      </c>
    </row>
    <row r="1194" spans="1:15" x14ac:dyDescent="0.25">
      <c r="A1194" t="s">
        <v>5</v>
      </c>
      <c r="B1194" t="s">
        <v>1466</v>
      </c>
      <c r="C1194">
        <v>437.75367647093429</v>
      </c>
      <c r="D1194">
        <v>289.65333338086953</v>
      </c>
      <c r="E1194">
        <v>289.64934011771868</v>
      </c>
      <c r="F1194">
        <v>289.64534697742539</v>
      </c>
      <c r="G1194">
        <v>289.64135293884033</v>
      </c>
      <c r="H1194">
        <v>289.63574921052151</v>
      </c>
      <c r="I1194">
        <v>141.50448805994489</v>
      </c>
      <c r="J1194">
        <v>140.2636499195165</v>
      </c>
      <c r="K1194">
        <v>139.035640860125</v>
      </c>
      <c r="L1194">
        <v>52.693420157331651</v>
      </c>
    </row>
    <row r="1195" spans="1:15" x14ac:dyDescent="0.25">
      <c r="A1195" t="s">
        <v>5</v>
      </c>
      <c r="B1195" t="s">
        <v>610</v>
      </c>
    </row>
    <row r="1196" spans="1:15" x14ac:dyDescent="0.25">
      <c r="A1196" t="s">
        <v>5</v>
      </c>
      <c r="B1196" t="s">
        <v>609</v>
      </c>
    </row>
    <row r="1197" spans="1:15" x14ac:dyDescent="0.25">
      <c r="A1197" t="s">
        <v>5</v>
      </c>
      <c r="B1197" t="s">
        <v>611</v>
      </c>
    </row>
    <row r="1198" spans="1:15" x14ac:dyDescent="0.25">
      <c r="A1198" t="s">
        <v>5</v>
      </c>
      <c r="B1198" t="s">
        <v>613</v>
      </c>
    </row>
    <row r="1199" spans="1:15" x14ac:dyDescent="0.25">
      <c r="A1199" t="s">
        <v>5</v>
      </c>
      <c r="B1199" t="s">
        <v>612</v>
      </c>
    </row>
    <row r="1200" spans="1:15" x14ac:dyDescent="0.25">
      <c r="A1200" t="s">
        <v>5</v>
      </c>
      <c r="B1200" t="s">
        <v>614</v>
      </c>
      <c r="L1200">
        <v>67.806936810099501</v>
      </c>
      <c r="M1200">
        <v>289.40390287987083</v>
      </c>
      <c r="N1200">
        <v>337.27523407880358</v>
      </c>
      <c r="O1200">
        <v>326.61272834188179</v>
      </c>
    </row>
    <row r="1201" spans="1:15" x14ac:dyDescent="0.25">
      <c r="A1201" t="s">
        <v>5</v>
      </c>
      <c r="B1201" t="s">
        <v>265</v>
      </c>
      <c r="D1201">
        <v>83.291631545321863</v>
      </c>
      <c r="E1201">
        <v>83.495620153485618</v>
      </c>
      <c r="F1201">
        <v>83.699602485694015</v>
      </c>
      <c r="G1201">
        <v>83.903630705519959</v>
      </c>
      <c r="H1201">
        <v>84.189887006964369</v>
      </c>
      <c r="I1201">
        <v>169.06091161825859</v>
      </c>
      <c r="J1201">
        <v>169.06091161825859</v>
      </c>
      <c r="K1201">
        <v>169.06091161825859</v>
      </c>
      <c r="L1201">
        <v>169.06091161825859</v>
      </c>
      <c r="M1201">
        <v>110.2967832667342</v>
      </c>
      <c r="N1201">
        <v>82.635630731140409</v>
      </c>
      <c r="O1201">
        <v>82.183363506189266</v>
      </c>
    </row>
    <row r="1202" spans="1:15" x14ac:dyDescent="0.25">
      <c r="A1202" t="s">
        <v>5</v>
      </c>
      <c r="B1202" t="s">
        <v>1467</v>
      </c>
      <c r="C1202">
        <v>336.44010942181512</v>
      </c>
      <c r="D1202">
        <v>251.8626143770984</v>
      </c>
      <c r="E1202">
        <v>251.8614695071814</v>
      </c>
      <c r="F1202">
        <v>251.86032467248771</v>
      </c>
      <c r="G1202">
        <v>251.8591795802534</v>
      </c>
      <c r="H1202">
        <v>251.85757298941951</v>
      </c>
      <c r="I1202">
        <v>167.27121372613391</v>
      </c>
      <c r="J1202">
        <v>166.173488117803</v>
      </c>
      <c r="K1202">
        <v>165.08499138223269</v>
      </c>
      <c r="L1202">
        <v>116.5388045668563</v>
      </c>
      <c r="M1202">
        <v>15.06599395692953</v>
      </c>
    </row>
    <row r="1203" spans="1:15" x14ac:dyDescent="0.25">
      <c r="A1203" t="s">
        <v>5</v>
      </c>
      <c r="B1203" t="s">
        <v>221</v>
      </c>
    </row>
    <row r="1204" spans="1:15" x14ac:dyDescent="0.25">
      <c r="A1204" t="s">
        <v>5</v>
      </c>
      <c r="B1204" t="s">
        <v>220</v>
      </c>
    </row>
    <row r="1205" spans="1:15" x14ac:dyDescent="0.25">
      <c r="A1205" t="s">
        <v>5</v>
      </c>
      <c r="B1205" t="s">
        <v>272</v>
      </c>
      <c r="E1205">
        <v>1323.3165939537971</v>
      </c>
      <c r="F1205">
        <v>1331.3885643082001</v>
      </c>
      <c r="G1205">
        <v>1596.398432874455</v>
      </c>
      <c r="H1205">
        <v>1609.2471253669889</v>
      </c>
      <c r="I1205">
        <v>1645.275864005308</v>
      </c>
      <c r="J1205">
        <v>1069.716575093026</v>
      </c>
      <c r="K1205">
        <v>1056.4875058705541</v>
      </c>
      <c r="L1205">
        <v>1100.4954395919481</v>
      </c>
      <c r="M1205">
        <v>810.68178730537556</v>
      </c>
    </row>
    <row r="1206" spans="1:15" x14ac:dyDescent="0.25">
      <c r="A1206" t="s">
        <v>5</v>
      </c>
      <c r="B1206" t="s">
        <v>222</v>
      </c>
    </row>
    <row r="1207" spans="1:15" x14ac:dyDescent="0.25">
      <c r="A1207" t="s">
        <v>5</v>
      </c>
      <c r="B1207" t="s">
        <v>1468</v>
      </c>
      <c r="C1207">
        <v>7115.9669429561636</v>
      </c>
      <c r="D1207">
        <v>7068.1744037415356</v>
      </c>
      <c r="E1207">
        <v>5336.9752072171241</v>
      </c>
      <c r="F1207">
        <v>5336.9752072171241</v>
      </c>
      <c r="G1207">
        <v>5336.9752072171241</v>
      </c>
      <c r="H1207">
        <v>5336.9752072171241</v>
      </c>
      <c r="I1207">
        <v>5336.9752072171241</v>
      </c>
      <c r="J1207">
        <v>2710.3298013764661</v>
      </c>
      <c r="K1207">
        <v>2745.1340307645451</v>
      </c>
      <c r="L1207">
        <v>2268.7583147340169</v>
      </c>
      <c r="M1207">
        <v>414.99231913144371</v>
      </c>
    </row>
    <row r="1208" spans="1:15" x14ac:dyDescent="0.25">
      <c r="A1208" t="s">
        <v>5</v>
      </c>
      <c r="B1208" t="s">
        <v>273</v>
      </c>
    </row>
    <row r="1209" spans="1:15" x14ac:dyDescent="0.25">
      <c r="A1209" t="s">
        <v>5</v>
      </c>
      <c r="B1209" t="s">
        <v>1469</v>
      </c>
      <c r="C1209">
        <v>398.50161366281873</v>
      </c>
      <c r="D1209">
        <v>338.73325817832608</v>
      </c>
      <c r="E1209">
        <v>445.05087083169462</v>
      </c>
      <c r="F1209">
        <v>445.05087083169462</v>
      </c>
      <c r="G1209">
        <v>222.5254354158472</v>
      </c>
      <c r="H1209">
        <v>222.5254354158472</v>
      </c>
      <c r="I1209">
        <v>222.5254354158472</v>
      </c>
      <c r="J1209">
        <v>160.48218811956929</v>
      </c>
      <c r="K1209">
        <v>160.48218811956929</v>
      </c>
    </row>
    <row r="1210" spans="1:15" x14ac:dyDescent="0.25">
      <c r="A1210" t="s">
        <v>5</v>
      </c>
      <c r="B1210" t="s">
        <v>224</v>
      </c>
    </row>
    <row r="1211" spans="1:15" x14ac:dyDescent="0.25">
      <c r="A1211" t="s">
        <v>5</v>
      </c>
      <c r="B1211" t="s">
        <v>223</v>
      </c>
    </row>
    <row r="1212" spans="1:15" x14ac:dyDescent="0.25">
      <c r="A1212" t="s">
        <v>5</v>
      </c>
      <c r="B1212" t="s">
        <v>225</v>
      </c>
    </row>
    <row r="1213" spans="1:15" x14ac:dyDescent="0.25">
      <c r="A1213" t="s">
        <v>5</v>
      </c>
      <c r="B1213" t="s">
        <v>227</v>
      </c>
    </row>
    <row r="1214" spans="1:15" x14ac:dyDescent="0.25">
      <c r="A1214" t="s">
        <v>5</v>
      </c>
      <c r="B1214" t="s">
        <v>226</v>
      </c>
    </row>
    <row r="1215" spans="1:15" x14ac:dyDescent="0.25">
      <c r="A1215" t="s">
        <v>5</v>
      </c>
      <c r="B1215" t="s">
        <v>228</v>
      </c>
      <c r="M1215">
        <v>747.12136795153265</v>
      </c>
      <c r="N1215">
        <v>374.58134629839941</v>
      </c>
      <c r="O1215">
        <v>1266.843642356278</v>
      </c>
    </row>
    <row r="1216" spans="1:15" x14ac:dyDescent="0.25">
      <c r="A1216" t="s">
        <v>5</v>
      </c>
      <c r="B1216" t="s">
        <v>231</v>
      </c>
    </row>
    <row r="1217" spans="1:15" x14ac:dyDescent="0.25">
      <c r="A1217" t="s">
        <v>5</v>
      </c>
      <c r="B1217" t="s">
        <v>717</v>
      </c>
    </row>
    <row r="1218" spans="1:15" x14ac:dyDescent="0.25">
      <c r="A1218" t="s">
        <v>5</v>
      </c>
      <c r="B1218" t="s">
        <v>787</v>
      </c>
    </row>
    <row r="1219" spans="1:15" x14ac:dyDescent="0.25">
      <c r="A1219" t="s">
        <v>5</v>
      </c>
      <c r="B1219" t="s">
        <v>716</v>
      </c>
    </row>
    <row r="1220" spans="1:15" x14ac:dyDescent="0.25">
      <c r="A1220" t="s">
        <v>5</v>
      </c>
      <c r="B1220" t="s">
        <v>786</v>
      </c>
    </row>
    <row r="1221" spans="1:15" x14ac:dyDescent="0.25">
      <c r="A1221" t="s">
        <v>5</v>
      </c>
      <c r="B1221" t="s">
        <v>275</v>
      </c>
    </row>
    <row r="1222" spans="1:15" x14ac:dyDescent="0.25">
      <c r="A1222" t="s">
        <v>5</v>
      </c>
      <c r="B1222" t="s">
        <v>718</v>
      </c>
    </row>
    <row r="1223" spans="1:15" x14ac:dyDescent="0.25">
      <c r="A1223" t="s">
        <v>5</v>
      </c>
      <c r="B1223" t="s">
        <v>1470</v>
      </c>
      <c r="C1223">
        <v>1714.562022652947</v>
      </c>
      <c r="D1223">
        <v>1628.88926843748</v>
      </c>
      <c r="E1223">
        <v>1680.0835073646631</v>
      </c>
      <c r="F1223">
        <v>1683.3791394739319</v>
      </c>
      <c r="G1223">
        <v>1143.041348435298</v>
      </c>
      <c r="H1223">
        <v>1143.041348435298</v>
      </c>
      <c r="I1223">
        <v>1143.041348435298</v>
      </c>
      <c r="K1223">
        <v>13.39424279560501</v>
      </c>
    </row>
    <row r="1224" spans="1:15" x14ac:dyDescent="0.25">
      <c r="A1224" t="s">
        <v>5</v>
      </c>
      <c r="B1224" t="s">
        <v>788</v>
      </c>
    </row>
    <row r="1225" spans="1:15" x14ac:dyDescent="0.25">
      <c r="A1225" t="s">
        <v>5</v>
      </c>
      <c r="B1225" t="s">
        <v>233</v>
      </c>
    </row>
    <row r="1226" spans="1:15" x14ac:dyDescent="0.25">
      <c r="A1226" t="s">
        <v>5</v>
      </c>
      <c r="B1226" t="s">
        <v>234</v>
      </c>
    </row>
    <row r="1227" spans="1:15" x14ac:dyDescent="0.25">
      <c r="A1227" t="s">
        <v>5</v>
      </c>
      <c r="B1227" t="s">
        <v>232</v>
      </c>
    </row>
    <row r="1228" spans="1:15" x14ac:dyDescent="0.25">
      <c r="A1228" t="s">
        <v>5</v>
      </c>
      <c r="B1228" t="s">
        <v>276</v>
      </c>
      <c r="F1228">
        <v>91.981480453086306</v>
      </c>
      <c r="G1228">
        <v>5029.1497864453286</v>
      </c>
      <c r="H1228">
        <v>5150.6904858315493</v>
      </c>
      <c r="I1228">
        <v>5235.4700290954052</v>
      </c>
      <c r="O1228">
        <v>21.49087551528255</v>
      </c>
    </row>
    <row r="1229" spans="1:15" x14ac:dyDescent="0.25">
      <c r="A1229" t="s">
        <v>5</v>
      </c>
      <c r="B1229" t="s">
        <v>1471</v>
      </c>
      <c r="C1229">
        <v>1504.0017742569721</v>
      </c>
      <c r="D1229">
        <v>778.65959290814351</v>
      </c>
      <c r="E1229">
        <v>847.66156434979075</v>
      </c>
      <c r="F1229">
        <v>983.07160314598309</v>
      </c>
      <c r="G1229">
        <v>887.88114262425995</v>
      </c>
      <c r="H1229">
        <v>1169.021091420776</v>
      </c>
      <c r="I1229">
        <v>1184.113824021498</v>
      </c>
      <c r="O1229">
        <v>47.836790959965789</v>
      </c>
    </row>
    <row r="1230" spans="1:15" x14ac:dyDescent="0.25">
      <c r="A1230" t="s">
        <v>5</v>
      </c>
      <c r="B1230" t="s">
        <v>252</v>
      </c>
    </row>
    <row r="1231" spans="1:15" x14ac:dyDescent="0.25">
      <c r="A1231" t="s">
        <v>5</v>
      </c>
      <c r="B1231" t="s">
        <v>251</v>
      </c>
    </row>
    <row r="1232" spans="1:15" x14ac:dyDescent="0.25">
      <c r="A1232" t="s">
        <v>5</v>
      </c>
      <c r="B1232" t="s">
        <v>253</v>
      </c>
    </row>
    <row r="1233" spans="1:15" x14ac:dyDescent="0.25">
      <c r="A1233" t="s">
        <v>5</v>
      </c>
      <c r="B1233" t="s">
        <v>742</v>
      </c>
    </row>
    <row r="1234" spans="1:15" x14ac:dyDescent="0.25">
      <c r="A1234" t="s">
        <v>5</v>
      </c>
      <c r="B1234" t="s">
        <v>254</v>
      </c>
    </row>
    <row r="1235" spans="1:15" x14ac:dyDescent="0.25">
      <c r="A1235" t="s">
        <v>5</v>
      </c>
      <c r="B1235" t="s">
        <v>255</v>
      </c>
      <c r="M1235">
        <v>5.5371592304617234</v>
      </c>
      <c r="N1235">
        <v>4.2875971937958788</v>
      </c>
      <c r="O1235">
        <v>6.6970440145627874</v>
      </c>
    </row>
    <row r="1236" spans="1:15" x14ac:dyDescent="0.25">
      <c r="A1236" t="s">
        <v>5</v>
      </c>
      <c r="B1236" t="s">
        <v>282</v>
      </c>
    </row>
    <row r="1237" spans="1:15" x14ac:dyDescent="0.25">
      <c r="A1237" t="s">
        <v>5</v>
      </c>
      <c r="B1237" t="s">
        <v>1472</v>
      </c>
      <c r="C1237">
        <v>563.36390640240199</v>
      </c>
      <c r="D1237">
        <v>541.33826932275815</v>
      </c>
      <c r="E1237">
        <v>364.08555128047101</v>
      </c>
      <c r="F1237">
        <v>364.06456619213179</v>
      </c>
      <c r="G1237">
        <v>364.04357638301389</v>
      </c>
      <c r="H1237">
        <v>364.01412719637108</v>
      </c>
      <c r="I1237">
        <v>363.98467639191921</v>
      </c>
      <c r="J1237">
        <v>16.081709816535739</v>
      </c>
      <c r="K1237">
        <v>5.3236704987890766</v>
      </c>
      <c r="L1237">
        <v>29.546485269727359</v>
      </c>
    </row>
    <row r="1238" spans="1:15" x14ac:dyDescent="0.25">
      <c r="A1238" t="s">
        <v>5</v>
      </c>
      <c r="B1238" t="s">
        <v>155</v>
      </c>
      <c r="J1238">
        <v>176.64119507856481</v>
      </c>
      <c r="K1238">
        <v>353.26331163869742</v>
      </c>
      <c r="L1238">
        <v>529.86739474618275</v>
      </c>
      <c r="M1238">
        <v>1411.2485160740839</v>
      </c>
      <c r="N1238">
        <v>3113.417313340457</v>
      </c>
      <c r="O1238">
        <v>4790.7526829218741</v>
      </c>
    </row>
    <row r="1239" spans="1:15" x14ac:dyDescent="0.25">
      <c r="A1239" t="s">
        <v>5</v>
      </c>
      <c r="B1239" t="s">
        <v>154</v>
      </c>
    </row>
    <row r="1240" spans="1:15" x14ac:dyDescent="0.25">
      <c r="A1240" t="s">
        <v>5</v>
      </c>
      <c r="B1240" t="s">
        <v>153</v>
      </c>
    </row>
    <row r="1241" spans="1:15" x14ac:dyDescent="0.25">
      <c r="A1241" t="s">
        <v>5</v>
      </c>
      <c r="B1241" t="s">
        <v>152</v>
      </c>
    </row>
    <row r="1242" spans="1:15" x14ac:dyDescent="0.25">
      <c r="A1242" t="s">
        <v>5</v>
      </c>
      <c r="B1242" t="s">
        <v>61</v>
      </c>
      <c r="J1242">
        <v>18984.20794802711</v>
      </c>
      <c r="K1242">
        <v>18754.545782215071</v>
      </c>
      <c r="L1242">
        <v>19073.185943089218</v>
      </c>
      <c r="M1242">
        <v>19152.848395645</v>
      </c>
      <c r="N1242">
        <v>18425.20974295184</v>
      </c>
      <c r="O1242">
        <v>18542.53008127875</v>
      </c>
    </row>
    <row r="1243" spans="1:15" x14ac:dyDescent="0.25">
      <c r="A1243" t="s">
        <v>5</v>
      </c>
      <c r="B1243" t="s">
        <v>60</v>
      </c>
    </row>
    <row r="1244" spans="1:15" x14ac:dyDescent="0.25">
      <c r="A1244" t="s">
        <v>5</v>
      </c>
      <c r="B1244" t="s">
        <v>59</v>
      </c>
    </row>
    <row r="1245" spans="1:15" x14ac:dyDescent="0.25">
      <c r="A1245" t="s">
        <v>5</v>
      </c>
      <c r="B1245" t="s">
        <v>58</v>
      </c>
    </row>
    <row r="1246" spans="1:15" x14ac:dyDescent="0.25">
      <c r="A1246" t="s">
        <v>5</v>
      </c>
      <c r="B1246" t="s">
        <v>531</v>
      </c>
      <c r="J1246">
        <v>10.614339392595349</v>
      </c>
      <c r="K1246">
        <v>21.229064018349039</v>
      </c>
      <c r="L1246">
        <v>31.833905434854231</v>
      </c>
      <c r="M1246">
        <v>84.667788977377015</v>
      </c>
      <c r="N1246">
        <v>169.80602369820679</v>
      </c>
      <c r="O1246">
        <v>254.40931425702991</v>
      </c>
    </row>
    <row r="1247" spans="1:15" x14ac:dyDescent="0.25">
      <c r="A1247" t="s">
        <v>5</v>
      </c>
      <c r="B1247" t="s">
        <v>530</v>
      </c>
    </row>
    <row r="1248" spans="1:15" x14ac:dyDescent="0.25">
      <c r="A1248" t="s">
        <v>5</v>
      </c>
      <c r="B1248" t="s">
        <v>529</v>
      </c>
      <c r="L1248">
        <v>-1.6887685372425629E-4</v>
      </c>
    </row>
    <row r="1249" spans="1:15" x14ac:dyDescent="0.25">
      <c r="A1249" t="s">
        <v>5</v>
      </c>
      <c r="B1249" t="s">
        <v>528</v>
      </c>
    </row>
    <row r="1250" spans="1:15" x14ac:dyDescent="0.25">
      <c r="A1250" t="s">
        <v>5</v>
      </c>
      <c r="B1250" t="s">
        <v>437</v>
      </c>
      <c r="J1250">
        <v>9914.9061873642822</v>
      </c>
      <c r="K1250">
        <v>10255.49797608152</v>
      </c>
      <c r="L1250">
        <v>10020.22109055589</v>
      </c>
      <c r="M1250">
        <v>9656.8959185632993</v>
      </c>
      <c r="N1250">
        <v>11216.134535662201</v>
      </c>
      <c r="O1250">
        <v>11351.99009263046</v>
      </c>
    </row>
    <row r="1251" spans="1:15" x14ac:dyDescent="0.25">
      <c r="A1251" t="s">
        <v>5</v>
      </c>
      <c r="B1251" t="s">
        <v>436</v>
      </c>
    </row>
    <row r="1252" spans="1:15" x14ac:dyDescent="0.25">
      <c r="A1252" t="s">
        <v>5</v>
      </c>
      <c r="B1252" t="s">
        <v>435</v>
      </c>
    </row>
    <row r="1253" spans="1:15" x14ac:dyDescent="0.25">
      <c r="A1253" t="s">
        <v>5</v>
      </c>
      <c r="B1253" t="s">
        <v>434</v>
      </c>
    </row>
    <row r="1254" spans="1:15" x14ac:dyDescent="0.25">
      <c r="A1254" t="s">
        <v>5</v>
      </c>
      <c r="B1254" t="s">
        <v>343</v>
      </c>
      <c r="J1254">
        <v>96.847989431322674</v>
      </c>
      <c r="K1254">
        <v>193.0530581036879</v>
      </c>
      <c r="L1254">
        <v>288.75712188853288</v>
      </c>
      <c r="M1254">
        <v>747.22050540436749</v>
      </c>
      <c r="N1254">
        <v>1475.3683091412629</v>
      </c>
      <c r="O1254">
        <v>2120.5000614819301</v>
      </c>
    </row>
    <row r="1255" spans="1:15" x14ac:dyDescent="0.25">
      <c r="A1255" t="s">
        <v>5</v>
      </c>
      <c r="B1255" t="s">
        <v>342</v>
      </c>
    </row>
    <row r="1256" spans="1:15" x14ac:dyDescent="0.25">
      <c r="A1256" t="s">
        <v>5</v>
      </c>
      <c r="B1256" t="s">
        <v>341</v>
      </c>
      <c r="L1256">
        <v>-9.35290720161297E-4</v>
      </c>
    </row>
    <row r="1257" spans="1:15" x14ac:dyDescent="0.25">
      <c r="A1257" t="s">
        <v>5</v>
      </c>
      <c r="B1257" t="s">
        <v>340</v>
      </c>
    </row>
    <row r="1258" spans="1:15" x14ac:dyDescent="0.25">
      <c r="A1258" t="s">
        <v>5</v>
      </c>
      <c r="B1258" t="s">
        <v>249</v>
      </c>
      <c r="J1258">
        <v>25779.365013128328</v>
      </c>
      <c r="K1258">
        <v>25580.860036786318</v>
      </c>
      <c r="L1258">
        <v>25851.370134445249</v>
      </c>
      <c r="M1258">
        <v>26052.467979093839</v>
      </c>
      <c r="N1258">
        <v>24950.004393485429</v>
      </c>
      <c r="O1258">
        <v>25075.29134149988</v>
      </c>
    </row>
    <row r="1259" spans="1:15" x14ac:dyDescent="0.25">
      <c r="A1259" t="s">
        <v>5</v>
      </c>
      <c r="B1259" t="s">
        <v>248</v>
      </c>
    </row>
    <row r="1260" spans="1:15" x14ac:dyDescent="0.25">
      <c r="A1260" t="s">
        <v>5</v>
      </c>
      <c r="B1260" t="s">
        <v>247</v>
      </c>
    </row>
    <row r="1261" spans="1:15" x14ac:dyDescent="0.25">
      <c r="A1261" t="s">
        <v>5</v>
      </c>
      <c r="B1261" t="s">
        <v>246</v>
      </c>
    </row>
    <row r="1262" spans="1:15" x14ac:dyDescent="0.25">
      <c r="A1262" t="s">
        <v>5</v>
      </c>
      <c r="B1262" t="s">
        <v>141</v>
      </c>
    </row>
    <row r="1263" spans="1:15" x14ac:dyDescent="0.25">
      <c r="A1263" t="s">
        <v>5</v>
      </c>
      <c r="B1263" t="s">
        <v>47</v>
      </c>
    </row>
    <row r="1264" spans="1:15" x14ac:dyDescent="0.25">
      <c r="A1264" t="s">
        <v>5</v>
      </c>
      <c r="B1264" t="s">
        <v>517</v>
      </c>
    </row>
    <row r="1265" spans="1:14" x14ac:dyDescent="0.25">
      <c r="A1265" t="s">
        <v>5</v>
      </c>
      <c r="B1265" t="s">
        <v>423</v>
      </c>
    </row>
    <row r="1266" spans="1:14" x14ac:dyDescent="0.25">
      <c r="A1266" t="s">
        <v>5</v>
      </c>
      <c r="B1266" t="s">
        <v>329</v>
      </c>
    </row>
    <row r="1267" spans="1:14" x14ac:dyDescent="0.25">
      <c r="A1267" t="s">
        <v>5</v>
      </c>
      <c r="B1267" t="s">
        <v>235</v>
      </c>
    </row>
    <row r="1268" spans="1:14" x14ac:dyDescent="0.25">
      <c r="A1268" t="s">
        <v>5</v>
      </c>
      <c r="B1268" t="s">
        <v>183</v>
      </c>
    </row>
    <row r="1269" spans="1:14" x14ac:dyDescent="0.25">
      <c r="A1269" t="s">
        <v>5</v>
      </c>
      <c r="B1269" t="s">
        <v>142</v>
      </c>
    </row>
    <row r="1270" spans="1:14" x14ac:dyDescent="0.25">
      <c r="A1270" t="s">
        <v>5</v>
      </c>
      <c r="B1270" t="s">
        <v>162</v>
      </c>
      <c r="M1270">
        <v>8.9395778920487931E-4</v>
      </c>
    </row>
    <row r="1271" spans="1:14" x14ac:dyDescent="0.25">
      <c r="A1271" t="s">
        <v>5</v>
      </c>
      <c r="B1271" t="s">
        <v>189</v>
      </c>
    </row>
    <row r="1272" spans="1:14" x14ac:dyDescent="0.25">
      <c r="A1272" t="s">
        <v>5</v>
      </c>
      <c r="B1272" t="s">
        <v>89</v>
      </c>
    </row>
    <row r="1273" spans="1:14" x14ac:dyDescent="0.25">
      <c r="A1273" t="s">
        <v>5</v>
      </c>
      <c r="B1273" t="s">
        <v>48</v>
      </c>
    </row>
    <row r="1274" spans="1:14" x14ac:dyDescent="0.25">
      <c r="A1274" t="s">
        <v>5</v>
      </c>
      <c r="B1274" t="s">
        <v>68</v>
      </c>
    </row>
    <row r="1275" spans="1:14" x14ac:dyDescent="0.25">
      <c r="A1275" t="s">
        <v>5</v>
      </c>
      <c r="B1275" t="s">
        <v>95</v>
      </c>
    </row>
    <row r="1276" spans="1:14" x14ac:dyDescent="0.25">
      <c r="A1276" t="s">
        <v>5</v>
      </c>
      <c r="B1276" t="s">
        <v>559</v>
      </c>
    </row>
    <row r="1277" spans="1:14" x14ac:dyDescent="0.25">
      <c r="A1277" t="s">
        <v>5</v>
      </c>
      <c r="B1277" t="s">
        <v>518</v>
      </c>
    </row>
    <row r="1278" spans="1:14" x14ac:dyDescent="0.25">
      <c r="A1278" t="s">
        <v>5</v>
      </c>
      <c r="B1278" t="s">
        <v>538</v>
      </c>
      <c r="M1278">
        <v>-8.0589672426524192E-4</v>
      </c>
    </row>
    <row r="1279" spans="1:14" x14ac:dyDescent="0.25">
      <c r="A1279" t="s">
        <v>5</v>
      </c>
      <c r="B1279" t="s">
        <v>565</v>
      </c>
      <c r="N1279">
        <v>9.5969946427842956E-4</v>
      </c>
    </row>
    <row r="1280" spans="1:14" x14ac:dyDescent="0.25">
      <c r="A1280" t="s">
        <v>5</v>
      </c>
      <c r="B1280" t="s">
        <v>465</v>
      </c>
    </row>
    <row r="1281" spans="1:2" x14ac:dyDescent="0.25">
      <c r="A1281" t="s">
        <v>5</v>
      </c>
      <c r="B1281" t="s">
        <v>424</v>
      </c>
    </row>
    <row r="1282" spans="1:2" x14ac:dyDescent="0.25">
      <c r="A1282" t="s">
        <v>5</v>
      </c>
      <c r="B1282" t="s">
        <v>444</v>
      </c>
    </row>
    <row r="1283" spans="1:2" x14ac:dyDescent="0.25">
      <c r="A1283" t="s">
        <v>5</v>
      </c>
      <c r="B1283" t="s">
        <v>471</v>
      </c>
    </row>
    <row r="1284" spans="1:2" x14ac:dyDescent="0.25">
      <c r="A1284" t="s">
        <v>5</v>
      </c>
      <c r="B1284" t="s">
        <v>371</v>
      </c>
    </row>
    <row r="1285" spans="1:2" x14ac:dyDescent="0.25">
      <c r="A1285" t="s">
        <v>5</v>
      </c>
      <c r="B1285" t="s">
        <v>330</v>
      </c>
    </row>
    <row r="1286" spans="1:2" x14ac:dyDescent="0.25">
      <c r="A1286" t="s">
        <v>5</v>
      </c>
      <c r="B1286" t="s">
        <v>350</v>
      </c>
    </row>
    <row r="1287" spans="1:2" x14ac:dyDescent="0.25">
      <c r="A1287" t="s">
        <v>5</v>
      </c>
      <c r="B1287" t="s">
        <v>377</v>
      </c>
    </row>
    <row r="1288" spans="1:2" x14ac:dyDescent="0.25">
      <c r="A1288" t="s">
        <v>5</v>
      </c>
      <c r="B1288" t="s">
        <v>277</v>
      </c>
    </row>
    <row r="1289" spans="1:2" x14ac:dyDescent="0.25">
      <c r="A1289" t="s">
        <v>5</v>
      </c>
      <c r="B1289" t="s">
        <v>236</v>
      </c>
    </row>
    <row r="1290" spans="1:2" x14ac:dyDescent="0.25">
      <c r="A1290" t="s">
        <v>5</v>
      </c>
      <c r="B1290" t="s">
        <v>256</v>
      </c>
    </row>
    <row r="1291" spans="1:2" x14ac:dyDescent="0.25">
      <c r="A1291" t="s">
        <v>5</v>
      </c>
      <c r="B1291" t="s">
        <v>283</v>
      </c>
    </row>
    <row r="1292" spans="1:2" x14ac:dyDescent="0.25">
      <c r="A1292" t="s">
        <v>5</v>
      </c>
      <c r="B1292" t="s">
        <v>143</v>
      </c>
    </row>
    <row r="1293" spans="1:2" x14ac:dyDescent="0.25">
      <c r="A1293" t="s">
        <v>5</v>
      </c>
      <c r="B1293" t="s">
        <v>184</v>
      </c>
    </row>
    <row r="1294" spans="1:2" x14ac:dyDescent="0.25">
      <c r="A1294" t="s">
        <v>5</v>
      </c>
      <c r="B1294" t="s">
        <v>144</v>
      </c>
    </row>
    <row r="1295" spans="1:2" x14ac:dyDescent="0.25">
      <c r="A1295" t="s">
        <v>5</v>
      </c>
      <c r="B1295" t="s">
        <v>163</v>
      </c>
    </row>
    <row r="1296" spans="1:2" x14ac:dyDescent="0.25">
      <c r="A1296" t="s">
        <v>5</v>
      </c>
      <c r="B1296" t="s">
        <v>190</v>
      </c>
    </row>
    <row r="1297" spans="1:11" x14ac:dyDescent="0.25">
      <c r="A1297" t="s">
        <v>5</v>
      </c>
      <c r="B1297" t="s">
        <v>49</v>
      </c>
    </row>
    <row r="1298" spans="1:11" x14ac:dyDescent="0.25">
      <c r="A1298" t="s">
        <v>5</v>
      </c>
      <c r="B1298" t="s">
        <v>90</v>
      </c>
    </row>
    <row r="1299" spans="1:11" x14ac:dyDescent="0.25">
      <c r="A1299" t="s">
        <v>5</v>
      </c>
      <c r="B1299" t="s">
        <v>50</v>
      </c>
    </row>
    <row r="1300" spans="1:11" x14ac:dyDescent="0.25">
      <c r="A1300" t="s">
        <v>5</v>
      </c>
      <c r="B1300" t="s">
        <v>1473</v>
      </c>
      <c r="C1300">
        <v>35.515235659495019</v>
      </c>
      <c r="D1300">
        <v>1.2104641335936319</v>
      </c>
      <c r="E1300">
        <v>29.596029716245852</v>
      </c>
      <c r="F1300">
        <v>29.596029716245852</v>
      </c>
      <c r="G1300">
        <v>29.596029716245852</v>
      </c>
      <c r="H1300">
        <v>29.596029716245852</v>
      </c>
      <c r="I1300">
        <v>23.676823772996681</v>
      </c>
    </row>
    <row r="1301" spans="1:11" x14ac:dyDescent="0.25">
      <c r="A1301" t="s">
        <v>5</v>
      </c>
      <c r="B1301" t="s">
        <v>69</v>
      </c>
    </row>
    <row r="1302" spans="1:11" x14ac:dyDescent="0.25">
      <c r="A1302" t="s">
        <v>5</v>
      </c>
      <c r="B1302" t="s">
        <v>96</v>
      </c>
    </row>
    <row r="1303" spans="1:11" x14ac:dyDescent="0.25">
      <c r="A1303" t="s">
        <v>5</v>
      </c>
      <c r="B1303" t="s">
        <v>1474</v>
      </c>
      <c r="C1303">
        <v>42.888515442805037</v>
      </c>
      <c r="D1303">
        <v>42.888515442805037</v>
      </c>
      <c r="E1303">
        <v>28.592343628536689</v>
      </c>
      <c r="F1303">
        <v>28.592343628536689</v>
      </c>
      <c r="G1303">
        <v>28.592343628536689</v>
      </c>
      <c r="H1303">
        <v>28.592343628536689</v>
      </c>
      <c r="I1303">
        <v>28.592343628536689</v>
      </c>
      <c r="J1303">
        <v>1.6584026514224131</v>
      </c>
      <c r="K1303">
        <v>1.0400814563517451</v>
      </c>
    </row>
    <row r="1304" spans="1:11" x14ac:dyDescent="0.25">
      <c r="A1304" t="s">
        <v>5</v>
      </c>
      <c r="B1304" t="s">
        <v>519</v>
      </c>
    </row>
    <row r="1305" spans="1:11" x14ac:dyDescent="0.25">
      <c r="A1305" t="s">
        <v>5</v>
      </c>
      <c r="B1305" t="s">
        <v>560</v>
      </c>
    </row>
    <row r="1306" spans="1:11" x14ac:dyDescent="0.25">
      <c r="A1306" t="s">
        <v>5</v>
      </c>
      <c r="B1306" t="s">
        <v>520</v>
      </c>
    </row>
    <row r="1307" spans="1:11" x14ac:dyDescent="0.25">
      <c r="A1307" t="s">
        <v>5</v>
      </c>
      <c r="B1307" t="s">
        <v>539</v>
      </c>
    </row>
    <row r="1308" spans="1:11" x14ac:dyDescent="0.25">
      <c r="A1308" t="s">
        <v>5</v>
      </c>
      <c r="B1308" t="s">
        <v>566</v>
      </c>
    </row>
    <row r="1309" spans="1:11" x14ac:dyDescent="0.25">
      <c r="A1309" t="s">
        <v>5</v>
      </c>
      <c r="B1309" t="s">
        <v>425</v>
      </c>
    </row>
    <row r="1310" spans="1:11" x14ac:dyDescent="0.25">
      <c r="A1310" t="s">
        <v>5</v>
      </c>
      <c r="B1310" t="s">
        <v>466</v>
      </c>
    </row>
    <row r="1311" spans="1:11" x14ac:dyDescent="0.25">
      <c r="A1311" t="s">
        <v>5</v>
      </c>
      <c r="B1311" t="s">
        <v>426</v>
      </c>
    </row>
    <row r="1312" spans="1:11" x14ac:dyDescent="0.25">
      <c r="A1312" t="s">
        <v>5</v>
      </c>
      <c r="B1312" t="s">
        <v>1475</v>
      </c>
      <c r="C1312">
        <v>4.6835413558312098</v>
      </c>
      <c r="E1312">
        <v>17.841528305458208</v>
      </c>
      <c r="F1312">
        <v>17.841528305458208</v>
      </c>
      <c r="G1312">
        <v>17.841528305458208</v>
      </c>
      <c r="H1312">
        <v>17.841528305458208</v>
      </c>
      <c r="I1312">
        <v>14.27322264436657</v>
      </c>
    </row>
    <row r="1313" spans="1:12" x14ac:dyDescent="0.25">
      <c r="A1313" t="s">
        <v>5</v>
      </c>
      <c r="B1313" t="s">
        <v>445</v>
      </c>
    </row>
    <row r="1314" spans="1:12" x14ac:dyDescent="0.25">
      <c r="A1314" t="s">
        <v>5</v>
      </c>
      <c r="B1314" t="s">
        <v>472</v>
      </c>
    </row>
    <row r="1315" spans="1:12" x14ac:dyDescent="0.25">
      <c r="A1315" t="s">
        <v>5</v>
      </c>
      <c r="B1315" t="s">
        <v>1476</v>
      </c>
      <c r="C1315">
        <v>15.6491785687708</v>
      </c>
      <c r="D1315">
        <v>15.6491785687708</v>
      </c>
      <c r="E1315">
        <v>10.432785712513869</v>
      </c>
      <c r="F1315">
        <v>10.432785712513869</v>
      </c>
      <c r="G1315">
        <v>10.432785712513869</v>
      </c>
      <c r="H1315">
        <v>10.432785712513869</v>
      </c>
      <c r="I1315">
        <v>10.432785712513869</v>
      </c>
      <c r="J1315">
        <v>0.39588243419024138</v>
      </c>
      <c r="K1315">
        <v>0.36396898127514388</v>
      </c>
    </row>
    <row r="1316" spans="1:12" x14ac:dyDescent="0.25">
      <c r="A1316" t="s">
        <v>5</v>
      </c>
      <c r="B1316" t="s">
        <v>331</v>
      </c>
    </row>
    <row r="1317" spans="1:12" x14ac:dyDescent="0.25">
      <c r="A1317" t="s">
        <v>5</v>
      </c>
      <c r="B1317" t="s">
        <v>372</v>
      </c>
    </row>
    <row r="1318" spans="1:12" x14ac:dyDescent="0.25">
      <c r="A1318" t="s">
        <v>5</v>
      </c>
      <c r="B1318" t="s">
        <v>332</v>
      </c>
    </row>
    <row r="1319" spans="1:12" x14ac:dyDescent="0.25">
      <c r="A1319" t="s">
        <v>5</v>
      </c>
      <c r="B1319" t="s">
        <v>351</v>
      </c>
    </row>
    <row r="1320" spans="1:12" x14ac:dyDescent="0.25">
      <c r="A1320" t="s">
        <v>5</v>
      </c>
      <c r="B1320" t="s">
        <v>378</v>
      </c>
      <c r="J1320">
        <v>3.1177143315330719E-4</v>
      </c>
    </row>
    <row r="1321" spans="1:12" x14ac:dyDescent="0.25">
      <c r="A1321" t="s">
        <v>5</v>
      </c>
      <c r="B1321" t="s">
        <v>237</v>
      </c>
    </row>
    <row r="1322" spans="1:12" x14ac:dyDescent="0.25">
      <c r="A1322" t="s">
        <v>5</v>
      </c>
      <c r="B1322" t="s">
        <v>278</v>
      </c>
    </row>
    <row r="1323" spans="1:12" x14ac:dyDescent="0.25">
      <c r="A1323" t="s">
        <v>5</v>
      </c>
      <c r="B1323" t="s">
        <v>238</v>
      </c>
    </row>
    <row r="1324" spans="1:12" x14ac:dyDescent="0.25">
      <c r="A1324" t="s">
        <v>5</v>
      </c>
      <c r="B1324" t="s">
        <v>1477</v>
      </c>
      <c r="D1324">
        <v>42.543330418736574</v>
      </c>
      <c r="E1324">
        <v>40.054896599055432</v>
      </c>
      <c r="F1324">
        <v>42.543330418736574</v>
      </c>
      <c r="G1324">
        <v>42.543330418736574</v>
      </c>
      <c r="H1324">
        <v>42.543330418736574</v>
      </c>
      <c r="I1324">
        <v>34.034664334989252</v>
      </c>
    </row>
    <row r="1325" spans="1:12" x14ac:dyDescent="0.25">
      <c r="A1325" t="s">
        <v>5</v>
      </c>
      <c r="B1325" t="s">
        <v>257</v>
      </c>
    </row>
    <row r="1326" spans="1:12" x14ac:dyDescent="0.25">
      <c r="A1326" t="s">
        <v>5</v>
      </c>
      <c r="B1326" t="s">
        <v>284</v>
      </c>
    </row>
    <row r="1327" spans="1:12" x14ac:dyDescent="0.25">
      <c r="A1327" t="s">
        <v>5</v>
      </c>
      <c r="B1327" t="s">
        <v>1478</v>
      </c>
      <c r="C1327">
        <v>28.814519397464931</v>
      </c>
      <c r="D1327">
        <v>28.814519397464931</v>
      </c>
      <c r="E1327">
        <v>19.20967959830995</v>
      </c>
      <c r="F1327">
        <v>19.20967959830995</v>
      </c>
      <c r="G1327">
        <v>19.20967959830995</v>
      </c>
      <c r="H1327">
        <v>19.20967959830995</v>
      </c>
      <c r="I1327">
        <v>19.20967959830995</v>
      </c>
      <c r="J1327">
        <v>1.114192806042555</v>
      </c>
      <c r="K1327">
        <v>0.66602515978738586</v>
      </c>
    </row>
    <row r="1328" spans="1:12" x14ac:dyDescent="0.25">
      <c r="A1328" t="s">
        <v>5</v>
      </c>
      <c r="B1328" t="s">
        <v>1479</v>
      </c>
      <c r="C1328">
        <v>62.625338672886492</v>
      </c>
      <c r="D1328">
        <v>62.625338672886578</v>
      </c>
      <c r="E1328">
        <v>41.750225781924392</v>
      </c>
      <c r="F1328">
        <v>41.750225781924392</v>
      </c>
      <c r="G1328">
        <v>41.750225781924392</v>
      </c>
      <c r="H1328">
        <v>41.750225781924392</v>
      </c>
      <c r="I1328">
        <v>41.750225781924392</v>
      </c>
      <c r="J1328">
        <v>20.875112890962189</v>
      </c>
      <c r="K1328">
        <v>20.875112890962189</v>
      </c>
      <c r="L1328">
        <v>12.525067734577309</v>
      </c>
    </row>
    <row r="1329" spans="1:12" x14ac:dyDescent="0.25">
      <c r="A1329" t="s">
        <v>5</v>
      </c>
      <c r="B1329" t="s">
        <v>1480</v>
      </c>
      <c r="C1329">
        <v>48.451809311988022</v>
      </c>
      <c r="D1329">
        <v>32.301206207992031</v>
      </c>
      <c r="E1329">
        <v>32.301206207992031</v>
      </c>
      <c r="F1329">
        <v>32.301206207992031</v>
      </c>
      <c r="G1329">
        <v>32.301206207992031</v>
      </c>
      <c r="H1329">
        <v>32.301206207992031</v>
      </c>
      <c r="I1329">
        <v>16.150603103996009</v>
      </c>
      <c r="J1329">
        <v>16.150603103996009</v>
      </c>
      <c r="K1329">
        <v>16.150603103996009</v>
      </c>
      <c r="L1329">
        <v>6.4602412415984052</v>
      </c>
    </row>
    <row r="1330" spans="1:12" x14ac:dyDescent="0.25">
      <c r="A1330" t="s">
        <v>5</v>
      </c>
      <c r="B1330" t="s">
        <v>1481</v>
      </c>
      <c r="C1330">
        <v>7696.2844811748973</v>
      </c>
      <c r="D1330">
        <v>7696.2844811748973</v>
      </c>
      <c r="E1330">
        <v>5130.8563207832649</v>
      </c>
      <c r="F1330">
        <v>5130.8563207832649</v>
      </c>
      <c r="G1330">
        <v>5130.8563207832649</v>
      </c>
      <c r="H1330">
        <v>5130.8563207832649</v>
      </c>
      <c r="I1330">
        <v>5130.8563207832649</v>
      </c>
      <c r="J1330">
        <v>2565.4281603916329</v>
      </c>
      <c r="K1330">
        <v>2565.4281603916329</v>
      </c>
      <c r="L1330">
        <v>1539.2568962349801</v>
      </c>
    </row>
    <row r="1331" spans="1:12" x14ac:dyDescent="0.25">
      <c r="A1331" t="s">
        <v>5</v>
      </c>
      <c r="B1331" t="s">
        <v>1482</v>
      </c>
      <c r="C1331">
        <v>22.400873382399809</v>
      </c>
      <c r="D1331">
        <v>22.40087338239983</v>
      </c>
      <c r="E1331">
        <v>14.93391558826657</v>
      </c>
      <c r="F1331">
        <v>14.93391558826657</v>
      </c>
      <c r="G1331">
        <v>14.93391558826657</v>
      </c>
      <c r="H1331">
        <v>14.93391558826657</v>
      </c>
      <c r="I1331">
        <v>14.93391558826657</v>
      </c>
      <c r="J1331">
        <v>7.4669577941332843</v>
      </c>
      <c r="K1331">
        <v>7.4669577941332843</v>
      </c>
      <c r="L1331">
        <v>4.4801746764799697</v>
      </c>
    </row>
    <row r="1332" spans="1:12" x14ac:dyDescent="0.25">
      <c r="A1332" t="s">
        <v>5</v>
      </c>
      <c r="B1332" t="s">
        <v>1483</v>
      </c>
      <c r="C1332">
        <v>17.331049516797709</v>
      </c>
      <c r="D1332">
        <v>11.5540330111985</v>
      </c>
      <c r="E1332">
        <v>11.5540330111985</v>
      </c>
      <c r="F1332">
        <v>11.5540330111985</v>
      </c>
      <c r="G1332">
        <v>11.5540330111985</v>
      </c>
      <c r="H1332">
        <v>11.5540330111985</v>
      </c>
      <c r="I1332">
        <v>5.7770165055992511</v>
      </c>
      <c r="J1332">
        <v>5.7770165055992511</v>
      </c>
      <c r="K1332">
        <v>5.7770165055992511</v>
      </c>
      <c r="L1332">
        <v>2.3108066022397011</v>
      </c>
    </row>
    <row r="1333" spans="1:12" x14ac:dyDescent="0.25">
      <c r="A1333" t="s">
        <v>5</v>
      </c>
      <c r="B1333" t="s">
        <v>1484</v>
      </c>
      <c r="C1333">
        <v>2808.2233418077089</v>
      </c>
      <c r="D1333">
        <v>2808.2233418077089</v>
      </c>
      <c r="E1333">
        <v>1872.1488945384731</v>
      </c>
      <c r="F1333">
        <v>1872.1488945384731</v>
      </c>
      <c r="G1333">
        <v>1872.1488945384731</v>
      </c>
      <c r="H1333">
        <v>1872.1488945384731</v>
      </c>
      <c r="I1333">
        <v>1872.1488945384731</v>
      </c>
      <c r="J1333">
        <v>936.0744472692362</v>
      </c>
      <c r="K1333">
        <v>936.0744472692362</v>
      </c>
      <c r="L1333">
        <v>561.6446683615419</v>
      </c>
    </row>
    <row r="1334" spans="1:12" x14ac:dyDescent="0.25">
      <c r="A1334" t="s">
        <v>5</v>
      </c>
      <c r="B1334" t="s">
        <v>1485</v>
      </c>
      <c r="C1334">
        <v>39.103617651490232</v>
      </c>
      <c r="D1334">
        <v>39.103617651490353</v>
      </c>
      <c r="E1334">
        <v>26.06907843432689</v>
      </c>
      <c r="F1334">
        <v>26.06907843432689</v>
      </c>
      <c r="G1334">
        <v>26.06907843432689</v>
      </c>
      <c r="H1334">
        <v>26.06907843432689</v>
      </c>
      <c r="I1334">
        <v>26.06907843432689</v>
      </c>
      <c r="J1334">
        <v>13.03453921716344</v>
      </c>
      <c r="K1334">
        <v>13.03453921716344</v>
      </c>
      <c r="L1334">
        <v>7.8207235302980669</v>
      </c>
    </row>
    <row r="1335" spans="1:12" x14ac:dyDescent="0.25">
      <c r="A1335" t="s">
        <v>5</v>
      </c>
      <c r="B1335" t="s">
        <v>1486</v>
      </c>
      <c r="C1335">
        <v>30.2535853060253</v>
      </c>
      <c r="D1335">
        <v>20.16905687068353</v>
      </c>
      <c r="E1335">
        <v>20.16905687068353</v>
      </c>
      <c r="F1335">
        <v>20.16905687068353</v>
      </c>
      <c r="G1335">
        <v>20.16905687068353</v>
      </c>
      <c r="H1335">
        <v>20.16905687068353</v>
      </c>
      <c r="I1335">
        <v>10.08452843534177</v>
      </c>
      <c r="J1335">
        <v>10.08452843534177</v>
      </c>
      <c r="K1335">
        <v>10.08452843534177</v>
      </c>
      <c r="L1335">
        <v>4.0338113741367083</v>
      </c>
    </row>
    <row r="1336" spans="1:12" x14ac:dyDescent="0.25">
      <c r="A1336" t="s">
        <v>5</v>
      </c>
      <c r="B1336" t="s">
        <v>1487</v>
      </c>
      <c r="C1336">
        <v>5170.7254536931177</v>
      </c>
      <c r="D1336">
        <v>5170.7254536931177</v>
      </c>
      <c r="E1336">
        <v>3447.1503024620788</v>
      </c>
      <c r="F1336">
        <v>3447.1503024620788</v>
      </c>
      <c r="G1336">
        <v>3447.1503024620788</v>
      </c>
      <c r="H1336">
        <v>3447.1503024620788</v>
      </c>
      <c r="I1336">
        <v>3447.1503024620788</v>
      </c>
      <c r="J1336">
        <v>1723.5751512310389</v>
      </c>
      <c r="K1336">
        <v>1723.5751512310389</v>
      </c>
      <c r="L1336">
        <v>1034.1450907386229</v>
      </c>
    </row>
    <row r="1337" spans="1:12" x14ac:dyDescent="0.25">
      <c r="A1337" t="s">
        <v>5</v>
      </c>
      <c r="B1337" t="s">
        <v>147</v>
      </c>
    </row>
    <row r="1338" spans="1:12" x14ac:dyDescent="0.25">
      <c r="A1338" t="s">
        <v>5</v>
      </c>
      <c r="B1338" t="s">
        <v>148</v>
      </c>
    </row>
    <row r="1339" spans="1:12" x14ac:dyDescent="0.25">
      <c r="A1339" t="s">
        <v>5</v>
      </c>
      <c r="B1339" t="s">
        <v>150</v>
      </c>
    </row>
    <row r="1340" spans="1:12" x14ac:dyDescent="0.25">
      <c r="A1340" t="s">
        <v>5</v>
      </c>
      <c r="B1340" t="s">
        <v>149</v>
      </c>
    </row>
    <row r="1341" spans="1:12" x14ac:dyDescent="0.25">
      <c r="A1341" t="s">
        <v>5</v>
      </c>
      <c r="B1341" t="s">
        <v>186</v>
      </c>
    </row>
    <row r="1342" spans="1:12" x14ac:dyDescent="0.25">
      <c r="A1342" t="s">
        <v>5</v>
      </c>
      <c r="B1342" t="s">
        <v>151</v>
      </c>
    </row>
    <row r="1343" spans="1:12" x14ac:dyDescent="0.25">
      <c r="A1343" t="s">
        <v>5</v>
      </c>
      <c r="B1343" t="s">
        <v>165</v>
      </c>
    </row>
    <row r="1344" spans="1:12" x14ac:dyDescent="0.25">
      <c r="A1344" t="s">
        <v>5</v>
      </c>
      <c r="B1344" t="s">
        <v>192</v>
      </c>
    </row>
    <row r="1345" spans="1:14" x14ac:dyDescent="0.25">
      <c r="A1345" t="s">
        <v>5</v>
      </c>
      <c r="B1345" t="s">
        <v>53</v>
      </c>
    </row>
    <row r="1346" spans="1:14" x14ac:dyDescent="0.25">
      <c r="A1346" t="s">
        <v>5</v>
      </c>
      <c r="B1346" t="s">
        <v>54</v>
      </c>
    </row>
    <row r="1347" spans="1:14" x14ac:dyDescent="0.25">
      <c r="A1347" t="s">
        <v>5</v>
      </c>
      <c r="B1347" t="s">
        <v>56</v>
      </c>
    </row>
    <row r="1348" spans="1:14" x14ac:dyDescent="0.25">
      <c r="A1348" t="s">
        <v>5</v>
      </c>
      <c r="B1348" t="s">
        <v>55</v>
      </c>
    </row>
    <row r="1349" spans="1:14" x14ac:dyDescent="0.25">
      <c r="A1349" t="s">
        <v>5</v>
      </c>
      <c r="B1349" t="s">
        <v>92</v>
      </c>
    </row>
    <row r="1350" spans="1:14" x14ac:dyDescent="0.25">
      <c r="A1350" t="s">
        <v>5</v>
      </c>
      <c r="B1350" t="s">
        <v>57</v>
      </c>
    </row>
    <row r="1351" spans="1:14" x14ac:dyDescent="0.25">
      <c r="A1351" t="s">
        <v>5</v>
      </c>
      <c r="B1351" t="s">
        <v>71</v>
      </c>
    </row>
    <row r="1352" spans="1:14" x14ac:dyDescent="0.25">
      <c r="A1352" t="s">
        <v>5</v>
      </c>
      <c r="B1352" t="s">
        <v>98</v>
      </c>
      <c r="N1352">
        <v>9.9654400610359509E-4</v>
      </c>
    </row>
    <row r="1353" spans="1:14" x14ac:dyDescent="0.25">
      <c r="A1353" t="s">
        <v>5</v>
      </c>
      <c r="B1353" t="s">
        <v>523</v>
      </c>
    </row>
    <row r="1354" spans="1:14" x14ac:dyDescent="0.25">
      <c r="A1354" t="s">
        <v>5</v>
      </c>
      <c r="B1354" t="s">
        <v>524</v>
      </c>
    </row>
    <row r="1355" spans="1:14" x14ac:dyDescent="0.25">
      <c r="A1355" t="s">
        <v>5</v>
      </c>
      <c r="B1355" t="s">
        <v>526</v>
      </c>
    </row>
    <row r="1356" spans="1:14" x14ac:dyDescent="0.25">
      <c r="A1356" t="s">
        <v>5</v>
      </c>
      <c r="B1356" t="s">
        <v>525</v>
      </c>
    </row>
    <row r="1357" spans="1:14" x14ac:dyDescent="0.25">
      <c r="A1357" t="s">
        <v>5</v>
      </c>
      <c r="B1357" t="s">
        <v>562</v>
      </c>
    </row>
    <row r="1358" spans="1:14" x14ac:dyDescent="0.25">
      <c r="A1358" t="s">
        <v>5</v>
      </c>
      <c r="B1358" t="s">
        <v>527</v>
      </c>
    </row>
    <row r="1359" spans="1:14" x14ac:dyDescent="0.25">
      <c r="A1359" t="s">
        <v>5</v>
      </c>
      <c r="B1359" t="s">
        <v>541</v>
      </c>
      <c r="N1359">
        <v>-9.9654400610359509E-4</v>
      </c>
    </row>
    <row r="1360" spans="1:14" x14ac:dyDescent="0.25">
      <c r="A1360" t="s">
        <v>5</v>
      </c>
      <c r="B1360" t="s">
        <v>568</v>
      </c>
      <c r="J1360">
        <v>5.9975840897064092E-5</v>
      </c>
      <c r="K1360">
        <v>-4.4348519733700131E-4</v>
      </c>
      <c r="L1360">
        <v>-6.650218270199959E-4</v>
      </c>
    </row>
    <row r="1361" spans="1:12" x14ac:dyDescent="0.25">
      <c r="A1361" t="s">
        <v>5</v>
      </c>
      <c r="B1361" t="s">
        <v>429</v>
      </c>
    </row>
    <row r="1362" spans="1:12" x14ac:dyDescent="0.25">
      <c r="A1362" t="s">
        <v>5</v>
      </c>
      <c r="B1362" t="s">
        <v>430</v>
      </c>
    </row>
    <row r="1363" spans="1:12" x14ac:dyDescent="0.25">
      <c r="A1363" t="s">
        <v>5</v>
      </c>
      <c r="B1363" t="s">
        <v>432</v>
      </c>
    </row>
    <row r="1364" spans="1:12" x14ac:dyDescent="0.25">
      <c r="A1364" t="s">
        <v>5</v>
      </c>
      <c r="B1364" t="s">
        <v>431</v>
      </c>
    </row>
    <row r="1365" spans="1:12" x14ac:dyDescent="0.25">
      <c r="A1365" t="s">
        <v>5</v>
      </c>
      <c r="B1365" t="s">
        <v>468</v>
      </c>
    </row>
    <row r="1366" spans="1:12" x14ac:dyDescent="0.25">
      <c r="A1366" t="s">
        <v>5</v>
      </c>
      <c r="B1366" t="s">
        <v>433</v>
      </c>
    </row>
    <row r="1367" spans="1:12" x14ac:dyDescent="0.25">
      <c r="A1367" t="s">
        <v>5</v>
      </c>
      <c r="B1367" t="s">
        <v>447</v>
      </c>
    </row>
    <row r="1368" spans="1:12" x14ac:dyDescent="0.25">
      <c r="A1368" t="s">
        <v>5</v>
      </c>
      <c r="B1368" t="s">
        <v>474</v>
      </c>
    </row>
    <row r="1369" spans="1:12" x14ac:dyDescent="0.25">
      <c r="A1369" t="s">
        <v>5</v>
      </c>
      <c r="B1369" t="s">
        <v>335</v>
      </c>
    </row>
    <row r="1370" spans="1:12" x14ac:dyDescent="0.25">
      <c r="A1370" t="s">
        <v>5</v>
      </c>
      <c r="B1370" t="s">
        <v>336</v>
      </c>
    </row>
    <row r="1371" spans="1:12" x14ac:dyDescent="0.25">
      <c r="A1371" t="s">
        <v>5</v>
      </c>
      <c r="B1371" t="s">
        <v>338</v>
      </c>
    </row>
    <row r="1372" spans="1:12" x14ac:dyDescent="0.25">
      <c r="A1372" t="s">
        <v>5</v>
      </c>
      <c r="B1372" t="s">
        <v>337</v>
      </c>
    </row>
    <row r="1373" spans="1:12" x14ac:dyDescent="0.25">
      <c r="A1373" t="s">
        <v>5</v>
      </c>
      <c r="B1373" t="s">
        <v>374</v>
      </c>
    </row>
    <row r="1374" spans="1:12" x14ac:dyDescent="0.25">
      <c r="A1374" t="s">
        <v>5</v>
      </c>
      <c r="B1374" t="s">
        <v>339</v>
      </c>
    </row>
    <row r="1375" spans="1:12" x14ac:dyDescent="0.25">
      <c r="A1375" t="s">
        <v>5</v>
      </c>
      <c r="B1375" t="s">
        <v>353</v>
      </c>
    </row>
    <row r="1376" spans="1:12" x14ac:dyDescent="0.25">
      <c r="A1376" t="s">
        <v>5</v>
      </c>
      <c r="B1376" t="s">
        <v>380</v>
      </c>
      <c r="K1376">
        <v>6.2147047939475897E-4</v>
      </c>
      <c r="L1376">
        <v>9.29557250151536E-4</v>
      </c>
    </row>
    <row r="1377" spans="1:15" x14ac:dyDescent="0.25">
      <c r="A1377" t="s">
        <v>5</v>
      </c>
      <c r="B1377" t="s">
        <v>241</v>
      </c>
    </row>
    <row r="1378" spans="1:15" x14ac:dyDescent="0.25">
      <c r="A1378" t="s">
        <v>5</v>
      </c>
      <c r="B1378" t="s">
        <v>242</v>
      </c>
    </row>
    <row r="1379" spans="1:15" x14ac:dyDescent="0.25">
      <c r="A1379" t="s">
        <v>5</v>
      </c>
      <c r="B1379" t="s">
        <v>244</v>
      </c>
    </row>
    <row r="1380" spans="1:15" x14ac:dyDescent="0.25">
      <c r="A1380" t="s">
        <v>5</v>
      </c>
      <c r="B1380" t="s">
        <v>243</v>
      </c>
    </row>
    <row r="1381" spans="1:15" x14ac:dyDescent="0.25">
      <c r="A1381" t="s">
        <v>5</v>
      </c>
      <c r="B1381" t="s">
        <v>280</v>
      </c>
    </row>
    <row r="1382" spans="1:15" x14ac:dyDescent="0.25">
      <c r="A1382" t="s">
        <v>5</v>
      </c>
      <c r="B1382" t="s">
        <v>245</v>
      </c>
    </row>
    <row r="1383" spans="1:15" x14ac:dyDescent="0.25">
      <c r="A1383" t="s">
        <v>5</v>
      </c>
      <c r="B1383" t="s">
        <v>259</v>
      </c>
    </row>
    <row r="1384" spans="1:15" x14ac:dyDescent="0.25">
      <c r="A1384" t="s">
        <v>5</v>
      </c>
      <c r="B1384" t="s">
        <v>286</v>
      </c>
    </row>
    <row r="1385" spans="1:15" x14ac:dyDescent="0.25">
      <c r="A1385" t="s">
        <v>5</v>
      </c>
      <c r="B1385" t="s">
        <v>766</v>
      </c>
      <c r="L1385">
        <v>0</v>
      </c>
    </row>
    <row r="1386" spans="1:15" x14ac:dyDescent="0.25">
      <c r="A1386" t="s">
        <v>5</v>
      </c>
      <c r="B1386" t="s">
        <v>765</v>
      </c>
    </row>
    <row r="1387" spans="1:15" x14ac:dyDescent="0.25">
      <c r="A1387" t="s">
        <v>5</v>
      </c>
      <c r="B1387" t="s">
        <v>767</v>
      </c>
      <c r="K1387">
        <v>3.7915587907116259E-4</v>
      </c>
      <c r="N1387">
        <v>0</v>
      </c>
    </row>
    <row r="1388" spans="1:15" x14ac:dyDescent="0.25">
      <c r="A1388" t="s">
        <v>5</v>
      </c>
      <c r="B1388" t="s">
        <v>763</v>
      </c>
    </row>
    <row r="1389" spans="1:15" x14ac:dyDescent="0.25">
      <c r="A1389" t="s">
        <v>5</v>
      </c>
      <c r="B1389" t="s">
        <v>762</v>
      </c>
    </row>
    <row r="1390" spans="1:15" x14ac:dyDescent="0.25">
      <c r="A1390" t="s">
        <v>5</v>
      </c>
      <c r="B1390" t="s">
        <v>764</v>
      </c>
    </row>
    <row r="1391" spans="1:15" x14ac:dyDescent="0.25">
      <c r="A1391" t="s">
        <v>5</v>
      </c>
      <c r="B1391" t="s">
        <v>778</v>
      </c>
      <c r="O1391">
        <v>7.4122158089582975E-5</v>
      </c>
    </row>
    <row r="1392" spans="1:15" x14ac:dyDescent="0.25">
      <c r="A1392" t="s">
        <v>5</v>
      </c>
      <c r="B1392" t="s">
        <v>777</v>
      </c>
      <c r="O1392">
        <v>0</v>
      </c>
    </row>
    <row r="1393" spans="1:15" x14ac:dyDescent="0.25">
      <c r="A1393" t="s">
        <v>5</v>
      </c>
      <c r="B1393" t="s">
        <v>779</v>
      </c>
      <c r="M1393">
        <v>0</v>
      </c>
      <c r="N1393">
        <v>0</v>
      </c>
    </row>
    <row r="1394" spans="1:15" x14ac:dyDescent="0.25">
      <c r="A1394" t="s">
        <v>5</v>
      </c>
      <c r="B1394" t="s">
        <v>775</v>
      </c>
    </row>
    <row r="1395" spans="1:15" x14ac:dyDescent="0.25">
      <c r="A1395" t="s">
        <v>5</v>
      </c>
      <c r="B1395" t="s">
        <v>774</v>
      </c>
    </row>
    <row r="1396" spans="1:15" x14ac:dyDescent="0.25">
      <c r="A1396" t="s">
        <v>5</v>
      </c>
      <c r="B1396" t="s">
        <v>776</v>
      </c>
      <c r="N1396">
        <v>7.1064206642746383E-4</v>
      </c>
    </row>
    <row r="1397" spans="1:15" x14ac:dyDescent="0.25">
      <c r="A1397" t="s">
        <v>5</v>
      </c>
      <c r="B1397" t="s">
        <v>772</v>
      </c>
    </row>
    <row r="1398" spans="1:15" x14ac:dyDescent="0.25">
      <c r="A1398" t="s">
        <v>5</v>
      </c>
      <c r="B1398" t="s">
        <v>771</v>
      </c>
      <c r="K1398">
        <v>0</v>
      </c>
      <c r="M1398">
        <v>0</v>
      </c>
    </row>
    <row r="1399" spans="1:15" x14ac:dyDescent="0.25">
      <c r="A1399" t="s">
        <v>5</v>
      </c>
      <c r="B1399" t="s">
        <v>773</v>
      </c>
      <c r="L1399">
        <v>6.8243134589261647E-4</v>
      </c>
    </row>
    <row r="1400" spans="1:15" x14ac:dyDescent="0.25">
      <c r="A1400" t="s">
        <v>5</v>
      </c>
      <c r="B1400" t="s">
        <v>769</v>
      </c>
    </row>
    <row r="1401" spans="1:15" x14ac:dyDescent="0.25">
      <c r="A1401" t="s">
        <v>5</v>
      </c>
      <c r="B1401" t="s">
        <v>768</v>
      </c>
    </row>
    <row r="1402" spans="1:15" x14ac:dyDescent="0.25">
      <c r="A1402" t="s">
        <v>5</v>
      </c>
      <c r="B1402" t="s">
        <v>770</v>
      </c>
    </row>
    <row r="1403" spans="1:15" x14ac:dyDescent="0.25">
      <c r="A1403" t="s">
        <v>5</v>
      </c>
      <c r="B1403" t="s">
        <v>1488</v>
      </c>
      <c r="C1403">
        <v>44.656000000000013</v>
      </c>
      <c r="D1403">
        <v>44.451939879247931</v>
      </c>
      <c r="E1403">
        <v>44.316717254287752</v>
      </c>
      <c r="F1403">
        <v>44.181554124612497</v>
      </c>
      <c r="G1403">
        <v>44.04645194132673</v>
      </c>
      <c r="H1403">
        <v>43.93121029993047</v>
      </c>
      <c r="I1403">
        <v>43.820184117138602</v>
      </c>
      <c r="J1403">
        <v>43.709469196264372</v>
      </c>
      <c r="K1403">
        <v>43.598764433121687</v>
      </c>
      <c r="L1403">
        <v>43.488070553262851</v>
      </c>
      <c r="M1403">
        <v>42.938826044752354</v>
      </c>
      <c r="N1403">
        <v>41.90685928627601</v>
      </c>
      <c r="O1403">
        <v>40.996033634585267</v>
      </c>
    </row>
    <row r="1404" spans="1:15" x14ac:dyDescent="0.25">
      <c r="A1404" t="s">
        <v>5</v>
      </c>
      <c r="B1404" t="s">
        <v>1489</v>
      </c>
      <c r="C1404">
        <v>44.656000000000013</v>
      </c>
      <c r="D1404">
        <v>44.451939879247938</v>
      </c>
      <c r="E1404">
        <v>44.316717254287752</v>
      </c>
      <c r="F1404">
        <v>44.181554124612497</v>
      </c>
      <c r="G1404">
        <v>44.046451941326723</v>
      </c>
      <c r="H1404">
        <v>43.931210299930463</v>
      </c>
      <c r="I1404">
        <v>43.820184117138602</v>
      </c>
      <c r="J1404">
        <v>43.709469196264358</v>
      </c>
      <c r="K1404">
        <v>43.59876443312168</v>
      </c>
      <c r="L1404">
        <v>43.488070553262851</v>
      </c>
      <c r="M1404">
        <v>42.938826044752339</v>
      </c>
      <c r="N1404">
        <v>41.906859286276017</v>
      </c>
      <c r="O1404">
        <v>40.996033634585288</v>
      </c>
    </row>
    <row r="1405" spans="1:15" x14ac:dyDescent="0.25">
      <c r="A1405" t="s">
        <v>5</v>
      </c>
      <c r="B1405" t="s">
        <v>1490</v>
      </c>
      <c r="C1405">
        <v>44.655999999999999</v>
      </c>
      <c r="D1405">
        <v>44.451939879247931</v>
      </c>
      <c r="E1405">
        <v>44.316717254287752</v>
      </c>
      <c r="F1405">
        <v>44.181554124612497</v>
      </c>
      <c r="G1405">
        <v>44.046451941326708</v>
      </c>
      <c r="H1405">
        <v>43.931210299930463</v>
      </c>
      <c r="I1405">
        <v>43.820184117138602</v>
      </c>
      <c r="J1405">
        <v>43.709469196264372</v>
      </c>
      <c r="K1405">
        <v>43.598764433121687</v>
      </c>
      <c r="L1405">
        <v>43.488070553262851</v>
      </c>
      <c r="M1405">
        <v>42.938826044752354</v>
      </c>
      <c r="N1405">
        <v>41.906859286276003</v>
      </c>
      <c r="O1405">
        <v>40.996033634585281</v>
      </c>
    </row>
    <row r="1406" spans="1:15" x14ac:dyDescent="0.25">
      <c r="A1406" t="s">
        <v>5</v>
      </c>
      <c r="B1406" t="s">
        <v>1491</v>
      </c>
      <c r="C1406">
        <v>237.215</v>
      </c>
      <c r="D1406">
        <v>236.13102200053299</v>
      </c>
      <c r="E1406">
        <v>235.41271236733849</v>
      </c>
      <c r="F1406">
        <v>234.69471877619941</v>
      </c>
      <c r="G1406">
        <v>233.9770489354581</v>
      </c>
      <c r="H1406">
        <v>233.36487932860101</v>
      </c>
      <c r="I1406">
        <v>232.77510245761019</v>
      </c>
      <c r="J1406">
        <v>232.1869790261521</v>
      </c>
      <c r="K1406">
        <v>231.5989095530939</v>
      </c>
      <c r="L1406">
        <v>231.01089789260669</v>
      </c>
      <c r="M1406">
        <v>228.09328243026539</v>
      </c>
      <c r="N1406">
        <v>222.6114212109002</v>
      </c>
      <c r="O1406">
        <v>217.77306786609071</v>
      </c>
    </row>
    <row r="1407" spans="1:15" x14ac:dyDescent="0.25">
      <c r="A1407" t="s">
        <v>5</v>
      </c>
      <c r="B1407" t="s">
        <v>1492</v>
      </c>
      <c r="C1407">
        <v>237.215</v>
      </c>
      <c r="D1407">
        <v>236.13102200053291</v>
      </c>
      <c r="E1407">
        <v>235.41271236733849</v>
      </c>
      <c r="F1407">
        <v>234.6947187761993</v>
      </c>
      <c r="G1407">
        <v>233.9770489354581</v>
      </c>
      <c r="H1407">
        <v>233.36487932860101</v>
      </c>
      <c r="I1407">
        <v>232.7751024576101</v>
      </c>
      <c r="J1407">
        <v>232.1869790261521</v>
      </c>
      <c r="K1407">
        <v>231.5989095530939</v>
      </c>
      <c r="L1407">
        <v>231.01089789260681</v>
      </c>
      <c r="M1407">
        <v>228.09328243026539</v>
      </c>
      <c r="N1407">
        <v>222.6114212109002</v>
      </c>
      <c r="O1407">
        <v>217.77306786609071</v>
      </c>
    </row>
    <row r="1408" spans="1:15" x14ac:dyDescent="0.25">
      <c r="A1408" t="s">
        <v>5</v>
      </c>
      <c r="B1408" t="s">
        <v>1493</v>
      </c>
      <c r="C1408">
        <v>237.215</v>
      </c>
      <c r="D1408">
        <v>236.13102200053291</v>
      </c>
      <c r="E1408">
        <v>235.41271236733849</v>
      </c>
      <c r="F1408">
        <v>234.6947187761993</v>
      </c>
      <c r="G1408">
        <v>233.9770489354581</v>
      </c>
      <c r="H1408">
        <v>233.36487932860089</v>
      </c>
      <c r="I1408">
        <v>232.7751024576101</v>
      </c>
      <c r="J1408">
        <v>232.1869790261521</v>
      </c>
      <c r="K1408">
        <v>231.5989095530939</v>
      </c>
      <c r="L1408">
        <v>231.01089789260669</v>
      </c>
      <c r="M1408">
        <v>228.09328243026539</v>
      </c>
      <c r="N1408">
        <v>222.6114212109002</v>
      </c>
      <c r="O1408">
        <v>217.77306786609071</v>
      </c>
    </row>
    <row r="1409" spans="1:15" x14ac:dyDescent="0.25">
      <c r="A1409" t="s">
        <v>5</v>
      </c>
      <c r="B1409" t="s">
        <v>1494</v>
      </c>
      <c r="C1409">
        <v>26.506000000000011</v>
      </c>
      <c r="D1409">
        <v>26.38487814491549</v>
      </c>
      <c r="E1409">
        <v>26.304615450155652</v>
      </c>
      <c r="F1409">
        <v>26.224388069396699</v>
      </c>
      <c r="G1409">
        <v>26.14419686395571</v>
      </c>
      <c r="H1409">
        <v>26.07579407492738</v>
      </c>
      <c r="I1409">
        <v>26.009893412058311</v>
      </c>
      <c r="J1409">
        <v>25.944177501706012</v>
      </c>
      <c r="K1409">
        <v>25.878467620573339</v>
      </c>
      <c r="L1409">
        <v>25.812764199318899</v>
      </c>
      <c r="M1409">
        <v>25.486754817767061</v>
      </c>
      <c r="N1409">
        <v>24.874220983563951</v>
      </c>
      <c r="O1409">
        <v>24.333591623036479</v>
      </c>
    </row>
    <row r="1410" spans="1:15" x14ac:dyDescent="0.25">
      <c r="A1410" t="s">
        <v>5</v>
      </c>
      <c r="B1410" t="s">
        <v>1495</v>
      </c>
      <c r="C1410">
        <v>26.506</v>
      </c>
      <c r="D1410">
        <v>26.38487814491549</v>
      </c>
      <c r="E1410">
        <v>26.304615450155652</v>
      </c>
      <c r="F1410">
        <v>26.224388069396699</v>
      </c>
      <c r="G1410">
        <v>26.144196863955699</v>
      </c>
      <c r="H1410">
        <v>26.07579407492738</v>
      </c>
      <c r="I1410">
        <v>26.009893412058311</v>
      </c>
      <c r="J1410">
        <v>25.944177501706001</v>
      </c>
      <c r="K1410">
        <v>25.878467620573339</v>
      </c>
      <c r="L1410">
        <v>25.812764199318899</v>
      </c>
      <c r="M1410">
        <v>25.486754817767061</v>
      </c>
      <c r="N1410">
        <v>24.874220983563951</v>
      </c>
      <c r="O1410">
        <v>24.333591623036479</v>
      </c>
    </row>
    <row r="1411" spans="1:15" x14ac:dyDescent="0.25">
      <c r="A1411" t="s">
        <v>5</v>
      </c>
      <c r="B1411" t="s">
        <v>1496</v>
      </c>
      <c r="C1411">
        <v>26.506</v>
      </c>
      <c r="D1411">
        <v>26.38487814491549</v>
      </c>
      <c r="E1411">
        <v>26.304615450155652</v>
      </c>
      <c r="F1411">
        <v>26.224388069396699</v>
      </c>
      <c r="G1411">
        <v>26.144196863955699</v>
      </c>
      <c r="H1411">
        <v>26.07579407492738</v>
      </c>
      <c r="I1411">
        <v>26.009893412058311</v>
      </c>
      <c r="J1411">
        <v>25.944177501706001</v>
      </c>
      <c r="K1411">
        <v>25.878467620573339</v>
      </c>
      <c r="L1411">
        <v>25.812764199318909</v>
      </c>
      <c r="M1411">
        <v>25.486754817767061</v>
      </c>
      <c r="N1411">
        <v>24.874220983563941</v>
      </c>
      <c r="O1411">
        <v>24.333591623036479</v>
      </c>
    </row>
    <row r="1412" spans="1:15" x14ac:dyDescent="0.25">
      <c r="A1412" t="s">
        <v>5</v>
      </c>
      <c r="B1412" t="s">
        <v>1497</v>
      </c>
      <c r="C1412">
        <v>51.516000000000012</v>
      </c>
      <c r="D1412">
        <v>51.280592413546593</v>
      </c>
      <c r="E1412">
        <v>51.124597054637391</v>
      </c>
      <c r="F1412">
        <v>50.96867033060591</v>
      </c>
      <c r="G1412">
        <v>50.812813915473548</v>
      </c>
      <c r="H1412">
        <v>50.679868994339337</v>
      </c>
      <c r="I1412">
        <v>50.551787105394872</v>
      </c>
      <c r="J1412">
        <v>50.424064294042331</v>
      </c>
      <c r="K1412">
        <v>50.296353200839683</v>
      </c>
      <c r="L1412">
        <v>50.168654662797579</v>
      </c>
      <c r="M1412">
        <v>49.535035885915953</v>
      </c>
      <c r="N1412">
        <v>48.344539658540697</v>
      </c>
      <c r="O1412">
        <v>47.293794086333193</v>
      </c>
    </row>
    <row r="1413" spans="1:15" x14ac:dyDescent="0.25">
      <c r="A1413" t="s">
        <v>5</v>
      </c>
      <c r="B1413" t="s">
        <v>1498</v>
      </c>
      <c r="C1413">
        <v>51.515999999999998</v>
      </c>
      <c r="D1413">
        <v>51.280592413546593</v>
      </c>
      <c r="E1413">
        <v>51.124597054637412</v>
      </c>
      <c r="F1413">
        <v>50.96867033060591</v>
      </c>
      <c r="G1413">
        <v>50.812813915473548</v>
      </c>
      <c r="H1413">
        <v>50.679868994339351</v>
      </c>
      <c r="I1413">
        <v>50.551787105394858</v>
      </c>
      <c r="J1413">
        <v>50.424064294042331</v>
      </c>
      <c r="K1413">
        <v>50.29635320083969</v>
      </c>
      <c r="L1413">
        <v>50.168654662797579</v>
      </c>
      <c r="M1413">
        <v>49.535035885915939</v>
      </c>
      <c r="N1413">
        <v>48.344539658540697</v>
      </c>
      <c r="O1413">
        <v>47.293794086333193</v>
      </c>
    </row>
    <row r="1414" spans="1:15" x14ac:dyDescent="0.25">
      <c r="A1414" t="s">
        <v>5</v>
      </c>
      <c r="B1414" t="s">
        <v>1499</v>
      </c>
      <c r="C1414">
        <v>51.516000000000012</v>
      </c>
      <c r="D1414">
        <v>51.280592413546593</v>
      </c>
      <c r="E1414">
        <v>51.124597054637391</v>
      </c>
      <c r="F1414">
        <v>50.96867033060591</v>
      </c>
      <c r="G1414">
        <v>50.812813915473548</v>
      </c>
      <c r="H1414">
        <v>50.679868994339358</v>
      </c>
      <c r="I1414">
        <v>50.551787105394851</v>
      </c>
      <c r="J1414">
        <v>50.424064294042331</v>
      </c>
      <c r="K1414">
        <v>50.296353200839683</v>
      </c>
      <c r="L1414">
        <v>50.168654662797572</v>
      </c>
      <c r="M1414">
        <v>49.535035885915939</v>
      </c>
      <c r="N1414">
        <v>48.344539658540711</v>
      </c>
      <c r="O1414">
        <v>47.293794086333179</v>
      </c>
    </row>
    <row r="1415" spans="1:15" x14ac:dyDescent="0.25">
      <c r="A1415" t="s">
        <v>5</v>
      </c>
      <c r="B1415" t="s">
        <v>1500</v>
      </c>
      <c r="C1415">
        <v>13.496</v>
      </c>
      <c r="D1415">
        <v>13.434328659314099</v>
      </c>
      <c r="E1415">
        <v>13.393461484769521</v>
      </c>
      <c r="F1415">
        <v>13.35261229097479</v>
      </c>
      <c r="G1415">
        <v>13.3117815164848</v>
      </c>
      <c r="H1415">
        <v>13.276953023286049</v>
      </c>
      <c r="I1415">
        <v>13.243398531998</v>
      </c>
      <c r="J1415">
        <v>13.20993811073056</v>
      </c>
      <c r="K1415">
        <v>13.17648075934723</v>
      </c>
      <c r="L1415">
        <v>13.14302669712548</v>
      </c>
      <c r="M1415">
        <v>12.97703323853408</v>
      </c>
      <c r="N1415">
        <v>12.66515077319019</v>
      </c>
      <c r="O1415">
        <v>12.38987974588774</v>
      </c>
    </row>
    <row r="1416" spans="1:15" x14ac:dyDescent="0.25">
      <c r="A1416" t="s">
        <v>5</v>
      </c>
      <c r="B1416" t="s">
        <v>1501</v>
      </c>
      <c r="C1416">
        <v>13.496000000000009</v>
      </c>
      <c r="D1416">
        <v>13.43432865931409</v>
      </c>
      <c r="E1416">
        <v>13.393461484769521</v>
      </c>
      <c r="F1416">
        <v>13.35261229097479</v>
      </c>
      <c r="G1416">
        <v>13.3117815164848</v>
      </c>
      <c r="H1416">
        <v>13.27695302328604</v>
      </c>
      <c r="I1416">
        <v>13.243398531998</v>
      </c>
      <c r="J1416">
        <v>13.20993811073056</v>
      </c>
      <c r="K1416">
        <v>13.176480759347241</v>
      </c>
      <c r="L1416">
        <v>13.14302669712548</v>
      </c>
      <c r="M1416">
        <v>12.97703323853408</v>
      </c>
      <c r="N1416">
        <v>12.66515077319019</v>
      </c>
      <c r="O1416">
        <v>12.38987974588774</v>
      </c>
    </row>
    <row r="1417" spans="1:15" x14ac:dyDescent="0.25">
      <c r="A1417" t="s">
        <v>5</v>
      </c>
      <c r="B1417" t="s">
        <v>1502</v>
      </c>
      <c r="C1417">
        <v>13.496</v>
      </c>
      <c r="D1417">
        <v>13.434328659314099</v>
      </c>
      <c r="E1417">
        <v>13.393461484769521</v>
      </c>
      <c r="F1417">
        <v>13.35261229097479</v>
      </c>
      <c r="G1417">
        <v>13.3117815164848</v>
      </c>
      <c r="H1417">
        <v>13.27695302328604</v>
      </c>
      <c r="I1417">
        <v>13.243398531998</v>
      </c>
      <c r="J1417">
        <v>13.20993811073056</v>
      </c>
      <c r="K1417">
        <v>13.17648075934723</v>
      </c>
      <c r="L1417">
        <v>13.14302669712548</v>
      </c>
      <c r="M1417">
        <v>12.97703323853408</v>
      </c>
      <c r="N1417">
        <v>12.66515077319019</v>
      </c>
      <c r="O1417">
        <v>12.38987974588774</v>
      </c>
    </row>
    <row r="1418" spans="1:15" x14ac:dyDescent="0.25">
      <c r="A1418" t="s">
        <v>5</v>
      </c>
      <c r="B1418" t="s">
        <v>1503</v>
      </c>
      <c r="C1418">
        <v>14.438000000000001</v>
      </c>
      <c r="D1418">
        <v>14.37202409478193</v>
      </c>
      <c r="E1418">
        <v>14.32830445443852</v>
      </c>
      <c r="F1418">
        <v>14.2846040498736</v>
      </c>
      <c r="G1418">
        <v>14.240923350252491</v>
      </c>
      <c r="H1418">
        <v>14.20366388190604</v>
      </c>
      <c r="I1418">
        <v>14.167767338840189</v>
      </c>
      <c r="J1418">
        <v>14.131971431737391</v>
      </c>
      <c r="K1418">
        <v>14.096178808791899</v>
      </c>
      <c r="L1418">
        <v>14.06038970458637</v>
      </c>
      <c r="M1418">
        <v>13.88281015841398</v>
      </c>
      <c r="N1418">
        <v>13.549158777661519</v>
      </c>
      <c r="O1418">
        <v>13.25467425690035</v>
      </c>
    </row>
    <row r="1419" spans="1:15" x14ac:dyDescent="0.25">
      <c r="A1419" t="s">
        <v>5</v>
      </c>
      <c r="B1419" t="s">
        <v>1504</v>
      </c>
      <c r="C1419">
        <v>14.438000000000001</v>
      </c>
      <c r="D1419">
        <v>14.37202409478193</v>
      </c>
      <c r="E1419">
        <v>14.32830445443852</v>
      </c>
      <c r="F1419">
        <v>14.2846040498736</v>
      </c>
      <c r="G1419">
        <v>14.240923350252491</v>
      </c>
      <c r="H1419">
        <v>14.20366388190604</v>
      </c>
      <c r="I1419">
        <v>14.167767338840189</v>
      </c>
      <c r="J1419">
        <v>14.131971431737391</v>
      </c>
      <c r="K1419">
        <v>14.096178808791899</v>
      </c>
      <c r="L1419">
        <v>14.06038970458637</v>
      </c>
      <c r="M1419">
        <v>13.882810158413969</v>
      </c>
      <c r="N1419">
        <v>13.549158777661519</v>
      </c>
      <c r="O1419">
        <v>13.25467425690035</v>
      </c>
    </row>
    <row r="1420" spans="1:15" x14ac:dyDescent="0.25">
      <c r="A1420" t="s">
        <v>5</v>
      </c>
      <c r="B1420" t="s">
        <v>1505</v>
      </c>
      <c r="C1420">
        <v>14.438000000000001</v>
      </c>
      <c r="D1420">
        <v>14.37202409478193</v>
      </c>
      <c r="E1420">
        <v>14.32830445443852</v>
      </c>
      <c r="F1420">
        <v>14.2846040498736</v>
      </c>
      <c r="G1420">
        <v>14.240923350252491</v>
      </c>
      <c r="H1420">
        <v>14.20366388190604</v>
      </c>
      <c r="I1420">
        <v>14.167767338840189</v>
      </c>
      <c r="J1420">
        <v>14.131971431737391</v>
      </c>
      <c r="K1420">
        <v>14.09617880879189</v>
      </c>
      <c r="L1420">
        <v>14.06038970458637</v>
      </c>
      <c r="M1420">
        <v>13.882810158413969</v>
      </c>
      <c r="N1420">
        <v>13.549158777661519</v>
      </c>
      <c r="O1420">
        <v>13.25467425690035</v>
      </c>
    </row>
    <row r="1421" spans="1:15" x14ac:dyDescent="0.25">
      <c r="A1421" t="s">
        <v>5</v>
      </c>
      <c r="B1421" t="s">
        <v>1506</v>
      </c>
      <c r="C1421">
        <v>33.353999999999999</v>
      </c>
      <c r="D1421">
        <v>33.201585514431123</v>
      </c>
      <c r="E1421">
        <v>33.100586422866208</v>
      </c>
      <c r="F1421">
        <v>32.999631768907321</v>
      </c>
      <c r="G1421">
        <v>32.898722636398503</v>
      </c>
      <c r="H1421">
        <v>32.8126475354685</v>
      </c>
      <c r="I1421">
        <v>32.729721001501282</v>
      </c>
      <c r="J1421">
        <v>32.647026952082619</v>
      </c>
      <c r="K1421">
        <v>32.564340489572309</v>
      </c>
      <c r="L1421">
        <v>32.481662155892352</v>
      </c>
      <c r="M1421">
        <v>32.071426099441737</v>
      </c>
      <c r="N1421">
        <v>31.30064010736406</v>
      </c>
      <c r="O1421">
        <v>30.620335584198251</v>
      </c>
    </row>
    <row r="1422" spans="1:15" x14ac:dyDescent="0.25">
      <c r="A1422" t="s">
        <v>5</v>
      </c>
      <c r="B1422" t="s">
        <v>1507</v>
      </c>
      <c r="C1422">
        <v>33.354000000000013</v>
      </c>
      <c r="D1422">
        <v>33.201585514431123</v>
      </c>
      <c r="E1422">
        <v>33.100586422866208</v>
      </c>
      <c r="F1422">
        <v>32.999631768907328</v>
      </c>
      <c r="G1422">
        <v>32.898722636398503</v>
      </c>
      <c r="H1422">
        <v>32.812647535468493</v>
      </c>
      <c r="I1422">
        <v>32.729721001501289</v>
      </c>
      <c r="J1422">
        <v>32.647026952082612</v>
      </c>
      <c r="K1422">
        <v>32.564340489572302</v>
      </c>
      <c r="L1422">
        <v>32.481662155892352</v>
      </c>
      <c r="M1422">
        <v>32.071426099441737</v>
      </c>
      <c r="N1422">
        <v>31.30064010736405</v>
      </c>
      <c r="O1422">
        <v>30.620335584198251</v>
      </c>
    </row>
    <row r="1423" spans="1:15" x14ac:dyDescent="0.25">
      <c r="A1423" t="s">
        <v>5</v>
      </c>
      <c r="B1423" t="s">
        <v>1508</v>
      </c>
      <c r="C1423">
        <v>33.353999999999999</v>
      </c>
      <c r="D1423">
        <v>33.201585514431109</v>
      </c>
      <c r="E1423">
        <v>33.100586422866208</v>
      </c>
      <c r="F1423">
        <v>32.999631768907321</v>
      </c>
      <c r="G1423">
        <v>32.898722636398489</v>
      </c>
      <c r="H1423">
        <v>32.812647535468493</v>
      </c>
      <c r="I1423">
        <v>32.729721001501282</v>
      </c>
      <c r="J1423">
        <v>32.647026952082612</v>
      </c>
      <c r="K1423">
        <v>32.564340489572309</v>
      </c>
      <c r="L1423">
        <v>32.481662155892352</v>
      </c>
      <c r="M1423">
        <v>32.071426099441737</v>
      </c>
      <c r="N1423">
        <v>31.30064010736405</v>
      </c>
      <c r="O1423">
        <v>30.620335584198251</v>
      </c>
    </row>
    <row r="1424" spans="1:15" x14ac:dyDescent="0.25">
      <c r="A1424" t="s">
        <v>5</v>
      </c>
      <c r="B1424" t="s">
        <v>1509</v>
      </c>
      <c r="C1424">
        <v>194.291</v>
      </c>
      <c r="D1424">
        <v>193.40316757163561</v>
      </c>
      <c r="E1424">
        <v>192.81483590229359</v>
      </c>
      <c r="F1424">
        <v>192.22676308726901</v>
      </c>
      <c r="G1424">
        <v>191.63895544008221</v>
      </c>
      <c r="H1424">
        <v>191.13755778358541</v>
      </c>
      <c r="I1424">
        <v>190.65450090252111</v>
      </c>
      <c r="J1424">
        <v>190.1727982714842</v>
      </c>
      <c r="K1424">
        <v>189.691139835087</v>
      </c>
      <c r="L1424">
        <v>189.20952875008939</v>
      </c>
      <c r="M1424">
        <v>186.8198551384132</v>
      </c>
      <c r="N1424">
        <v>182.3299354530152</v>
      </c>
      <c r="O1424">
        <v>178.36708103943951</v>
      </c>
    </row>
    <row r="1425" spans="1:15" x14ac:dyDescent="0.25">
      <c r="A1425" t="s">
        <v>5</v>
      </c>
      <c r="B1425" t="s">
        <v>1510</v>
      </c>
      <c r="C1425">
        <v>194.291</v>
      </c>
      <c r="D1425">
        <v>193.40316757163561</v>
      </c>
      <c r="E1425">
        <v>192.81483590229359</v>
      </c>
      <c r="F1425">
        <v>192.22676308726901</v>
      </c>
      <c r="G1425">
        <v>191.6389554400821</v>
      </c>
      <c r="H1425">
        <v>191.13755778358541</v>
      </c>
      <c r="I1425">
        <v>190.65450090252111</v>
      </c>
      <c r="J1425">
        <v>190.1727982714842</v>
      </c>
      <c r="K1425">
        <v>189.691139835087</v>
      </c>
      <c r="L1425">
        <v>189.20952875008939</v>
      </c>
      <c r="M1425">
        <v>186.8198551384132</v>
      </c>
      <c r="N1425">
        <v>182.3299354530152</v>
      </c>
      <c r="O1425">
        <v>178.3670810394394</v>
      </c>
    </row>
    <row r="1426" spans="1:15" x14ac:dyDescent="0.25">
      <c r="A1426" t="s">
        <v>5</v>
      </c>
      <c r="B1426" t="s">
        <v>1511</v>
      </c>
      <c r="C1426">
        <v>194.291</v>
      </c>
      <c r="D1426">
        <v>193.40316757163561</v>
      </c>
      <c r="E1426">
        <v>192.81483590229351</v>
      </c>
      <c r="F1426">
        <v>192.22676308726901</v>
      </c>
      <c r="G1426">
        <v>191.63895544008221</v>
      </c>
      <c r="H1426">
        <v>191.13755778358541</v>
      </c>
      <c r="I1426">
        <v>190.65450090252111</v>
      </c>
      <c r="J1426">
        <v>190.1727982714842</v>
      </c>
      <c r="K1426">
        <v>189.691139835087</v>
      </c>
      <c r="L1426">
        <v>189.20952875008939</v>
      </c>
      <c r="M1426">
        <v>186.8198551384132</v>
      </c>
      <c r="N1426">
        <v>182.3299354530152</v>
      </c>
      <c r="O1426">
        <v>178.3670810394394</v>
      </c>
    </row>
    <row r="1427" spans="1:15" x14ac:dyDescent="0.25">
      <c r="A1427" t="s">
        <v>5</v>
      </c>
      <c r="B1427" t="s">
        <v>1512</v>
      </c>
      <c r="D1427">
        <v>14.519235122938319</v>
      </c>
      <c r="E1427">
        <v>29.405049325684821</v>
      </c>
      <c r="F1427">
        <v>44.288039370565251</v>
      </c>
      <c r="G1427">
        <v>59.168239441049543</v>
      </c>
      <c r="H1427">
        <v>70.727730855413085</v>
      </c>
      <c r="I1427">
        <v>82.257022860495169</v>
      </c>
      <c r="J1427">
        <v>82.257022860495169</v>
      </c>
      <c r="K1427">
        <v>82.257022860495169</v>
      </c>
      <c r="L1427">
        <v>82.257022860495169</v>
      </c>
      <c r="M1427">
        <v>82.257022860495169</v>
      </c>
      <c r="N1427">
        <v>82.257022860495169</v>
      </c>
      <c r="O1427">
        <v>82.257022860495169</v>
      </c>
    </row>
    <row r="1428" spans="1:15" x14ac:dyDescent="0.25">
      <c r="A1428" t="s">
        <v>5</v>
      </c>
      <c r="B1428" t="s">
        <v>1513</v>
      </c>
      <c r="D1428">
        <v>14.51923512293831</v>
      </c>
      <c r="E1428">
        <v>29.405049325684821</v>
      </c>
      <c r="F1428">
        <v>44.288039370565258</v>
      </c>
      <c r="G1428">
        <v>59.168239441049529</v>
      </c>
      <c r="H1428">
        <v>70.727730855413071</v>
      </c>
      <c r="I1428">
        <v>82.257022860495184</v>
      </c>
      <c r="J1428">
        <v>82.257022860495184</v>
      </c>
      <c r="K1428">
        <v>82.257022860495184</v>
      </c>
      <c r="L1428">
        <v>82.257022860495184</v>
      </c>
      <c r="M1428">
        <v>82.257022860495184</v>
      </c>
      <c r="N1428">
        <v>82.257022860495184</v>
      </c>
      <c r="O1428">
        <v>82.257022860495184</v>
      </c>
    </row>
    <row r="1429" spans="1:15" x14ac:dyDescent="0.25">
      <c r="A1429" t="s">
        <v>5</v>
      </c>
      <c r="B1429" t="s">
        <v>1514</v>
      </c>
      <c r="D1429">
        <v>14.51923512293831</v>
      </c>
      <c r="E1429">
        <v>29.405049325684821</v>
      </c>
      <c r="F1429">
        <v>44.288039370565258</v>
      </c>
      <c r="G1429">
        <v>59.168239441049543</v>
      </c>
      <c r="H1429">
        <v>70.727730855413085</v>
      </c>
      <c r="I1429">
        <v>82.257022860495155</v>
      </c>
      <c r="J1429">
        <v>82.257022860495155</v>
      </c>
      <c r="K1429">
        <v>82.257022860495155</v>
      </c>
      <c r="L1429">
        <v>82.257022860495155</v>
      </c>
      <c r="M1429">
        <v>82.257022860495155</v>
      </c>
      <c r="N1429">
        <v>82.257022860495155</v>
      </c>
      <c r="O1429">
        <v>82.257022860495155</v>
      </c>
    </row>
    <row r="1430" spans="1:15" x14ac:dyDescent="0.25">
      <c r="A1430" t="s">
        <v>5</v>
      </c>
      <c r="B1430" t="s">
        <v>1515</v>
      </c>
      <c r="J1430">
        <v>11.52556304867672</v>
      </c>
      <c r="K1430">
        <v>23.049922511961409</v>
      </c>
      <c r="L1430">
        <v>34.573090907218457</v>
      </c>
      <c r="M1430">
        <v>80.60792073874417</v>
      </c>
      <c r="N1430">
        <v>80.60792073874417</v>
      </c>
      <c r="O1430">
        <v>80.60792073874417</v>
      </c>
    </row>
    <row r="1431" spans="1:15" x14ac:dyDescent="0.25">
      <c r="A1431" t="s">
        <v>5</v>
      </c>
      <c r="B1431" t="s">
        <v>1516</v>
      </c>
      <c r="J1431">
        <v>11.52556304867672</v>
      </c>
      <c r="K1431">
        <v>23.049922511961402</v>
      </c>
      <c r="L1431">
        <v>34.573090907218457</v>
      </c>
      <c r="M1431">
        <v>80.60792073874417</v>
      </c>
      <c r="N1431">
        <v>80.60792073874417</v>
      </c>
      <c r="O1431">
        <v>80.60792073874417</v>
      </c>
    </row>
    <row r="1432" spans="1:15" x14ac:dyDescent="0.25">
      <c r="A1432" t="s">
        <v>5</v>
      </c>
      <c r="B1432" t="s">
        <v>1517</v>
      </c>
      <c r="J1432">
        <v>11.52556304867672</v>
      </c>
      <c r="K1432">
        <v>23.049922511961402</v>
      </c>
      <c r="L1432">
        <v>34.573090907218457</v>
      </c>
      <c r="M1432">
        <v>80.607920738744156</v>
      </c>
      <c r="N1432">
        <v>80.607920738744156</v>
      </c>
      <c r="O1432">
        <v>80.607920738744156</v>
      </c>
    </row>
    <row r="1433" spans="1:15" x14ac:dyDescent="0.25">
      <c r="A1433" t="s">
        <v>5</v>
      </c>
      <c r="B1433" t="s">
        <v>1518</v>
      </c>
      <c r="M1433">
        <v>11.4739925688238</v>
      </c>
      <c r="N1433">
        <v>56.044644046030363</v>
      </c>
      <c r="O1433">
        <v>56.044644046030363</v>
      </c>
    </row>
    <row r="1434" spans="1:15" x14ac:dyDescent="0.25">
      <c r="A1434" t="s">
        <v>5</v>
      </c>
      <c r="B1434" t="s">
        <v>1519</v>
      </c>
      <c r="M1434">
        <v>11.4739925688238</v>
      </c>
      <c r="N1434">
        <v>56.044644046030363</v>
      </c>
      <c r="O1434">
        <v>56.044644046030363</v>
      </c>
    </row>
    <row r="1435" spans="1:15" x14ac:dyDescent="0.25">
      <c r="A1435" t="s">
        <v>5</v>
      </c>
      <c r="B1435" t="s">
        <v>1520</v>
      </c>
      <c r="M1435">
        <v>11.4739925688238</v>
      </c>
      <c r="N1435">
        <v>56.044644046030349</v>
      </c>
      <c r="O1435">
        <v>56.044644046030349</v>
      </c>
    </row>
    <row r="1436" spans="1:15" x14ac:dyDescent="0.25">
      <c r="A1436" t="s">
        <v>5</v>
      </c>
      <c r="B1436" t="s">
        <v>1521</v>
      </c>
      <c r="N1436">
        <v>55.453875376892221</v>
      </c>
      <c r="O1436">
        <v>55.453875376892221</v>
      </c>
    </row>
    <row r="1437" spans="1:15" x14ac:dyDescent="0.25">
      <c r="A1437" t="s">
        <v>5</v>
      </c>
      <c r="B1437" t="s">
        <v>1522</v>
      </c>
      <c r="N1437">
        <v>55.453875376892213</v>
      </c>
      <c r="O1437">
        <v>55.453875376892213</v>
      </c>
    </row>
    <row r="1438" spans="1:15" x14ac:dyDescent="0.25">
      <c r="A1438" t="s">
        <v>5</v>
      </c>
      <c r="B1438" t="s">
        <v>1523</v>
      </c>
      <c r="N1438">
        <v>55.453875376892213</v>
      </c>
      <c r="O1438">
        <v>55.453875376892213</v>
      </c>
    </row>
    <row r="1439" spans="1:15" x14ac:dyDescent="0.25">
      <c r="A1439" t="s">
        <v>5</v>
      </c>
      <c r="B1439" t="s">
        <v>1524</v>
      </c>
      <c r="N1439">
        <v>11.0400673153716</v>
      </c>
      <c r="O1439">
        <v>54.98546794134591</v>
      </c>
    </row>
    <row r="1440" spans="1:15" x14ac:dyDescent="0.25">
      <c r="A1440" t="s">
        <v>5</v>
      </c>
      <c r="B1440" t="s">
        <v>1525</v>
      </c>
      <c r="N1440">
        <v>11.0400673153716</v>
      </c>
      <c r="O1440">
        <v>54.985467941345902</v>
      </c>
    </row>
    <row r="1441" spans="1:15" x14ac:dyDescent="0.25">
      <c r="A1441" t="s">
        <v>5</v>
      </c>
      <c r="B1441" t="s">
        <v>1526</v>
      </c>
      <c r="N1441">
        <v>11.0400673153716</v>
      </c>
      <c r="O1441">
        <v>54.985467941345888</v>
      </c>
    </row>
    <row r="1442" spans="1:15" x14ac:dyDescent="0.25">
      <c r="A1442" t="s">
        <v>5</v>
      </c>
      <c r="B1442" t="s">
        <v>1527</v>
      </c>
      <c r="O1442">
        <v>65.499316708315305</v>
      </c>
    </row>
    <row r="1443" spans="1:15" x14ac:dyDescent="0.25">
      <c r="A1443" t="s">
        <v>5</v>
      </c>
      <c r="B1443" t="s">
        <v>1528</v>
      </c>
      <c r="O1443">
        <v>65.499316708315291</v>
      </c>
    </row>
    <row r="1444" spans="1:15" x14ac:dyDescent="0.25">
      <c r="A1444" t="s">
        <v>5</v>
      </c>
      <c r="B1444" t="s">
        <v>1529</v>
      </c>
      <c r="O1444">
        <v>65.499316708315291</v>
      </c>
    </row>
    <row r="1445" spans="1:15" x14ac:dyDescent="0.25">
      <c r="A1445" t="s">
        <v>5</v>
      </c>
      <c r="B1445" t="s">
        <v>1530</v>
      </c>
      <c r="C1445">
        <v>71.873000000000019</v>
      </c>
      <c r="D1445">
        <v>71.771361374026839</v>
      </c>
      <c r="E1445">
        <v>71.715004020798006</v>
      </c>
      <c r="F1445">
        <v>71.658654610258665</v>
      </c>
      <c r="G1445">
        <v>71.60230917106405</v>
      </c>
      <c r="H1445">
        <v>71.574418416943402</v>
      </c>
      <c r="I1445">
        <v>71.546595175683365</v>
      </c>
      <c r="J1445">
        <v>71.518767963078588</v>
      </c>
      <c r="K1445">
        <v>71.490948693163318</v>
      </c>
      <c r="L1445">
        <v>71.463224735521791</v>
      </c>
      <c r="M1445">
        <v>71.326268940761096</v>
      </c>
      <c r="N1445">
        <v>71.036186035451664</v>
      </c>
      <c r="O1445">
        <v>70.780089898441275</v>
      </c>
    </row>
    <row r="1446" spans="1:15" x14ac:dyDescent="0.25">
      <c r="A1446" t="s">
        <v>5</v>
      </c>
      <c r="B1446" t="s">
        <v>1531</v>
      </c>
      <c r="C1446">
        <v>71.87299999999999</v>
      </c>
      <c r="D1446">
        <v>71.771361374026824</v>
      </c>
      <c r="E1446">
        <v>71.71500402079802</v>
      </c>
      <c r="F1446">
        <v>71.658654610258651</v>
      </c>
      <c r="G1446">
        <v>71.60230917106405</v>
      </c>
      <c r="H1446">
        <v>71.574418416943402</v>
      </c>
      <c r="I1446">
        <v>71.54659517568335</v>
      </c>
      <c r="J1446">
        <v>71.518767963078602</v>
      </c>
      <c r="K1446">
        <v>71.490948693163304</v>
      </c>
      <c r="L1446">
        <v>71.463224735521791</v>
      </c>
      <c r="M1446">
        <v>71.326268940761096</v>
      </c>
      <c r="N1446">
        <v>71.036186035451664</v>
      </c>
      <c r="O1446">
        <v>70.780089898441275</v>
      </c>
    </row>
    <row r="1447" spans="1:15" x14ac:dyDescent="0.25">
      <c r="A1447" t="s">
        <v>5</v>
      </c>
      <c r="B1447" t="s">
        <v>1532</v>
      </c>
      <c r="C1447">
        <v>71.87299999999999</v>
      </c>
      <c r="D1447">
        <v>71.771361374026796</v>
      </c>
      <c r="E1447">
        <v>71.715004020797991</v>
      </c>
      <c r="F1447">
        <v>71.658654610258665</v>
      </c>
      <c r="G1447">
        <v>71.60230917106405</v>
      </c>
      <c r="H1447">
        <v>71.574418416943416</v>
      </c>
      <c r="I1447">
        <v>71.54659517568335</v>
      </c>
      <c r="J1447">
        <v>71.518767963078588</v>
      </c>
      <c r="K1447">
        <v>71.490948693163318</v>
      </c>
      <c r="L1447">
        <v>71.463224735521791</v>
      </c>
      <c r="M1447">
        <v>71.326268940761082</v>
      </c>
      <c r="N1447">
        <v>71.036186035451649</v>
      </c>
      <c r="O1447">
        <v>70.780089898441261</v>
      </c>
    </row>
    <row r="1448" spans="1:15" x14ac:dyDescent="0.25">
      <c r="A1448" t="s">
        <v>5</v>
      </c>
      <c r="B1448" t="s">
        <v>1533</v>
      </c>
      <c r="C1448">
        <v>46.424999999999997</v>
      </c>
      <c r="D1448">
        <v>46.359348458937227</v>
      </c>
      <c r="E1448">
        <v>46.322945496438813</v>
      </c>
      <c r="F1448">
        <v>46.286547664369898</v>
      </c>
      <c r="G1448">
        <v>46.250152397515727</v>
      </c>
      <c r="H1448">
        <v>46.23213689433581</v>
      </c>
      <c r="I1448">
        <v>46.214164999806613</v>
      </c>
      <c r="J1448">
        <v>46.196190540062673</v>
      </c>
      <c r="K1448">
        <v>46.178221210748212</v>
      </c>
      <c r="L1448">
        <v>46.160313446587729</v>
      </c>
      <c r="M1448">
        <v>46.071849450765008</v>
      </c>
      <c r="N1448">
        <v>45.884475904662978</v>
      </c>
      <c r="O1448">
        <v>45.719055466380077</v>
      </c>
    </row>
    <row r="1449" spans="1:15" x14ac:dyDescent="0.25">
      <c r="A1449" t="s">
        <v>5</v>
      </c>
      <c r="B1449" t="s">
        <v>1534</v>
      </c>
      <c r="C1449">
        <v>46.42499999999999</v>
      </c>
      <c r="D1449">
        <v>46.359348458937227</v>
      </c>
      <c r="E1449">
        <v>46.322945496438813</v>
      </c>
      <c r="F1449">
        <v>46.286547664369913</v>
      </c>
      <c r="G1449">
        <v>46.250152397515727</v>
      </c>
      <c r="H1449">
        <v>46.232136894335788</v>
      </c>
      <c r="I1449">
        <v>46.214164999806613</v>
      </c>
      <c r="J1449">
        <v>46.196190540062659</v>
      </c>
      <c r="K1449">
        <v>46.178221210748212</v>
      </c>
      <c r="L1449">
        <v>46.160313446587708</v>
      </c>
      <c r="M1449">
        <v>46.071849450764986</v>
      </c>
      <c r="N1449">
        <v>45.884475904662978</v>
      </c>
      <c r="O1449">
        <v>45.71905546638007</v>
      </c>
    </row>
    <row r="1450" spans="1:15" x14ac:dyDescent="0.25">
      <c r="A1450" t="s">
        <v>5</v>
      </c>
      <c r="B1450" t="s">
        <v>1535</v>
      </c>
      <c r="C1450">
        <v>46.424999999999997</v>
      </c>
      <c r="D1450">
        <v>46.359348458937227</v>
      </c>
      <c r="E1450">
        <v>46.322945496438813</v>
      </c>
      <c r="F1450">
        <v>46.286547664369913</v>
      </c>
      <c r="G1450">
        <v>46.250152397515727</v>
      </c>
      <c r="H1450">
        <v>46.23213689433581</v>
      </c>
      <c r="I1450">
        <v>46.214164999806613</v>
      </c>
      <c r="J1450">
        <v>46.196190540062673</v>
      </c>
      <c r="K1450">
        <v>46.178221210748212</v>
      </c>
      <c r="L1450">
        <v>46.160313446587708</v>
      </c>
      <c r="M1450">
        <v>46.071849450765008</v>
      </c>
      <c r="N1450">
        <v>45.88447590466297</v>
      </c>
      <c r="O1450">
        <v>45.719055466380077</v>
      </c>
    </row>
    <row r="1451" spans="1:15" x14ac:dyDescent="0.25">
      <c r="A1451" t="s">
        <v>5</v>
      </c>
      <c r="B1451" t="s">
        <v>1536</v>
      </c>
      <c r="C1451">
        <v>12.109000000000011</v>
      </c>
      <c r="D1451">
        <v>12.091876154857751</v>
      </c>
      <c r="E1451">
        <v>12.082381195829351</v>
      </c>
      <c r="F1451">
        <v>12.072887574967259</v>
      </c>
      <c r="G1451">
        <v>12.06339462318833</v>
      </c>
      <c r="H1451">
        <v>12.05869565220274</v>
      </c>
      <c r="I1451">
        <v>12.05400805563076</v>
      </c>
      <c r="J1451">
        <v>12.049319789975639</v>
      </c>
      <c r="K1451">
        <v>12.044632862486811</v>
      </c>
      <c r="L1451">
        <v>12.039961992993661</v>
      </c>
      <c r="M1451">
        <v>12.01688799136917</v>
      </c>
      <c r="N1451">
        <v>11.968015481519959</v>
      </c>
      <c r="O1451">
        <v>11.924868985296641</v>
      </c>
    </row>
    <row r="1452" spans="1:15" x14ac:dyDescent="0.25">
      <c r="A1452" t="s">
        <v>5</v>
      </c>
      <c r="B1452" t="s">
        <v>1537</v>
      </c>
      <c r="C1452">
        <v>12.109</v>
      </c>
      <c r="D1452">
        <v>12.091876154857751</v>
      </c>
      <c r="E1452">
        <v>12.082381195829351</v>
      </c>
      <c r="F1452">
        <v>12.072887574967259</v>
      </c>
      <c r="G1452">
        <v>12.063394623188319</v>
      </c>
      <c r="H1452">
        <v>12.05869565220274</v>
      </c>
      <c r="I1452">
        <v>12.05400805563076</v>
      </c>
      <c r="J1452">
        <v>12.04931978997563</v>
      </c>
      <c r="K1452">
        <v>12.044632862486811</v>
      </c>
      <c r="L1452">
        <v>12.039961992993661</v>
      </c>
      <c r="M1452">
        <v>12.01688799136917</v>
      </c>
      <c r="N1452">
        <v>11.96801548151995</v>
      </c>
      <c r="O1452">
        <v>11.924868985296641</v>
      </c>
    </row>
    <row r="1453" spans="1:15" x14ac:dyDescent="0.25">
      <c r="A1453" t="s">
        <v>5</v>
      </c>
      <c r="B1453" t="s">
        <v>1538</v>
      </c>
      <c r="C1453">
        <v>12.109</v>
      </c>
      <c r="D1453">
        <v>12.091876154857751</v>
      </c>
      <c r="E1453">
        <v>12.082381195829351</v>
      </c>
      <c r="F1453">
        <v>12.072887574967259</v>
      </c>
      <c r="G1453">
        <v>12.06339462318833</v>
      </c>
      <c r="H1453">
        <v>12.05869565220274</v>
      </c>
      <c r="I1453">
        <v>12.054008055630771</v>
      </c>
      <c r="J1453">
        <v>12.04931978997563</v>
      </c>
      <c r="K1453">
        <v>12.0446328624868</v>
      </c>
      <c r="L1453">
        <v>12.039961992993661</v>
      </c>
      <c r="M1453">
        <v>12.01688799136916</v>
      </c>
      <c r="N1453">
        <v>11.968015481519959</v>
      </c>
      <c r="O1453">
        <v>11.924868985296641</v>
      </c>
    </row>
    <row r="1454" spans="1:15" x14ac:dyDescent="0.25">
      <c r="A1454" t="s">
        <v>5</v>
      </c>
      <c r="B1454" t="s">
        <v>1539</v>
      </c>
      <c r="C1454">
        <v>3.7690000000000001</v>
      </c>
      <c r="D1454">
        <v>3.7636700989065028</v>
      </c>
      <c r="E1454">
        <v>3.7607147350797612</v>
      </c>
      <c r="F1454">
        <v>3.757759787765433</v>
      </c>
      <c r="G1454">
        <v>3.754805048707309</v>
      </c>
      <c r="H1454">
        <v>3.7533424653689109</v>
      </c>
      <c r="I1454">
        <v>3.7518834223860238</v>
      </c>
      <c r="J1454">
        <v>3.7504241711469288</v>
      </c>
      <c r="K1454">
        <v>3.7489653364202482</v>
      </c>
      <c r="L1454">
        <v>3.7475114998425232</v>
      </c>
      <c r="M1454">
        <v>3.740329576304434</v>
      </c>
      <c r="N1454">
        <v>3.725117709955299</v>
      </c>
      <c r="O1454">
        <v>3.7116881002215729</v>
      </c>
    </row>
    <row r="1455" spans="1:15" x14ac:dyDescent="0.25">
      <c r="A1455" t="s">
        <v>5</v>
      </c>
      <c r="B1455" t="s">
        <v>1540</v>
      </c>
      <c r="C1455">
        <v>3.769000000000001</v>
      </c>
      <c r="D1455">
        <v>3.7636700989065042</v>
      </c>
      <c r="E1455">
        <v>3.760714735079759</v>
      </c>
      <c r="F1455">
        <v>3.7577597877654321</v>
      </c>
      <c r="G1455">
        <v>3.754805048707309</v>
      </c>
      <c r="H1455">
        <v>3.7533424653689109</v>
      </c>
      <c r="I1455">
        <v>3.7518834223860229</v>
      </c>
      <c r="J1455">
        <v>3.7504241711469288</v>
      </c>
      <c r="K1455">
        <v>3.7489653364202482</v>
      </c>
      <c r="L1455">
        <v>3.7475114998425219</v>
      </c>
      <c r="M1455">
        <v>3.740329576304434</v>
      </c>
      <c r="N1455">
        <v>3.725117709955299</v>
      </c>
      <c r="O1455">
        <v>3.7116881002215729</v>
      </c>
    </row>
    <row r="1456" spans="1:15" x14ac:dyDescent="0.25">
      <c r="A1456" t="s">
        <v>5</v>
      </c>
      <c r="B1456" t="s">
        <v>1541</v>
      </c>
      <c r="C1456">
        <v>3.769000000000001</v>
      </c>
      <c r="D1456">
        <v>3.7636700989065028</v>
      </c>
      <c r="E1456">
        <v>3.7607147350797598</v>
      </c>
      <c r="F1456">
        <v>3.7577597877654321</v>
      </c>
      <c r="G1456">
        <v>3.754805048707309</v>
      </c>
      <c r="H1456">
        <v>3.7533424653689109</v>
      </c>
      <c r="I1456">
        <v>3.7518834223860229</v>
      </c>
      <c r="J1456">
        <v>3.7504241711469288</v>
      </c>
      <c r="K1456">
        <v>3.7489653364202482</v>
      </c>
      <c r="L1456">
        <v>3.7475114998425219</v>
      </c>
      <c r="M1456">
        <v>3.7403295763044331</v>
      </c>
      <c r="N1456">
        <v>3.725117709955299</v>
      </c>
      <c r="O1456">
        <v>3.7116881002215729</v>
      </c>
    </row>
    <row r="1457" spans="1:15" x14ac:dyDescent="0.25">
      <c r="A1457" t="s">
        <v>5</v>
      </c>
      <c r="B1457" t="s">
        <v>1542</v>
      </c>
      <c r="C1457">
        <v>2.052</v>
      </c>
      <c r="D1457">
        <v>2.0490981806728961</v>
      </c>
      <c r="E1457">
        <v>2.047489157968605</v>
      </c>
      <c r="F1457">
        <v>2.045880362030954</v>
      </c>
      <c r="G1457">
        <v>2.044271679476624</v>
      </c>
      <c r="H1457">
        <v>2.043475388415231</v>
      </c>
      <c r="I1457">
        <v>2.0426810248702889</v>
      </c>
      <c r="J1457">
        <v>2.0418865479420258</v>
      </c>
      <c r="K1457">
        <v>2.0410922977804051</v>
      </c>
      <c r="L1457">
        <v>2.040300768818482</v>
      </c>
      <c r="M1457">
        <v>2.036390631620244</v>
      </c>
      <c r="N1457">
        <v>2.028108660341807</v>
      </c>
      <c r="O1457">
        <v>2.020797023522066</v>
      </c>
    </row>
    <row r="1458" spans="1:15" x14ac:dyDescent="0.25">
      <c r="A1458" t="s">
        <v>5</v>
      </c>
      <c r="B1458" t="s">
        <v>1543</v>
      </c>
      <c r="C1458">
        <v>2.052</v>
      </c>
      <c r="D1458">
        <v>2.0490981806728961</v>
      </c>
      <c r="E1458">
        <v>2.0474891579686041</v>
      </c>
      <c r="F1458">
        <v>2.045880362030954</v>
      </c>
      <c r="G1458">
        <v>2.0442716794766249</v>
      </c>
      <c r="H1458">
        <v>2.043475388415231</v>
      </c>
      <c r="I1458">
        <v>2.042681024870288</v>
      </c>
      <c r="J1458">
        <v>2.0418865479420272</v>
      </c>
      <c r="K1458">
        <v>2.041092297780406</v>
      </c>
      <c r="L1458">
        <v>2.040300768818482</v>
      </c>
      <c r="M1458">
        <v>2.0363906316202431</v>
      </c>
      <c r="N1458">
        <v>2.0281086603418079</v>
      </c>
      <c r="O1458">
        <v>2.020797023522066</v>
      </c>
    </row>
    <row r="1459" spans="1:15" x14ac:dyDescent="0.25">
      <c r="A1459" t="s">
        <v>5</v>
      </c>
      <c r="B1459" t="s">
        <v>1544</v>
      </c>
      <c r="C1459">
        <v>2.052</v>
      </c>
      <c r="D1459">
        <v>2.0490981806728961</v>
      </c>
      <c r="E1459">
        <v>2.047489157968605</v>
      </c>
      <c r="F1459">
        <v>2.045880362030954</v>
      </c>
      <c r="G1459">
        <v>2.0442716794766249</v>
      </c>
      <c r="H1459">
        <v>2.043475388415231</v>
      </c>
      <c r="I1459">
        <v>2.0426810248702889</v>
      </c>
      <c r="J1459">
        <v>2.0418865479420272</v>
      </c>
      <c r="K1459">
        <v>2.0410922977804051</v>
      </c>
      <c r="L1459">
        <v>2.040300768818482</v>
      </c>
      <c r="M1459">
        <v>2.036390631620244</v>
      </c>
      <c r="N1459">
        <v>2.0281086603418079</v>
      </c>
      <c r="O1459">
        <v>2.020797023522066</v>
      </c>
    </row>
    <row r="1460" spans="1:15" x14ac:dyDescent="0.25">
      <c r="A1460" t="s">
        <v>5</v>
      </c>
      <c r="B1460" t="s">
        <v>1545</v>
      </c>
      <c r="C1460">
        <v>8.9070000000000036</v>
      </c>
      <c r="D1460">
        <v>8.8944042374529673</v>
      </c>
      <c r="E1460">
        <v>8.8874200438724937</v>
      </c>
      <c r="F1460">
        <v>8.8804368346051188</v>
      </c>
      <c r="G1460">
        <v>8.8734541174942994</v>
      </c>
      <c r="H1460">
        <v>8.8699977020538299</v>
      </c>
      <c r="I1460">
        <v>8.8665496532746921</v>
      </c>
      <c r="J1460">
        <v>8.8631011123389989</v>
      </c>
      <c r="K1460">
        <v>8.8596535557164078</v>
      </c>
      <c r="L1460">
        <v>8.8562178108509855</v>
      </c>
      <c r="M1460">
        <v>8.839245300117696</v>
      </c>
      <c r="N1460">
        <v>8.8032962171854194</v>
      </c>
      <c r="O1460">
        <v>8.7715590099956344</v>
      </c>
    </row>
    <row r="1461" spans="1:15" x14ac:dyDescent="0.25">
      <c r="A1461" t="s">
        <v>5</v>
      </c>
      <c r="B1461" t="s">
        <v>1546</v>
      </c>
      <c r="C1461">
        <v>8.907</v>
      </c>
      <c r="D1461">
        <v>8.8944042374529673</v>
      </c>
      <c r="E1461">
        <v>8.8874200438724937</v>
      </c>
      <c r="F1461">
        <v>8.8804368346051188</v>
      </c>
      <c r="G1461">
        <v>8.8734541174942958</v>
      </c>
      <c r="H1461">
        <v>8.8699977020538316</v>
      </c>
      <c r="I1461">
        <v>8.8665496532746904</v>
      </c>
      <c r="J1461">
        <v>8.8631011123389989</v>
      </c>
      <c r="K1461">
        <v>8.8596535557164096</v>
      </c>
      <c r="L1461">
        <v>8.8562178108509855</v>
      </c>
      <c r="M1461">
        <v>8.8392453001176943</v>
      </c>
      <c r="N1461">
        <v>8.8032962171854212</v>
      </c>
      <c r="O1461">
        <v>8.7715590099956344</v>
      </c>
    </row>
    <row r="1462" spans="1:15" x14ac:dyDescent="0.25">
      <c r="A1462" t="s">
        <v>5</v>
      </c>
      <c r="B1462" t="s">
        <v>1547</v>
      </c>
      <c r="C1462">
        <v>8.9070000000000018</v>
      </c>
      <c r="D1462">
        <v>8.8944042374529673</v>
      </c>
      <c r="E1462">
        <v>8.887420043872492</v>
      </c>
      <c r="F1462">
        <v>8.8804368346051206</v>
      </c>
      <c r="G1462">
        <v>8.8734541174942994</v>
      </c>
      <c r="H1462">
        <v>8.8699977020538316</v>
      </c>
      <c r="I1462">
        <v>8.8665496532746886</v>
      </c>
      <c r="J1462">
        <v>8.8631011123389989</v>
      </c>
      <c r="K1462">
        <v>8.8596535557164078</v>
      </c>
      <c r="L1462">
        <v>8.8562178108509855</v>
      </c>
      <c r="M1462">
        <v>8.8392453001176943</v>
      </c>
      <c r="N1462">
        <v>8.8032962171854194</v>
      </c>
      <c r="O1462">
        <v>8.7715590099956326</v>
      </c>
    </row>
    <row r="1463" spans="1:15" x14ac:dyDescent="0.25">
      <c r="A1463" t="s">
        <v>5</v>
      </c>
      <c r="B1463" t="s">
        <v>1548</v>
      </c>
      <c r="C1463">
        <v>13.81</v>
      </c>
      <c r="D1463">
        <v>13.79047069936291</v>
      </c>
      <c r="E1463">
        <v>13.77964194519806</v>
      </c>
      <c r="F1463">
        <v>13.768814717177129</v>
      </c>
      <c r="G1463">
        <v>13.757988252228159</v>
      </c>
      <c r="H1463">
        <v>13.75262919786274</v>
      </c>
      <c r="I1463">
        <v>13.747283115720609</v>
      </c>
      <c r="J1463">
        <v>13.74193627050653</v>
      </c>
      <c r="K1463">
        <v>13.73659095143635</v>
      </c>
      <c r="L1463">
        <v>13.7312639460932</v>
      </c>
      <c r="M1463">
        <v>13.704948646528051</v>
      </c>
      <c r="N1463">
        <v>13.64921081838224</v>
      </c>
      <c r="O1463">
        <v>13.60000336005835</v>
      </c>
    </row>
    <row r="1464" spans="1:15" x14ac:dyDescent="0.25">
      <c r="A1464" t="s">
        <v>5</v>
      </c>
      <c r="B1464" t="s">
        <v>1549</v>
      </c>
      <c r="C1464">
        <v>13.81</v>
      </c>
      <c r="D1464">
        <v>13.79047069936291</v>
      </c>
      <c r="E1464">
        <v>13.77964194519806</v>
      </c>
      <c r="F1464">
        <v>13.76881471717714</v>
      </c>
      <c r="G1464">
        <v>13.757988252228159</v>
      </c>
      <c r="H1464">
        <v>13.75262919786274</v>
      </c>
      <c r="I1464">
        <v>13.747283115720609</v>
      </c>
      <c r="J1464">
        <v>13.74193627050653</v>
      </c>
      <c r="K1464">
        <v>13.73659095143635</v>
      </c>
      <c r="L1464">
        <v>13.7312639460932</v>
      </c>
      <c r="M1464">
        <v>13.704948646528051</v>
      </c>
      <c r="N1464">
        <v>13.64921081838224</v>
      </c>
      <c r="O1464">
        <v>13.60000336005835</v>
      </c>
    </row>
    <row r="1465" spans="1:15" x14ac:dyDescent="0.25">
      <c r="A1465" t="s">
        <v>5</v>
      </c>
      <c r="B1465" t="s">
        <v>1550</v>
      </c>
      <c r="C1465">
        <v>13.81</v>
      </c>
      <c r="D1465">
        <v>13.79047069936291</v>
      </c>
      <c r="E1465">
        <v>13.77964194519806</v>
      </c>
      <c r="F1465">
        <v>13.768814717177129</v>
      </c>
      <c r="G1465">
        <v>13.757988252228159</v>
      </c>
      <c r="H1465">
        <v>13.75262919786274</v>
      </c>
      <c r="I1465">
        <v>13.747283115720609</v>
      </c>
      <c r="J1465">
        <v>13.741936270506519</v>
      </c>
      <c r="K1465">
        <v>13.73659095143635</v>
      </c>
      <c r="L1465">
        <v>13.7312639460932</v>
      </c>
      <c r="M1465">
        <v>13.704948646528051</v>
      </c>
      <c r="N1465">
        <v>13.649210818382249</v>
      </c>
      <c r="O1465">
        <v>13.60000336005835</v>
      </c>
    </row>
    <row r="1466" spans="1:15" x14ac:dyDescent="0.25">
      <c r="A1466" t="s">
        <v>5</v>
      </c>
      <c r="B1466" t="s">
        <v>1551</v>
      </c>
      <c r="C1466">
        <v>22.039000000000009</v>
      </c>
      <c r="D1466">
        <v>22.007833725073091</v>
      </c>
      <c r="E1466">
        <v>21.990552413484441</v>
      </c>
      <c r="F1466">
        <v>21.973273537427001</v>
      </c>
      <c r="G1466">
        <v>21.955995879135159</v>
      </c>
      <c r="H1466">
        <v>21.947443511346631</v>
      </c>
      <c r="I1466">
        <v>21.938911845573251</v>
      </c>
      <c r="J1466">
        <v>21.930378962034279</v>
      </c>
      <c r="K1466">
        <v>21.9218485140265</v>
      </c>
      <c r="L1466">
        <v>21.913347292393041</v>
      </c>
      <c r="M1466">
        <v>21.871351428010989</v>
      </c>
      <c r="N1466">
        <v>21.78240095773543</v>
      </c>
      <c r="O1466">
        <v>21.703872125439968</v>
      </c>
    </row>
    <row r="1467" spans="1:15" x14ac:dyDescent="0.25">
      <c r="A1467" t="s">
        <v>5</v>
      </c>
      <c r="B1467" t="s">
        <v>1552</v>
      </c>
      <c r="C1467">
        <v>22.039000000000009</v>
      </c>
      <c r="D1467">
        <v>22.00783372507308</v>
      </c>
      <c r="E1467">
        <v>21.990552413484441</v>
      </c>
      <c r="F1467">
        <v>21.973273537427001</v>
      </c>
      <c r="G1467">
        <v>21.955995879135148</v>
      </c>
      <c r="H1467">
        <v>21.94744351134662</v>
      </c>
      <c r="I1467">
        <v>21.938911845573251</v>
      </c>
      <c r="J1467">
        <v>21.930378962034268</v>
      </c>
      <c r="K1467">
        <v>21.92184851402649</v>
      </c>
      <c r="L1467">
        <v>21.913347292393041</v>
      </c>
      <c r="M1467">
        <v>21.871351428010989</v>
      </c>
      <c r="N1467">
        <v>21.78240095773543</v>
      </c>
      <c r="O1467">
        <v>21.703872125439968</v>
      </c>
    </row>
    <row r="1468" spans="1:15" x14ac:dyDescent="0.25">
      <c r="A1468" t="s">
        <v>5</v>
      </c>
      <c r="B1468" t="s">
        <v>1553</v>
      </c>
      <c r="C1468">
        <v>22.039000000000009</v>
      </c>
      <c r="D1468">
        <v>22.00783372507308</v>
      </c>
      <c r="E1468">
        <v>21.99055241348443</v>
      </c>
      <c r="F1468">
        <v>21.973273537427009</v>
      </c>
      <c r="G1468">
        <v>21.955995879135148</v>
      </c>
      <c r="H1468">
        <v>21.947443511346631</v>
      </c>
      <c r="I1468">
        <v>21.938911845573241</v>
      </c>
      <c r="J1468">
        <v>21.930378962034279</v>
      </c>
      <c r="K1468">
        <v>21.92184851402649</v>
      </c>
      <c r="L1468">
        <v>21.913347292393041</v>
      </c>
      <c r="M1468">
        <v>21.871351428010989</v>
      </c>
      <c r="N1468">
        <v>21.78240095773543</v>
      </c>
      <c r="O1468">
        <v>21.703872125439968</v>
      </c>
    </row>
    <row r="1469" spans="1:15" x14ac:dyDescent="0.25">
      <c r="A1469" t="s">
        <v>5</v>
      </c>
      <c r="B1469" t="s">
        <v>1554</v>
      </c>
      <c r="D1469">
        <v>0.46400791235018679</v>
      </c>
      <c r="E1469">
        <v>0.9344464720532325</v>
      </c>
      <c r="F1469">
        <v>1.40487346504542</v>
      </c>
      <c r="G1469">
        <v>1.875269056257078</v>
      </c>
      <c r="H1469">
        <v>2.138840989923481</v>
      </c>
      <c r="I1469">
        <v>2.4022730143349351</v>
      </c>
      <c r="J1469">
        <v>2.4022730143349351</v>
      </c>
      <c r="K1469">
        <v>2.4022730143349351</v>
      </c>
      <c r="L1469">
        <v>2.4022730143349351</v>
      </c>
      <c r="M1469">
        <v>2.4022730143349351</v>
      </c>
      <c r="N1469">
        <v>2.4022730143349351</v>
      </c>
      <c r="O1469">
        <v>2.4022730143349351</v>
      </c>
    </row>
    <row r="1470" spans="1:15" x14ac:dyDescent="0.25">
      <c r="A1470" t="s">
        <v>5</v>
      </c>
      <c r="B1470" t="s">
        <v>1555</v>
      </c>
      <c r="D1470">
        <v>0.46400791235018679</v>
      </c>
      <c r="E1470">
        <v>0.93444647205323239</v>
      </c>
      <c r="F1470">
        <v>1.40487346504542</v>
      </c>
      <c r="G1470">
        <v>1.8752690562570791</v>
      </c>
      <c r="H1470">
        <v>2.138840989923481</v>
      </c>
      <c r="I1470">
        <v>2.4022730143349351</v>
      </c>
      <c r="J1470">
        <v>2.4022730143349351</v>
      </c>
      <c r="K1470">
        <v>2.4022730143349351</v>
      </c>
      <c r="L1470">
        <v>2.4022730143349351</v>
      </c>
      <c r="M1470">
        <v>2.4022730143349351</v>
      </c>
      <c r="N1470">
        <v>2.4022730143349351</v>
      </c>
      <c r="O1470">
        <v>2.4022730143349351</v>
      </c>
    </row>
    <row r="1471" spans="1:15" x14ac:dyDescent="0.25">
      <c r="A1471" t="s">
        <v>5</v>
      </c>
      <c r="B1471" t="s">
        <v>1556</v>
      </c>
      <c r="D1471">
        <v>0.46400791235018668</v>
      </c>
      <c r="E1471">
        <v>0.93444647205323239</v>
      </c>
      <c r="F1471">
        <v>1.40487346504542</v>
      </c>
      <c r="G1471">
        <v>1.8752690562570791</v>
      </c>
      <c r="H1471">
        <v>2.138840989923481</v>
      </c>
      <c r="I1471">
        <v>2.4022730143349351</v>
      </c>
      <c r="J1471">
        <v>2.4022730143349351</v>
      </c>
      <c r="K1471">
        <v>2.4022730143349351</v>
      </c>
      <c r="L1471">
        <v>2.4022730143349351</v>
      </c>
      <c r="M1471">
        <v>2.4022730143349351</v>
      </c>
      <c r="N1471">
        <v>2.4022730143349351</v>
      </c>
      <c r="O1471">
        <v>2.4022730143349351</v>
      </c>
    </row>
    <row r="1472" spans="1:15" x14ac:dyDescent="0.25">
      <c r="A1472" t="s">
        <v>5</v>
      </c>
      <c r="B1472" t="s">
        <v>1557</v>
      </c>
      <c r="J1472">
        <v>0.26341177706149949</v>
      </c>
      <c r="K1472">
        <v>0.52683311429882018</v>
      </c>
      <c r="L1472">
        <v>0.79000499297207727</v>
      </c>
      <c r="M1472">
        <v>1.839779360969821</v>
      </c>
      <c r="N1472">
        <v>1.839779360969821</v>
      </c>
      <c r="O1472">
        <v>1.839779360969821</v>
      </c>
    </row>
    <row r="1473" spans="1:15" x14ac:dyDescent="0.25">
      <c r="A1473" t="s">
        <v>5</v>
      </c>
      <c r="B1473" t="s">
        <v>1558</v>
      </c>
      <c r="J1473">
        <v>0.26341177706149949</v>
      </c>
      <c r="K1473">
        <v>0.52683311429882007</v>
      </c>
      <c r="L1473">
        <v>0.79000499297207716</v>
      </c>
      <c r="M1473">
        <v>1.839779360969821</v>
      </c>
      <c r="N1473">
        <v>1.839779360969821</v>
      </c>
      <c r="O1473">
        <v>1.839779360969821</v>
      </c>
    </row>
    <row r="1474" spans="1:15" x14ac:dyDescent="0.25">
      <c r="A1474" t="s">
        <v>5</v>
      </c>
      <c r="B1474" t="s">
        <v>1559</v>
      </c>
      <c r="J1474">
        <v>0.26341177706149949</v>
      </c>
      <c r="K1474">
        <v>0.52683311429882018</v>
      </c>
      <c r="L1474">
        <v>0.79000499297207727</v>
      </c>
      <c r="M1474">
        <v>1.8397793609698201</v>
      </c>
      <c r="N1474">
        <v>1.8397793609698201</v>
      </c>
      <c r="O1474">
        <v>1.8397793609698201</v>
      </c>
    </row>
    <row r="1475" spans="1:15" x14ac:dyDescent="0.25">
      <c r="A1475" t="s">
        <v>5</v>
      </c>
      <c r="B1475" t="s">
        <v>1560</v>
      </c>
      <c r="M1475">
        <v>0.26186477669729691</v>
      </c>
      <c r="N1475">
        <v>1.1094395614926209</v>
      </c>
      <c r="O1475">
        <v>1.1094395614926209</v>
      </c>
    </row>
    <row r="1476" spans="1:15" x14ac:dyDescent="0.25">
      <c r="A1476" t="s">
        <v>5</v>
      </c>
      <c r="B1476" t="s">
        <v>1561</v>
      </c>
      <c r="M1476">
        <v>0.26186477669729691</v>
      </c>
      <c r="N1476">
        <v>1.1094395614926209</v>
      </c>
      <c r="O1476">
        <v>1.1094395614926209</v>
      </c>
    </row>
    <row r="1477" spans="1:15" x14ac:dyDescent="0.25">
      <c r="A1477" t="s">
        <v>5</v>
      </c>
      <c r="B1477" t="s">
        <v>1562</v>
      </c>
      <c r="M1477">
        <v>0.26186477669729669</v>
      </c>
      <c r="N1477">
        <v>1.1094395614926209</v>
      </c>
      <c r="O1477">
        <v>1.1094395614926209</v>
      </c>
    </row>
    <row r="1478" spans="1:15" x14ac:dyDescent="0.25">
      <c r="A1478" t="s">
        <v>5</v>
      </c>
      <c r="B1478" t="s">
        <v>1563</v>
      </c>
      <c r="N1478">
        <v>1.055437928016669</v>
      </c>
      <c r="O1478">
        <v>1.055437928016669</v>
      </c>
    </row>
    <row r="1479" spans="1:15" x14ac:dyDescent="0.25">
      <c r="A1479" t="s">
        <v>5</v>
      </c>
      <c r="B1479" t="s">
        <v>1564</v>
      </c>
      <c r="N1479">
        <v>1.055437928016669</v>
      </c>
      <c r="O1479">
        <v>1.055437928016669</v>
      </c>
    </row>
    <row r="1480" spans="1:15" x14ac:dyDescent="0.25">
      <c r="A1480" t="s">
        <v>5</v>
      </c>
      <c r="B1480" t="s">
        <v>1565</v>
      </c>
      <c r="N1480">
        <v>1.055437928016669</v>
      </c>
      <c r="O1480">
        <v>1.055437928016669</v>
      </c>
    </row>
    <row r="1481" spans="1:15" x14ac:dyDescent="0.25">
      <c r="A1481" t="s">
        <v>5</v>
      </c>
      <c r="B1481" t="s">
        <v>1566</v>
      </c>
      <c r="N1481">
        <v>0.2103093350674228</v>
      </c>
      <c r="O1481">
        <v>1.051421665543641</v>
      </c>
    </row>
    <row r="1482" spans="1:15" x14ac:dyDescent="0.25">
      <c r="A1482" t="s">
        <v>5</v>
      </c>
      <c r="B1482" t="s">
        <v>1567</v>
      </c>
      <c r="N1482">
        <v>0.21030933506742269</v>
      </c>
      <c r="O1482">
        <v>1.051421665543641</v>
      </c>
    </row>
    <row r="1483" spans="1:15" x14ac:dyDescent="0.25">
      <c r="A1483" t="s">
        <v>5</v>
      </c>
      <c r="B1483" t="s">
        <v>1568</v>
      </c>
      <c r="N1483">
        <v>0.21030933506742269</v>
      </c>
      <c r="O1483">
        <v>1.051421665543641</v>
      </c>
    </row>
    <row r="1484" spans="1:15" x14ac:dyDescent="0.25">
      <c r="A1484" t="s">
        <v>5</v>
      </c>
      <c r="B1484" t="s">
        <v>1569</v>
      </c>
      <c r="O1484">
        <v>1.258935252612442</v>
      </c>
    </row>
    <row r="1485" spans="1:15" x14ac:dyDescent="0.25">
      <c r="A1485" t="s">
        <v>5</v>
      </c>
      <c r="B1485" t="s">
        <v>1570</v>
      </c>
      <c r="O1485">
        <v>1.258935252612442</v>
      </c>
    </row>
    <row r="1486" spans="1:15" x14ac:dyDescent="0.25">
      <c r="A1486" t="s">
        <v>5</v>
      </c>
      <c r="B1486" t="s">
        <v>1571</v>
      </c>
      <c r="O1486">
        <v>1.258935252612442</v>
      </c>
    </row>
    <row r="1487" spans="1:15" x14ac:dyDescent="0.25">
      <c r="A1487" t="s">
        <v>5</v>
      </c>
      <c r="B1487" t="s">
        <v>1572</v>
      </c>
      <c r="C1487">
        <v>154.749</v>
      </c>
      <c r="D1487">
        <v>153.3535972561794</v>
      </c>
      <c r="E1487">
        <v>152.76353911050521</v>
      </c>
      <c r="F1487">
        <v>152.17558301285499</v>
      </c>
      <c r="G1487">
        <v>151.59298917848909</v>
      </c>
      <c r="H1487">
        <v>151.07973231656379</v>
      </c>
      <c r="I1487">
        <v>150.56980199665691</v>
      </c>
      <c r="J1487">
        <v>150.0648921021276</v>
      </c>
      <c r="K1487">
        <v>149.56422712011269</v>
      </c>
      <c r="L1487">
        <v>149.0668580677663</v>
      </c>
      <c r="M1487">
        <v>146.71229387185261</v>
      </c>
      <c r="N1487">
        <v>142.4727436207539</v>
      </c>
      <c r="O1487">
        <v>138.83169031977499</v>
      </c>
    </row>
    <row r="1488" spans="1:15" x14ac:dyDescent="0.25">
      <c r="A1488" t="s">
        <v>5</v>
      </c>
      <c r="B1488" t="s">
        <v>1573</v>
      </c>
      <c r="C1488">
        <v>154.749</v>
      </c>
      <c r="D1488">
        <v>153.3535972561794</v>
      </c>
      <c r="E1488">
        <v>152.76353911050521</v>
      </c>
      <c r="F1488">
        <v>152.17558301285499</v>
      </c>
      <c r="G1488">
        <v>151.5929891784892</v>
      </c>
      <c r="H1488">
        <v>151.07973231656379</v>
      </c>
      <c r="I1488">
        <v>150.56980199665691</v>
      </c>
      <c r="J1488">
        <v>150.06489210212749</v>
      </c>
      <c r="K1488">
        <v>149.56422712011261</v>
      </c>
      <c r="L1488">
        <v>149.0668580677663</v>
      </c>
      <c r="M1488">
        <v>146.71229387185261</v>
      </c>
      <c r="N1488">
        <v>142.4727436207539</v>
      </c>
      <c r="O1488">
        <v>138.83169031977499</v>
      </c>
    </row>
    <row r="1489" spans="1:15" x14ac:dyDescent="0.25">
      <c r="A1489" t="s">
        <v>5</v>
      </c>
      <c r="B1489" t="s">
        <v>1574</v>
      </c>
      <c r="C1489">
        <v>154.749</v>
      </c>
      <c r="D1489">
        <v>153.3535972561794</v>
      </c>
      <c r="E1489">
        <v>152.76353911050521</v>
      </c>
      <c r="F1489">
        <v>152.17558301285499</v>
      </c>
      <c r="G1489">
        <v>151.59298917848909</v>
      </c>
      <c r="H1489">
        <v>151.07973231656379</v>
      </c>
      <c r="I1489">
        <v>150.56980199665679</v>
      </c>
      <c r="J1489">
        <v>150.0648921021276</v>
      </c>
      <c r="K1489">
        <v>149.56422712011261</v>
      </c>
      <c r="L1489">
        <v>149.0668580677663</v>
      </c>
      <c r="M1489">
        <v>146.71229387185261</v>
      </c>
      <c r="N1489">
        <v>142.4727436207539</v>
      </c>
      <c r="O1489">
        <v>138.83169031977499</v>
      </c>
    </row>
    <row r="1490" spans="1:15" x14ac:dyDescent="0.25">
      <c r="A1490" t="s">
        <v>5</v>
      </c>
      <c r="B1490" t="s">
        <v>1575</v>
      </c>
      <c r="C1490">
        <v>84.437000000000012</v>
      </c>
      <c r="D1490">
        <v>83.675614650304823</v>
      </c>
      <c r="E1490">
        <v>83.353656255444179</v>
      </c>
      <c r="F1490">
        <v>83.032844818748018</v>
      </c>
      <c r="G1490">
        <v>82.714959238922944</v>
      </c>
      <c r="H1490">
        <v>82.434906575252128</v>
      </c>
      <c r="I1490">
        <v>82.156669000715453</v>
      </c>
      <c r="J1490">
        <v>81.881170763154159</v>
      </c>
      <c r="K1490">
        <v>81.60798871295421</v>
      </c>
      <c r="L1490">
        <v>81.336605048614103</v>
      </c>
      <c r="M1490">
        <v>80.051864358785011</v>
      </c>
      <c r="N1490">
        <v>77.73860285433571</v>
      </c>
      <c r="O1490">
        <v>75.751904280679327</v>
      </c>
    </row>
    <row r="1491" spans="1:15" x14ac:dyDescent="0.25">
      <c r="A1491" t="s">
        <v>5</v>
      </c>
      <c r="B1491" t="s">
        <v>1576</v>
      </c>
      <c r="C1491">
        <v>84.437000000000012</v>
      </c>
      <c r="D1491">
        <v>83.675614650304823</v>
      </c>
      <c r="E1491">
        <v>83.35365625544415</v>
      </c>
      <c r="F1491">
        <v>83.032844818748018</v>
      </c>
      <c r="G1491">
        <v>82.714959238922944</v>
      </c>
      <c r="H1491">
        <v>82.434906575252114</v>
      </c>
      <c r="I1491">
        <v>82.156669000715439</v>
      </c>
      <c r="J1491">
        <v>81.881170763154159</v>
      </c>
      <c r="K1491">
        <v>81.607988712954224</v>
      </c>
      <c r="L1491">
        <v>81.336605048614089</v>
      </c>
      <c r="M1491">
        <v>80.051864358784968</v>
      </c>
      <c r="N1491">
        <v>77.738602854335696</v>
      </c>
      <c r="O1491">
        <v>75.751904280679327</v>
      </c>
    </row>
    <row r="1492" spans="1:15" x14ac:dyDescent="0.25">
      <c r="A1492" t="s">
        <v>5</v>
      </c>
      <c r="B1492" t="s">
        <v>1577</v>
      </c>
      <c r="C1492">
        <v>84.437000000000026</v>
      </c>
      <c r="D1492">
        <v>83.675614650304823</v>
      </c>
      <c r="E1492">
        <v>83.35365625544415</v>
      </c>
      <c r="F1492">
        <v>83.032844818748003</v>
      </c>
      <c r="G1492">
        <v>82.714959238922958</v>
      </c>
      <c r="H1492">
        <v>82.434906575252128</v>
      </c>
      <c r="I1492">
        <v>82.156669000715453</v>
      </c>
      <c r="J1492">
        <v>81.881170763154159</v>
      </c>
      <c r="K1492">
        <v>81.607988712954196</v>
      </c>
      <c r="L1492">
        <v>81.336605048614089</v>
      </c>
      <c r="M1492">
        <v>80.051864358784997</v>
      </c>
      <c r="N1492">
        <v>77.738602854335696</v>
      </c>
      <c r="O1492">
        <v>75.751904280679312</v>
      </c>
    </row>
    <row r="1493" spans="1:15" x14ac:dyDescent="0.25">
      <c r="A1493" t="s">
        <v>5</v>
      </c>
      <c r="B1493" t="s">
        <v>1578</v>
      </c>
      <c r="C1493">
        <v>12.914</v>
      </c>
      <c r="D1493">
        <v>12.797551874107761</v>
      </c>
      <c r="E1493">
        <v>12.74831077469363</v>
      </c>
      <c r="F1493">
        <v>12.699245093848811</v>
      </c>
      <c r="G1493">
        <v>12.650626900664999</v>
      </c>
      <c r="H1493">
        <v>12.607794965628891</v>
      </c>
      <c r="I1493">
        <v>12.565240634736419</v>
      </c>
      <c r="J1493">
        <v>12.52310526469881</v>
      </c>
      <c r="K1493">
        <v>12.481324137985609</v>
      </c>
      <c r="L1493">
        <v>12.439818060776711</v>
      </c>
      <c r="M1493">
        <v>12.24332669717481</v>
      </c>
      <c r="N1493">
        <v>11.889530860415359</v>
      </c>
      <c r="O1493">
        <v>11.585680351986611</v>
      </c>
    </row>
    <row r="1494" spans="1:15" x14ac:dyDescent="0.25">
      <c r="A1494" t="s">
        <v>5</v>
      </c>
      <c r="B1494" t="s">
        <v>1579</v>
      </c>
      <c r="C1494">
        <v>12.914</v>
      </c>
      <c r="D1494">
        <v>12.797551874107761</v>
      </c>
      <c r="E1494">
        <v>12.74831077469363</v>
      </c>
      <c r="F1494">
        <v>12.699245093848811</v>
      </c>
      <c r="G1494">
        <v>12.650626900664999</v>
      </c>
      <c r="H1494">
        <v>12.607794965628891</v>
      </c>
      <c r="I1494">
        <v>12.565240634736419</v>
      </c>
      <c r="J1494">
        <v>12.52310526469881</v>
      </c>
      <c r="K1494">
        <v>12.481324137985609</v>
      </c>
      <c r="L1494">
        <v>12.4398180607767</v>
      </c>
      <c r="M1494">
        <v>12.24332669717481</v>
      </c>
      <c r="N1494">
        <v>11.889530860415359</v>
      </c>
      <c r="O1494">
        <v>11.5856803519866</v>
      </c>
    </row>
    <row r="1495" spans="1:15" x14ac:dyDescent="0.25">
      <c r="A1495" t="s">
        <v>5</v>
      </c>
      <c r="B1495" t="s">
        <v>1580</v>
      </c>
      <c r="C1495">
        <v>12.914</v>
      </c>
      <c r="D1495">
        <v>12.797551874107761</v>
      </c>
      <c r="E1495">
        <v>12.74831077469363</v>
      </c>
      <c r="F1495">
        <v>12.699245093848811</v>
      </c>
      <c r="G1495">
        <v>12.650626900664999</v>
      </c>
      <c r="H1495">
        <v>12.60779496562888</v>
      </c>
      <c r="I1495">
        <v>12.565240634736419</v>
      </c>
      <c r="J1495">
        <v>12.52310526469881</v>
      </c>
      <c r="K1495">
        <v>12.481324137985609</v>
      </c>
      <c r="L1495">
        <v>12.439818060776711</v>
      </c>
      <c r="M1495">
        <v>12.24332669717481</v>
      </c>
      <c r="N1495">
        <v>11.88953086041535</v>
      </c>
      <c r="O1495">
        <v>11.5856803519866</v>
      </c>
    </row>
    <row r="1496" spans="1:15" x14ac:dyDescent="0.25">
      <c r="A1496" t="s">
        <v>5</v>
      </c>
      <c r="B1496" t="s">
        <v>1581</v>
      </c>
      <c r="C1496">
        <v>21.30800000000001</v>
      </c>
      <c r="D1496">
        <v>21.115861493997841</v>
      </c>
      <c r="E1496">
        <v>21.034614061264669</v>
      </c>
      <c r="F1496">
        <v>20.953656067812489</v>
      </c>
      <c r="G1496">
        <v>20.87343642553585</v>
      </c>
      <c r="H1496">
        <v>20.802764064396801</v>
      </c>
      <c r="I1496">
        <v>20.732549747945161</v>
      </c>
      <c r="J1496">
        <v>20.66302671365975</v>
      </c>
      <c r="K1496">
        <v>20.594088178116561</v>
      </c>
      <c r="L1496">
        <v>20.52560347212561</v>
      </c>
      <c r="M1496">
        <v>20.20139424372006</v>
      </c>
      <c r="N1496">
        <v>19.6176338526971</v>
      </c>
      <c r="O1496">
        <v>19.116282866666449</v>
      </c>
    </row>
    <row r="1497" spans="1:15" x14ac:dyDescent="0.25">
      <c r="A1497" t="s">
        <v>5</v>
      </c>
      <c r="B1497" t="s">
        <v>1582</v>
      </c>
      <c r="C1497">
        <v>21.308</v>
      </c>
      <c r="D1497">
        <v>21.115861493997841</v>
      </c>
      <c r="E1497">
        <v>21.034614061264659</v>
      </c>
      <c r="F1497">
        <v>20.953656067812489</v>
      </c>
      <c r="G1497">
        <v>20.87343642553585</v>
      </c>
      <c r="H1497">
        <v>20.802764064396801</v>
      </c>
      <c r="I1497">
        <v>20.73254974794515</v>
      </c>
      <c r="J1497">
        <v>20.66302671365975</v>
      </c>
      <c r="K1497">
        <v>20.594088178116561</v>
      </c>
      <c r="L1497">
        <v>20.525603472125599</v>
      </c>
      <c r="M1497">
        <v>20.20139424372006</v>
      </c>
      <c r="N1497">
        <v>19.6176338526971</v>
      </c>
      <c r="O1497">
        <v>19.116282866666449</v>
      </c>
    </row>
    <row r="1498" spans="1:15" x14ac:dyDescent="0.25">
      <c r="A1498" t="s">
        <v>5</v>
      </c>
      <c r="B1498" t="s">
        <v>1583</v>
      </c>
      <c r="C1498">
        <v>21.30800000000001</v>
      </c>
      <c r="D1498">
        <v>21.115861493997841</v>
      </c>
      <c r="E1498">
        <v>21.034614061264669</v>
      </c>
      <c r="F1498">
        <v>20.953656067812481</v>
      </c>
      <c r="G1498">
        <v>20.87343642553585</v>
      </c>
      <c r="H1498">
        <v>20.802764064396801</v>
      </c>
      <c r="I1498">
        <v>20.73254974794515</v>
      </c>
      <c r="J1498">
        <v>20.66302671365975</v>
      </c>
      <c r="K1498">
        <v>20.594088178116561</v>
      </c>
      <c r="L1498">
        <v>20.525603472125599</v>
      </c>
      <c r="M1498">
        <v>20.20139424372006</v>
      </c>
      <c r="N1498">
        <v>19.6176338526971</v>
      </c>
      <c r="O1498">
        <v>19.116282866666449</v>
      </c>
    </row>
    <row r="1499" spans="1:15" x14ac:dyDescent="0.25">
      <c r="A1499" t="s">
        <v>5</v>
      </c>
      <c r="B1499" t="s">
        <v>1584</v>
      </c>
      <c r="C1499">
        <v>4.2380000000000013</v>
      </c>
      <c r="D1499">
        <v>4.1997851047288739</v>
      </c>
      <c r="E1499">
        <v>4.183625605014063</v>
      </c>
      <c r="F1499">
        <v>4.1675236725825648</v>
      </c>
      <c r="G1499">
        <v>4.1515685926140851</v>
      </c>
      <c r="H1499">
        <v>4.1375123946364587</v>
      </c>
      <c r="I1499">
        <v>4.1235472982819399</v>
      </c>
      <c r="J1499">
        <v>4.1097196927205761</v>
      </c>
      <c r="K1499">
        <v>4.0960083395371676</v>
      </c>
      <c r="L1499">
        <v>4.0823872496183746</v>
      </c>
      <c r="M1499">
        <v>4.0179044868070974</v>
      </c>
      <c r="N1499">
        <v>3.901798961316421</v>
      </c>
      <c r="O1499">
        <v>3.8020840430323091</v>
      </c>
    </row>
    <row r="1500" spans="1:15" x14ac:dyDescent="0.25">
      <c r="A1500" t="s">
        <v>5</v>
      </c>
      <c r="B1500" t="s">
        <v>1585</v>
      </c>
      <c r="C1500">
        <v>4.2380000000000013</v>
      </c>
      <c r="D1500">
        <v>4.1997851047288739</v>
      </c>
      <c r="E1500">
        <v>4.1836256050140621</v>
      </c>
      <c r="F1500">
        <v>4.1675236725825657</v>
      </c>
      <c r="G1500">
        <v>4.1515685926140851</v>
      </c>
      <c r="H1500">
        <v>4.1375123946364578</v>
      </c>
      <c r="I1500">
        <v>4.123547298281939</v>
      </c>
      <c r="J1500">
        <v>4.1097196927205761</v>
      </c>
      <c r="K1500">
        <v>4.0960083395371676</v>
      </c>
      <c r="L1500">
        <v>4.0823872496183746</v>
      </c>
      <c r="M1500">
        <v>4.0179044868070974</v>
      </c>
      <c r="N1500">
        <v>3.9017989613164219</v>
      </c>
      <c r="O1500">
        <v>3.8020840430323091</v>
      </c>
    </row>
    <row r="1501" spans="1:15" x14ac:dyDescent="0.25">
      <c r="A1501" t="s">
        <v>5</v>
      </c>
      <c r="B1501" t="s">
        <v>1586</v>
      </c>
      <c r="C1501">
        <v>4.2380000000000004</v>
      </c>
      <c r="D1501">
        <v>4.199785104728873</v>
      </c>
      <c r="E1501">
        <v>4.1836256050140621</v>
      </c>
      <c r="F1501">
        <v>4.1675236725825648</v>
      </c>
      <c r="G1501">
        <v>4.1515685926140851</v>
      </c>
      <c r="H1501">
        <v>4.1375123946364578</v>
      </c>
      <c r="I1501">
        <v>4.123547298281939</v>
      </c>
      <c r="J1501">
        <v>4.1097196927205761</v>
      </c>
      <c r="K1501">
        <v>4.0960083395371694</v>
      </c>
      <c r="L1501">
        <v>4.0823872496183728</v>
      </c>
      <c r="M1501">
        <v>4.0179044868070974</v>
      </c>
      <c r="N1501">
        <v>3.9017989613164219</v>
      </c>
      <c r="O1501">
        <v>3.8020840430323091</v>
      </c>
    </row>
    <row r="1502" spans="1:15" x14ac:dyDescent="0.25">
      <c r="A1502" t="s">
        <v>5</v>
      </c>
      <c r="B1502" t="s">
        <v>1587</v>
      </c>
      <c r="C1502">
        <v>6.3300000000000018</v>
      </c>
      <c r="D1502">
        <v>6.2729211215039573</v>
      </c>
      <c r="E1502">
        <v>6.2487848229681493</v>
      </c>
      <c r="F1502">
        <v>6.2247345086001991</v>
      </c>
      <c r="G1502">
        <v>6.2009035373400572</v>
      </c>
      <c r="H1502">
        <v>6.1799087914225543</v>
      </c>
      <c r="I1502">
        <v>6.1590501175376771</v>
      </c>
      <c r="J1502">
        <v>6.1383968038983614</v>
      </c>
      <c r="K1502">
        <v>6.1179171281902516</v>
      </c>
      <c r="L1502">
        <v>6.0975722723181471</v>
      </c>
      <c r="M1502">
        <v>6.001258943248919</v>
      </c>
      <c r="N1502">
        <v>5.8278403551517117</v>
      </c>
      <c r="O1502">
        <v>5.678903254458354</v>
      </c>
    </row>
    <row r="1503" spans="1:15" x14ac:dyDescent="0.25">
      <c r="A1503" t="s">
        <v>5</v>
      </c>
      <c r="B1503" t="s">
        <v>1588</v>
      </c>
      <c r="C1503">
        <v>6.330000000000001</v>
      </c>
      <c r="D1503">
        <v>6.2729211215039573</v>
      </c>
      <c r="E1503">
        <v>6.2487848229681502</v>
      </c>
      <c r="F1503">
        <v>6.2247345086001982</v>
      </c>
      <c r="G1503">
        <v>6.2009035373400554</v>
      </c>
      <c r="H1503">
        <v>6.1799087914225526</v>
      </c>
      <c r="I1503">
        <v>6.1590501175376762</v>
      </c>
      <c r="J1503">
        <v>6.1383968038983623</v>
      </c>
      <c r="K1503">
        <v>6.1179171281902498</v>
      </c>
      <c r="L1503">
        <v>6.0975722723181471</v>
      </c>
      <c r="M1503">
        <v>6.0012589432489198</v>
      </c>
      <c r="N1503">
        <v>5.8278403551517108</v>
      </c>
      <c r="O1503">
        <v>5.6789032544583531</v>
      </c>
    </row>
    <row r="1504" spans="1:15" x14ac:dyDescent="0.25">
      <c r="A1504" t="s">
        <v>5</v>
      </c>
      <c r="B1504" t="s">
        <v>1589</v>
      </c>
      <c r="C1504">
        <v>6.33</v>
      </c>
      <c r="D1504">
        <v>6.2729211215039564</v>
      </c>
      <c r="E1504">
        <v>6.2487848229681493</v>
      </c>
      <c r="F1504">
        <v>6.2247345086001982</v>
      </c>
      <c r="G1504">
        <v>6.2009035373400554</v>
      </c>
      <c r="H1504">
        <v>6.1799087914225526</v>
      </c>
      <c r="I1504">
        <v>6.1590501175376762</v>
      </c>
      <c r="J1504">
        <v>6.1383968038983614</v>
      </c>
      <c r="K1504">
        <v>6.1179171281902507</v>
      </c>
      <c r="L1504">
        <v>6.0975722723181454</v>
      </c>
      <c r="M1504">
        <v>6.001258943248919</v>
      </c>
      <c r="N1504">
        <v>5.8278403551517117</v>
      </c>
      <c r="O1504">
        <v>5.6789032544583531</v>
      </c>
    </row>
    <row r="1505" spans="1:15" x14ac:dyDescent="0.25">
      <c r="A1505" t="s">
        <v>5</v>
      </c>
      <c r="B1505" t="s">
        <v>1590</v>
      </c>
      <c r="C1505">
        <v>7.7269999999999994</v>
      </c>
      <c r="D1505">
        <v>7.6573240925530914</v>
      </c>
      <c r="E1505">
        <v>7.6278610311334738</v>
      </c>
      <c r="F1505">
        <v>7.5985029301664673</v>
      </c>
      <c r="G1505">
        <v>7.5694125802569694</v>
      </c>
      <c r="H1505">
        <v>7.5437843967333453</v>
      </c>
      <c r="I1505">
        <v>7.5183223156735579</v>
      </c>
      <c r="J1505">
        <v>7.4931109168598162</v>
      </c>
      <c r="K1505">
        <v>7.4681114770183354</v>
      </c>
      <c r="L1505">
        <v>7.4432766110904121</v>
      </c>
      <c r="M1505">
        <v>7.3257074019722586</v>
      </c>
      <c r="N1505">
        <v>7.1140161807673419</v>
      </c>
      <c r="O1505">
        <v>6.9322093913427674</v>
      </c>
    </row>
    <row r="1506" spans="1:15" x14ac:dyDescent="0.25">
      <c r="A1506" t="s">
        <v>5</v>
      </c>
      <c r="B1506" t="s">
        <v>1591</v>
      </c>
      <c r="C1506">
        <v>7.7270000000000012</v>
      </c>
      <c r="D1506">
        <v>7.6573240925530914</v>
      </c>
      <c r="E1506">
        <v>7.6278610311334729</v>
      </c>
      <c r="F1506">
        <v>7.5985029301664673</v>
      </c>
      <c r="G1506">
        <v>7.5694125802569667</v>
      </c>
      <c r="H1506">
        <v>7.5437843967333427</v>
      </c>
      <c r="I1506">
        <v>7.5183223156735579</v>
      </c>
      <c r="J1506">
        <v>7.4931109168598153</v>
      </c>
      <c r="K1506">
        <v>7.4681114770183354</v>
      </c>
      <c r="L1506">
        <v>7.4432766110904129</v>
      </c>
      <c r="M1506">
        <v>7.3257074019722603</v>
      </c>
      <c r="N1506">
        <v>7.1140161807673428</v>
      </c>
      <c r="O1506">
        <v>6.9322093913427656</v>
      </c>
    </row>
    <row r="1507" spans="1:15" x14ac:dyDescent="0.25">
      <c r="A1507" t="s">
        <v>5</v>
      </c>
      <c r="B1507" t="s">
        <v>1592</v>
      </c>
      <c r="C1507">
        <v>7.7270000000000012</v>
      </c>
      <c r="D1507">
        <v>7.6573240925530897</v>
      </c>
      <c r="E1507">
        <v>7.627861031133472</v>
      </c>
      <c r="F1507">
        <v>7.5985029301664646</v>
      </c>
      <c r="G1507">
        <v>7.5694125802569694</v>
      </c>
      <c r="H1507">
        <v>7.5437843967333427</v>
      </c>
      <c r="I1507">
        <v>7.5183223156735588</v>
      </c>
      <c r="J1507">
        <v>7.4931109168598162</v>
      </c>
      <c r="K1507">
        <v>7.4681114770183354</v>
      </c>
      <c r="L1507">
        <v>7.4432766110904129</v>
      </c>
      <c r="M1507">
        <v>7.3257074019722586</v>
      </c>
      <c r="N1507">
        <v>7.1140161807673419</v>
      </c>
      <c r="O1507">
        <v>6.9322093913427656</v>
      </c>
    </row>
    <row r="1508" spans="1:15" x14ac:dyDescent="0.25">
      <c r="A1508" t="s">
        <v>5</v>
      </c>
      <c r="B1508" t="s">
        <v>1593</v>
      </c>
      <c r="C1508">
        <v>11.603999999999999</v>
      </c>
      <c r="D1508">
        <v>11.49936440662432</v>
      </c>
      <c r="E1508">
        <v>11.45511833897668</v>
      </c>
      <c r="F1508">
        <v>11.41102989538652</v>
      </c>
      <c r="G1508">
        <v>11.36734354617599</v>
      </c>
      <c r="H1508">
        <v>11.328856495366081</v>
      </c>
      <c r="I1508">
        <v>11.290618888452951</v>
      </c>
      <c r="J1508">
        <v>11.25275774288097</v>
      </c>
      <c r="K1508">
        <v>11.215214906085251</v>
      </c>
      <c r="L1508">
        <v>11.177919217690331</v>
      </c>
      <c r="M1508">
        <v>11.00135999643925</v>
      </c>
      <c r="N1508">
        <v>10.68345331456247</v>
      </c>
      <c r="O1508">
        <v>10.410425492059201</v>
      </c>
    </row>
    <row r="1509" spans="1:15" x14ac:dyDescent="0.25">
      <c r="A1509" t="s">
        <v>5</v>
      </c>
      <c r="B1509" t="s">
        <v>1594</v>
      </c>
      <c r="C1509">
        <v>11.603999999999999</v>
      </c>
      <c r="D1509">
        <v>11.499364406624309</v>
      </c>
      <c r="E1509">
        <v>11.45511833897668</v>
      </c>
      <c r="F1509">
        <v>11.41102989538652</v>
      </c>
      <c r="G1509">
        <v>11.36734354617599</v>
      </c>
      <c r="H1509">
        <v>11.328856495366081</v>
      </c>
      <c r="I1509">
        <v>11.290618888452959</v>
      </c>
      <c r="J1509">
        <v>11.25275774288097</v>
      </c>
      <c r="K1509">
        <v>11.215214906085251</v>
      </c>
      <c r="L1509">
        <v>11.177919217690331</v>
      </c>
      <c r="M1509">
        <v>11.00135999643925</v>
      </c>
      <c r="N1509">
        <v>10.68345331456247</v>
      </c>
      <c r="O1509">
        <v>10.410425492059201</v>
      </c>
    </row>
    <row r="1510" spans="1:15" x14ac:dyDescent="0.25">
      <c r="A1510" t="s">
        <v>5</v>
      </c>
      <c r="B1510" t="s">
        <v>1595</v>
      </c>
      <c r="C1510">
        <v>11.603999999999999</v>
      </c>
      <c r="D1510">
        <v>11.49936440662432</v>
      </c>
      <c r="E1510">
        <v>11.45511833897668</v>
      </c>
      <c r="F1510">
        <v>11.41102989538652</v>
      </c>
      <c r="G1510">
        <v>11.36734354617599</v>
      </c>
      <c r="H1510">
        <v>11.328856495366081</v>
      </c>
      <c r="I1510">
        <v>11.290618888452951</v>
      </c>
      <c r="J1510">
        <v>11.25275774288097</v>
      </c>
      <c r="K1510">
        <v>11.215214906085251</v>
      </c>
      <c r="L1510">
        <v>11.17791921769032</v>
      </c>
      <c r="M1510">
        <v>11.00135999643925</v>
      </c>
      <c r="N1510">
        <v>10.68345331456247</v>
      </c>
      <c r="O1510">
        <v>10.410425492059201</v>
      </c>
    </row>
    <row r="1511" spans="1:15" x14ac:dyDescent="0.25">
      <c r="A1511" t="s">
        <v>5</v>
      </c>
      <c r="B1511" t="s">
        <v>1596</v>
      </c>
      <c r="D1511">
        <v>1.5757502010286339</v>
      </c>
      <c r="E1511">
        <v>2.915127594045936</v>
      </c>
      <c r="F1511">
        <v>4.2503793609274334</v>
      </c>
      <c r="G1511">
        <v>5.5751622641698022</v>
      </c>
      <c r="H1511">
        <v>6.8377592588692124</v>
      </c>
      <c r="I1511">
        <v>8.0938503509729856</v>
      </c>
      <c r="J1511">
        <v>8.0938503509729856</v>
      </c>
      <c r="K1511">
        <v>8.0938503509729856</v>
      </c>
      <c r="L1511">
        <v>8.0938503509729856</v>
      </c>
      <c r="M1511">
        <v>8.0938503509729856</v>
      </c>
      <c r="N1511">
        <v>8.0938503509729856</v>
      </c>
      <c r="O1511">
        <v>8.0938503509729856</v>
      </c>
    </row>
    <row r="1512" spans="1:15" x14ac:dyDescent="0.25">
      <c r="A1512" t="s">
        <v>5</v>
      </c>
      <c r="B1512" t="s">
        <v>1597</v>
      </c>
      <c r="D1512">
        <v>1.5757502010286339</v>
      </c>
      <c r="E1512">
        <v>2.915127594045936</v>
      </c>
      <c r="F1512">
        <v>4.2503793609274316</v>
      </c>
      <c r="G1512">
        <v>5.5751622641698013</v>
      </c>
      <c r="H1512">
        <v>6.8377592588692124</v>
      </c>
      <c r="I1512">
        <v>8.0938503509729856</v>
      </c>
      <c r="J1512">
        <v>8.0938503509729856</v>
      </c>
      <c r="K1512">
        <v>8.0938503509729856</v>
      </c>
      <c r="L1512">
        <v>8.0938503509729856</v>
      </c>
      <c r="M1512">
        <v>8.0938503509729856</v>
      </c>
      <c r="N1512">
        <v>8.0938503509729856</v>
      </c>
      <c r="O1512">
        <v>8.0938503509729856</v>
      </c>
    </row>
    <row r="1513" spans="1:15" x14ac:dyDescent="0.25">
      <c r="A1513" t="s">
        <v>5</v>
      </c>
      <c r="B1513" t="s">
        <v>1598</v>
      </c>
      <c r="D1513">
        <v>1.5757502010286339</v>
      </c>
      <c r="E1513">
        <v>2.915127594045936</v>
      </c>
      <c r="F1513">
        <v>4.2503793609274334</v>
      </c>
      <c r="G1513">
        <v>5.5751622641698013</v>
      </c>
      <c r="H1513">
        <v>6.8377592588692124</v>
      </c>
      <c r="I1513">
        <v>8.0938503509729873</v>
      </c>
      <c r="J1513">
        <v>8.0938503509729873</v>
      </c>
      <c r="K1513">
        <v>8.0938503509729873</v>
      </c>
      <c r="L1513">
        <v>8.0938503509729873</v>
      </c>
      <c r="M1513">
        <v>8.0938503509729873</v>
      </c>
      <c r="N1513">
        <v>8.0938503509729873</v>
      </c>
      <c r="O1513">
        <v>8.0938503509729873</v>
      </c>
    </row>
    <row r="1514" spans="1:15" x14ac:dyDescent="0.25">
      <c r="A1514" t="s">
        <v>5</v>
      </c>
      <c r="B1514" t="s">
        <v>1599</v>
      </c>
      <c r="J1514">
        <v>1.2462856047043169</v>
      </c>
      <c r="K1514">
        <v>2.4842869803205909</v>
      </c>
      <c r="L1514">
        <v>3.7158433917269988</v>
      </c>
      <c r="M1514">
        <v>8.4665053707736266</v>
      </c>
      <c r="N1514">
        <v>8.4665053707736266</v>
      </c>
      <c r="O1514">
        <v>8.4665053707736266</v>
      </c>
    </row>
    <row r="1515" spans="1:15" x14ac:dyDescent="0.25">
      <c r="A1515" t="s">
        <v>5</v>
      </c>
      <c r="B1515" t="s">
        <v>1600</v>
      </c>
      <c r="J1515">
        <v>1.2462856047043169</v>
      </c>
      <c r="K1515">
        <v>2.4842869803205909</v>
      </c>
      <c r="L1515">
        <v>3.7158433917269988</v>
      </c>
      <c r="M1515">
        <v>8.4665053707736249</v>
      </c>
      <c r="N1515">
        <v>8.4665053707736249</v>
      </c>
      <c r="O1515">
        <v>8.4665053707736249</v>
      </c>
    </row>
    <row r="1516" spans="1:15" x14ac:dyDescent="0.25">
      <c r="A1516" t="s">
        <v>5</v>
      </c>
      <c r="B1516" t="s">
        <v>1601</v>
      </c>
      <c r="J1516">
        <v>1.2462856047043169</v>
      </c>
      <c r="K1516">
        <v>2.4842869803205909</v>
      </c>
      <c r="L1516">
        <v>3.715843391726998</v>
      </c>
      <c r="M1516">
        <v>8.4665053707736266</v>
      </c>
      <c r="N1516">
        <v>8.4665053707736266</v>
      </c>
      <c r="O1516">
        <v>8.4665053707736266</v>
      </c>
    </row>
    <row r="1517" spans="1:15" x14ac:dyDescent="0.25">
      <c r="A1517" t="s">
        <v>5</v>
      </c>
      <c r="B1517" t="s">
        <v>1602</v>
      </c>
      <c r="M1517">
        <v>1.149061958736632</v>
      </c>
      <c r="N1517">
        <v>5.0470913493636376</v>
      </c>
      <c r="O1517">
        <v>5.0470913493636376</v>
      </c>
    </row>
    <row r="1518" spans="1:15" x14ac:dyDescent="0.25">
      <c r="A1518" t="s">
        <v>5</v>
      </c>
      <c r="B1518" t="s">
        <v>1603</v>
      </c>
      <c r="M1518">
        <v>1.149061958736632</v>
      </c>
      <c r="N1518">
        <v>5.0470913493636358</v>
      </c>
      <c r="O1518">
        <v>5.0470913493636358</v>
      </c>
    </row>
    <row r="1519" spans="1:15" x14ac:dyDescent="0.25">
      <c r="A1519" t="s">
        <v>5</v>
      </c>
      <c r="B1519" t="s">
        <v>1604</v>
      </c>
      <c r="M1519">
        <v>1.149061958736632</v>
      </c>
      <c r="N1519">
        <v>5.0470913493636367</v>
      </c>
      <c r="O1519">
        <v>5.0470913493636367</v>
      </c>
    </row>
    <row r="1520" spans="1:15" x14ac:dyDescent="0.25">
      <c r="A1520" t="s">
        <v>5</v>
      </c>
      <c r="B1520" t="s">
        <v>1605</v>
      </c>
      <c r="N1520">
        <v>4.591250306149675</v>
      </c>
      <c r="O1520">
        <v>4.591250306149675</v>
      </c>
    </row>
    <row r="1521" spans="1:15" x14ac:dyDescent="0.25">
      <c r="A1521" t="s">
        <v>5</v>
      </c>
      <c r="B1521" t="s">
        <v>1606</v>
      </c>
      <c r="N1521">
        <v>4.591250306149675</v>
      </c>
      <c r="O1521">
        <v>4.591250306149675</v>
      </c>
    </row>
    <row r="1522" spans="1:15" x14ac:dyDescent="0.25">
      <c r="A1522" t="s">
        <v>5</v>
      </c>
      <c r="B1522" t="s">
        <v>1607</v>
      </c>
      <c r="N1522">
        <v>4.591250306149675</v>
      </c>
      <c r="O1522">
        <v>4.591250306149675</v>
      </c>
    </row>
    <row r="1523" spans="1:15" x14ac:dyDescent="0.25">
      <c r="A1523" t="s">
        <v>5</v>
      </c>
      <c r="B1523" t="s">
        <v>1608</v>
      </c>
      <c r="N1523">
        <v>0.88090666737066337</v>
      </c>
      <c r="O1523">
        <v>4.2901613742553666</v>
      </c>
    </row>
    <row r="1524" spans="1:15" x14ac:dyDescent="0.25">
      <c r="A1524" t="s">
        <v>5</v>
      </c>
      <c r="B1524" t="s">
        <v>1609</v>
      </c>
      <c r="N1524">
        <v>0.88090666737066325</v>
      </c>
      <c r="O1524">
        <v>4.2901613742553666</v>
      </c>
    </row>
    <row r="1525" spans="1:15" x14ac:dyDescent="0.25">
      <c r="A1525" t="s">
        <v>5</v>
      </c>
      <c r="B1525" t="s">
        <v>1610</v>
      </c>
      <c r="N1525">
        <v>0.88090666737066314</v>
      </c>
      <c r="O1525">
        <v>4.2901613742553666</v>
      </c>
    </row>
    <row r="1526" spans="1:15" x14ac:dyDescent="0.25">
      <c r="A1526" t="s">
        <v>5</v>
      </c>
      <c r="B1526" t="s">
        <v>1611</v>
      </c>
      <c r="O1526">
        <v>4.8927469172872504</v>
      </c>
    </row>
    <row r="1527" spans="1:15" x14ac:dyDescent="0.25">
      <c r="A1527" t="s">
        <v>5</v>
      </c>
      <c r="B1527" t="s">
        <v>1612</v>
      </c>
      <c r="O1527">
        <v>4.8927469172872469</v>
      </c>
    </row>
    <row r="1528" spans="1:15" x14ac:dyDescent="0.25">
      <c r="A1528" t="s">
        <v>5</v>
      </c>
      <c r="B1528" t="s">
        <v>1613</v>
      </c>
      <c r="O1528">
        <v>4.8927469172872478</v>
      </c>
    </row>
    <row r="1529" spans="1:15" x14ac:dyDescent="0.25">
      <c r="A1529" t="s">
        <v>5</v>
      </c>
      <c r="B1529" t="s">
        <v>2405</v>
      </c>
    </row>
    <row r="1530" spans="1:15" x14ac:dyDescent="0.25">
      <c r="A1530" t="s">
        <v>5</v>
      </c>
      <c r="B1530" t="s">
        <v>2403</v>
      </c>
    </row>
    <row r="1531" spans="1:15" x14ac:dyDescent="0.25">
      <c r="A1531" t="s">
        <v>5</v>
      </c>
      <c r="B1531" t="s">
        <v>2407</v>
      </c>
    </row>
    <row r="1532" spans="1:15" x14ac:dyDescent="0.25">
      <c r="A1532" t="s">
        <v>5</v>
      </c>
      <c r="B1532" t="s">
        <v>2404</v>
      </c>
    </row>
    <row r="1533" spans="1:15" x14ac:dyDescent="0.25">
      <c r="A1533" t="s">
        <v>5</v>
      </c>
      <c r="B1533" t="s">
        <v>2406</v>
      </c>
    </row>
    <row r="1534" spans="1:15" x14ac:dyDescent="0.25">
      <c r="A1534" t="s">
        <v>5</v>
      </c>
      <c r="B1534" t="s">
        <v>2402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9F57-DFBD-45BB-A229-3F3B5DA91165}">
  <sheetPr>
    <tabColor rgb="FFC00000"/>
  </sheetPr>
  <dimension ref="A1:V595"/>
  <sheetViews>
    <sheetView tabSelected="1" zoomScale="85" zoomScaleNormal="85" workbookViewId="0">
      <selection activeCell="T6" sqref="T6"/>
    </sheetView>
  </sheetViews>
  <sheetFormatPr defaultRowHeight="15" x14ac:dyDescent="0.25"/>
  <cols>
    <col min="1" max="1" width="37.28515625" bestFit="1" customWidth="1"/>
    <col min="12" max="12" width="19.28515625" bestFit="1" customWidth="1"/>
    <col min="13" max="13" width="22.5703125" customWidth="1"/>
    <col min="14" max="15" width="9" customWidth="1"/>
    <col min="16" max="16" width="11.42578125" bestFit="1" customWidth="1"/>
    <col min="17" max="17" width="10.140625" bestFit="1" customWidth="1"/>
    <col min="18" max="18" width="16.85546875" style="3" bestFit="1" customWidth="1"/>
    <col min="19" max="19" width="14.85546875" bestFit="1" customWidth="1"/>
    <col min="20" max="20" width="11.42578125" bestFit="1" customWidth="1"/>
  </cols>
  <sheetData>
    <row r="1" spans="1:22" s="4" customFormat="1" ht="12" customHeight="1" x14ac:dyDescent="0.25">
      <c r="A1" s="4" t="s">
        <v>2394</v>
      </c>
      <c r="B1" s="4" t="s">
        <v>798</v>
      </c>
      <c r="C1" s="4" t="s">
        <v>799</v>
      </c>
      <c r="D1" s="4" t="s">
        <v>870</v>
      </c>
      <c r="E1" s="4" t="s">
        <v>871</v>
      </c>
      <c r="F1" s="4" t="s">
        <v>800</v>
      </c>
      <c r="G1" s="4" t="s">
        <v>801</v>
      </c>
      <c r="H1" s="4" t="s">
        <v>802</v>
      </c>
      <c r="I1" s="4" t="s">
        <v>803</v>
      </c>
      <c r="J1" s="4" t="s">
        <v>804</v>
      </c>
      <c r="K1" s="4" t="s">
        <v>2395</v>
      </c>
      <c r="L1" s="4" t="s">
        <v>868</v>
      </c>
      <c r="M1" s="4" t="s">
        <v>869</v>
      </c>
      <c r="N1" s="4" t="s">
        <v>1614</v>
      </c>
      <c r="O1" s="4" t="s">
        <v>2392</v>
      </c>
      <c r="P1" s="4" t="s">
        <v>2399</v>
      </c>
      <c r="Q1" s="4" t="s">
        <v>2398</v>
      </c>
      <c r="R1" s="5" t="s">
        <v>2391</v>
      </c>
      <c r="S1" s="4" t="s">
        <v>2400</v>
      </c>
    </row>
    <row r="2" spans="1:22" x14ac:dyDescent="0.25">
      <c r="A2" t="str">
        <f t="shared" ref="A2:A65" si="0">B2&amp;C2&amp;D2&amp;E2&amp;F2&amp;G2&amp;H2&amp;I2&amp;J2&amp;"_"&amp;K2</f>
        <v>RESBDGSDEOldSHZPT___STDETHOS_23</v>
      </c>
      <c r="B2" t="s">
        <v>805</v>
      </c>
      <c r="C2" t="s">
        <v>806</v>
      </c>
      <c r="D2" t="s">
        <v>874</v>
      </c>
      <c r="E2" t="s">
        <v>873</v>
      </c>
      <c r="F2" t="s">
        <v>840</v>
      </c>
      <c r="G2" t="s">
        <v>861</v>
      </c>
      <c r="H2" t="s">
        <v>808</v>
      </c>
      <c r="I2" t="s">
        <v>812</v>
      </c>
      <c r="J2" t="s">
        <v>859</v>
      </c>
      <c r="K2">
        <v>23</v>
      </c>
      <c r="L2" s="1">
        <f>VLOOKUP(B2&amp;C2&amp;D2&amp;E2&amp;F2,RESBDG_Activity!B:O,2,FALSE)</f>
        <v>27324.85606987272</v>
      </c>
      <c r="M2" s="1">
        <f>VLOOKUP(B2&amp;C2&amp;D2&amp;E2&amp;F2,RESBDG_Activity!B:O,COUNTA(RESBDG_Activity!$1:$1)-1,FALSE)</f>
        <v>25144.619007975129</v>
      </c>
      <c r="N2" s="1">
        <f>VLOOKUP(B2&amp;C2&amp;D2&amp;E2&amp;F2&amp;G2&amp;H2&amp;I2&amp;J2&amp;"*",RESBDG_CapacityToActivity!B:C,2,FALSE)</f>
        <v>31.536000000000001</v>
      </c>
      <c r="O2" s="1">
        <v>0.34596717648595249</v>
      </c>
      <c r="P2" s="6">
        <v>0</v>
      </c>
      <c r="Q2" s="7">
        <f>5%</f>
        <v>0.05</v>
      </c>
      <c r="R2" s="8">
        <v>0</v>
      </c>
      <c r="S2">
        <f>IF(R2=0,M2*Q2/N2/O2*(P2+1/(50-23)),M2*Q2/N2/O2*(P2+1/R2^(50-23)))</f>
        <v>4.2678563729257837</v>
      </c>
      <c r="T2" s="1"/>
    </row>
    <row r="3" spans="1:22" x14ac:dyDescent="0.25">
      <c r="A3" t="str">
        <f t="shared" si="0"/>
        <v>RESBDGSDEOldSHZTM___STDETHOS_23</v>
      </c>
      <c r="B3" t="s">
        <v>805</v>
      </c>
      <c r="C3" t="s">
        <v>806</v>
      </c>
      <c r="D3" t="s">
        <v>874</v>
      </c>
      <c r="E3" t="s">
        <v>873</v>
      </c>
      <c r="F3" t="s">
        <v>840</v>
      </c>
      <c r="G3" t="s">
        <v>858</v>
      </c>
      <c r="H3" t="s">
        <v>808</v>
      </c>
      <c r="I3" t="s">
        <v>812</v>
      </c>
      <c r="J3" t="s">
        <v>859</v>
      </c>
      <c r="K3">
        <v>23</v>
      </c>
      <c r="L3" s="1">
        <f>VLOOKUP(B3&amp;C3&amp;D3&amp;E3&amp;F3,RESBDG_Activity!B:O,2,FALSE)</f>
        <v>27324.85606987272</v>
      </c>
      <c r="M3" s="1">
        <f>VLOOKUP(B3&amp;C3&amp;D3&amp;E3&amp;F3,RESBDG_Activity!B:O,COUNTA(RESBDG_Activity!$1:$1)-1,FALSE)</f>
        <v>25144.619007975129</v>
      </c>
      <c r="N3" s="1">
        <f>VLOOKUP(B3&amp;C3&amp;D3&amp;E3&amp;F3&amp;G3&amp;H3&amp;I3&amp;J3&amp;"*",RESBDG_CapacityToActivity!B:C,2,FALSE)</f>
        <v>31.536000000000001</v>
      </c>
      <c r="O3" s="1">
        <v>0.34596717648595249</v>
      </c>
      <c r="P3" s="6">
        <v>0</v>
      </c>
      <c r="Q3" s="7">
        <f>70%/3</f>
        <v>0.23333333333333331</v>
      </c>
      <c r="R3" s="8">
        <v>0</v>
      </c>
      <c r="S3">
        <f t="shared" ref="S3:S66" si="1">IF(R3=0,M3*Q3/N3/O3*(P3+1/(50-23)),M3*Q3/N3/O3*(P3+1/R3^(50-23)))</f>
        <v>19.916663073653659</v>
      </c>
      <c r="T3" s="1"/>
      <c r="U3" s="9"/>
      <c r="V3" t="s">
        <v>2401</v>
      </c>
    </row>
    <row r="4" spans="1:22" x14ac:dyDescent="0.25">
      <c r="A4" t="str">
        <f t="shared" si="0"/>
        <v>RESBDGSDEOldSHZTM___MEDETHOS_23</v>
      </c>
      <c r="B4" t="s">
        <v>805</v>
      </c>
      <c r="C4" t="s">
        <v>806</v>
      </c>
      <c r="D4" t="s">
        <v>874</v>
      </c>
      <c r="E4" t="s">
        <v>873</v>
      </c>
      <c r="F4" t="s">
        <v>840</v>
      </c>
      <c r="G4" t="s">
        <v>858</v>
      </c>
      <c r="H4" t="s">
        <v>808</v>
      </c>
      <c r="I4" t="s">
        <v>860</v>
      </c>
      <c r="J4" t="s">
        <v>859</v>
      </c>
      <c r="K4">
        <v>23</v>
      </c>
      <c r="L4" s="1">
        <f>VLOOKUP(B4&amp;C4&amp;D4&amp;E4&amp;F4,RESBDG_Activity!B:O,2,FALSE)</f>
        <v>27324.85606987272</v>
      </c>
      <c r="M4" s="1">
        <f>VLOOKUP(B4&amp;C4&amp;D4&amp;E4&amp;F4,RESBDG_Activity!B:O,COUNTA(RESBDG_Activity!$1:$1)-1,FALSE)</f>
        <v>25144.619007975129</v>
      </c>
      <c r="N4" s="1">
        <f>VLOOKUP(B4&amp;C4&amp;D4&amp;E4&amp;F4&amp;G4&amp;H4&amp;I4&amp;J4&amp;"*",RESBDG_CapacityToActivity!B:C,2,FALSE)</f>
        <v>31.536000000000001</v>
      </c>
      <c r="O4" s="1">
        <v>0.34596717648595249</v>
      </c>
      <c r="P4" s="6">
        <v>0</v>
      </c>
      <c r="Q4" s="7">
        <f>70%/3</f>
        <v>0.23333333333333331</v>
      </c>
      <c r="R4" s="8">
        <v>0</v>
      </c>
      <c r="S4">
        <f t="shared" si="1"/>
        <v>19.916663073653659</v>
      </c>
      <c r="T4" s="1"/>
    </row>
    <row r="5" spans="1:22" x14ac:dyDescent="0.25">
      <c r="A5" t="str">
        <f t="shared" si="0"/>
        <v>RESBDGAPAOldSHZPT___STDETHOS_23</v>
      </c>
      <c r="B5" t="s">
        <v>805</v>
      </c>
      <c r="C5" t="s">
        <v>806</v>
      </c>
      <c r="D5" t="s">
        <v>872</v>
      </c>
      <c r="E5" t="s">
        <v>873</v>
      </c>
      <c r="F5" t="s">
        <v>840</v>
      </c>
      <c r="G5" t="s">
        <v>861</v>
      </c>
      <c r="H5" t="s">
        <v>808</v>
      </c>
      <c r="I5" t="s">
        <v>812</v>
      </c>
      <c r="J5" t="s">
        <v>859</v>
      </c>
      <c r="K5">
        <v>23</v>
      </c>
      <c r="L5" s="1">
        <f>VLOOKUP(B5&amp;C5&amp;D5&amp;E5&amp;F5,RESBDG_Activity!B:O,2,FALSE)</f>
        <v>19009.02548710502</v>
      </c>
      <c r="M5" s="1">
        <f>VLOOKUP(B5&amp;C5&amp;D5&amp;E5&amp;F5,RESBDG_Activity!B:O,COUNTA(RESBDG_Activity!$1:$1)-1,FALSE)</f>
        <v>18713.005727210431</v>
      </c>
      <c r="N5" s="1">
        <f>VLOOKUP(B5&amp;C5&amp;D5&amp;E5&amp;F5&amp;G5&amp;H5&amp;I5&amp;J5&amp;"*",RESBDG_CapacityToActivity!B:C,2,FALSE)</f>
        <v>31.536000000000001</v>
      </c>
      <c r="O5" s="1">
        <v>0.34596717648595249</v>
      </c>
      <c r="P5" s="6">
        <v>0</v>
      </c>
      <c r="Q5" s="7">
        <f>5%</f>
        <v>0.05</v>
      </c>
      <c r="R5" s="8">
        <v>0</v>
      </c>
      <c r="S5">
        <f t="shared" si="1"/>
        <v>3.17620325542181</v>
      </c>
      <c r="T5" s="1"/>
    </row>
    <row r="6" spans="1:22" x14ac:dyDescent="0.25">
      <c r="A6" t="str">
        <f t="shared" si="0"/>
        <v>RESBDGSDEOldSHZTM___HIGETHOS_23</v>
      </c>
      <c r="B6" t="s">
        <v>805</v>
      </c>
      <c r="C6" t="s">
        <v>806</v>
      </c>
      <c r="D6" t="s">
        <v>874</v>
      </c>
      <c r="E6" t="s">
        <v>873</v>
      </c>
      <c r="F6" t="s">
        <v>840</v>
      </c>
      <c r="G6" t="s">
        <v>858</v>
      </c>
      <c r="H6" t="s">
        <v>808</v>
      </c>
      <c r="I6" t="s">
        <v>809</v>
      </c>
      <c r="J6" t="s">
        <v>859</v>
      </c>
      <c r="K6">
        <v>23</v>
      </c>
      <c r="L6" s="1">
        <f>VLOOKUP(B6&amp;C6&amp;D6&amp;E6&amp;F6,RESBDG_Activity!B:O,2,FALSE)</f>
        <v>27324.85606987272</v>
      </c>
      <c r="M6" s="1">
        <f>VLOOKUP(B6&amp;C6&amp;D6&amp;E6&amp;F6,RESBDG_Activity!B:O,COUNTA(RESBDG_Activity!$1:$1)-1,FALSE)</f>
        <v>25144.619007975129</v>
      </c>
      <c r="N6" s="1">
        <f>VLOOKUP(B6&amp;C6&amp;D6&amp;E6&amp;F6&amp;G6&amp;H6&amp;I6&amp;J6&amp;"*",RESBDG_CapacityToActivity!B:C,2,FALSE)</f>
        <v>31.536000000000001</v>
      </c>
      <c r="O6" s="1">
        <v>0.34596717648595249</v>
      </c>
      <c r="P6" s="6">
        <v>0</v>
      </c>
      <c r="Q6" s="7">
        <f t="shared" ref="Q6:Q9" si="2">70%/3</f>
        <v>0.23333333333333331</v>
      </c>
      <c r="R6" s="8">
        <v>0</v>
      </c>
      <c r="S6">
        <f t="shared" si="1"/>
        <v>19.916663073653659</v>
      </c>
      <c r="T6" s="1"/>
    </row>
    <row r="7" spans="1:22" x14ac:dyDescent="0.25">
      <c r="A7" t="str">
        <f t="shared" si="0"/>
        <v>RESBDGAPAOldSHZTM___STDETHOS_23</v>
      </c>
      <c r="B7" t="s">
        <v>805</v>
      </c>
      <c r="C7" t="s">
        <v>806</v>
      </c>
      <c r="D7" t="s">
        <v>872</v>
      </c>
      <c r="E7" t="s">
        <v>873</v>
      </c>
      <c r="F7" t="s">
        <v>840</v>
      </c>
      <c r="G7" t="s">
        <v>858</v>
      </c>
      <c r="H7" t="s">
        <v>808</v>
      </c>
      <c r="I7" t="s">
        <v>812</v>
      </c>
      <c r="J7" t="s">
        <v>859</v>
      </c>
      <c r="K7">
        <v>23</v>
      </c>
      <c r="L7" s="1">
        <f>VLOOKUP(B7&amp;C7&amp;D7&amp;E7&amp;F7,RESBDG_Activity!B:O,2,FALSE)</f>
        <v>19009.02548710502</v>
      </c>
      <c r="M7" s="1">
        <f>VLOOKUP(B7&amp;C7&amp;D7&amp;E7&amp;F7,RESBDG_Activity!B:O,COUNTA(RESBDG_Activity!$1:$1)-1,FALSE)</f>
        <v>18713.005727210431</v>
      </c>
      <c r="N7" s="1">
        <f>VLOOKUP(B7&amp;C7&amp;D7&amp;E7&amp;F7&amp;G7&amp;H7&amp;I7&amp;J7&amp;"*",RESBDG_CapacityToActivity!B:C,2,FALSE)</f>
        <v>31.536000000000001</v>
      </c>
      <c r="O7" s="1">
        <v>0.34596717648595249</v>
      </c>
      <c r="P7" s="6">
        <v>0</v>
      </c>
      <c r="Q7" s="7">
        <f t="shared" si="2"/>
        <v>0.23333333333333331</v>
      </c>
      <c r="R7" s="8">
        <v>0</v>
      </c>
      <c r="S7">
        <f t="shared" si="1"/>
        <v>14.822281858635113</v>
      </c>
      <c r="T7" s="1"/>
    </row>
    <row r="8" spans="1:22" x14ac:dyDescent="0.25">
      <c r="A8" t="str">
        <f t="shared" si="0"/>
        <v>RESBDGAPAOldSHZTM___MEDETHOS_23</v>
      </c>
      <c r="B8" t="s">
        <v>805</v>
      </c>
      <c r="C8" t="s">
        <v>806</v>
      </c>
      <c r="D8" t="s">
        <v>872</v>
      </c>
      <c r="E8" t="s">
        <v>873</v>
      </c>
      <c r="F8" t="s">
        <v>840</v>
      </c>
      <c r="G8" t="s">
        <v>858</v>
      </c>
      <c r="H8" t="s">
        <v>808</v>
      </c>
      <c r="I8" t="s">
        <v>860</v>
      </c>
      <c r="J8" t="s">
        <v>859</v>
      </c>
      <c r="K8">
        <v>23</v>
      </c>
      <c r="L8" s="1">
        <f>VLOOKUP(B8&amp;C8&amp;D8&amp;E8&amp;F8,RESBDG_Activity!B:O,2,FALSE)</f>
        <v>19009.02548710502</v>
      </c>
      <c r="M8" s="1">
        <f>VLOOKUP(B8&amp;C8&amp;D8&amp;E8&amp;F8,RESBDG_Activity!B:O,COUNTA(RESBDG_Activity!$1:$1)-1,FALSE)</f>
        <v>18713.005727210431</v>
      </c>
      <c r="N8" s="1">
        <f>VLOOKUP(B8&amp;C8&amp;D8&amp;E8&amp;F8&amp;G8&amp;H8&amp;I8&amp;J8&amp;"*",RESBDG_CapacityToActivity!B:C,2,FALSE)</f>
        <v>31.536000000000001</v>
      </c>
      <c r="O8" s="1">
        <v>0.34596717648595249</v>
      </c>
      <c r="P8" s="6">
        <v>0</v>
      </c>
      <c r="Q8" s="7">
        <f t="shared" si="2"/>
        <v>0.23333333333333331</v>
      </c>
      <c r="R8" s="8">
        <v>0</v>
      </c>
      <c r="S8">
        <f t="shared" si="1"/>
        <v>14.822281858635113</v>
      </c>
      <c r="T8" s="1"/>
    </row>
    <row r="9" spans="1:22" x14ac:dyDescent="0.25">
      <c r="A9" t="str">
        <f t="shared" si="0"/>
        <v>RESBDGAPAOldSHZTM___HIGETHOS_23</v>
      </c>
      <c r="B9" t="s">
        <v>805</v>
      </c>
      <c r="C9" t="s">
        <v>806</v>
      </c>
      <c r="D9" t="s">
        <v>872</v>
      </c>
      <c r="E9" t="s">
        <v>873</v>
      </c>
      <c r="F9" t="s">
        <v>840</v>
      </c>
      <c r="G9" t="s">
        <v>858</v>
      </c>
      <c r="H9" t="s">
        <v>808</v>
      </c>
      <c r="I9" t="s">
        <v>809</v>
      </c>
      <c r="J9" t="s">
        <v>859</v>
      </c>
      <c r="K9">
        <v>23</v>
      </c>
      <c r="L9" s="1">
        <f>VLOOKUP(B9&amp;C9&amp;D9&amp;E9&amp;F9,RESBDG_Activity!B:O,2,FALSE)</f>
        <v>19009.02548710502</v>
      </c>
      <c r="M9" s="1">
        <f>VLOOKUP(B9&amp;C9&amp;D9&amp;E9&amp;F9,RESBDG_Activity!B:O,COUNTA(RESBDG_Activity!$1:$1)-1,FALSE)</f>
        <v>18713.005727210431</v>
      </c>
      <c r="N9" s="1">
        <f>VLOOKUP(B9&amp;C9&amp;D9&amp;E9&amp;F9&amp;G9&amp;H9&amp;I9&amp;J9&amp;"*",RESBDG_CapacityToActivity!B:C,2,FALSE)</f>
        <v>31.536000000000001</v>
      </c>
      <c r="O9" s="1">
        <v>0.34596717648595249</v>
      </c>
      <c r="P9" s="6">
        <v>0</v>
      </c>
      <c r="Q9" s="7">
        <f t="shared" si="2"/>
        <v>0.23333333333333331</v>
      </c>
      <c r="R9" s="8">
        <v>0</v>
      </c>
      <c r="S9">
        <f t="shared" si="1"/>
        <v>14.822281858635113</v>
      </c>
      <c r="T9" s="1"/>
    </row>
    <row r="10" spans="1:22" x14ac:dyDescent="0.25">
      <c r="A10" t="str">
        <f t="shared" si="0"/>
        <v>RESBDGSATOldSHZPT___STDETHOS_23</v>
      </c>
      <c r="B10" t="s">
        <v>805</v>
      </c>
      <c r="C10" t="s">
        <v>806</v>
      </c>
      <c r="D10" t="s">
        <v>875</v>
      </c>
      <c r="E10" t="s">
        <v>873</v>
      </c>
      <c r="F10" t="s">
        <v>840</v>
      </c>
      <c r="G10" t="s">
        <v>861</v>
      </c>
      <c r="H10" t="s">
        <v>808</v>
      </c>
      <c r="I10" t="s">
        <v>812</v>
      </c>
      <c r="J10" t="s">
        <v>859</v>
      </c>
      <c r="K10">
        <v>23</v>
      </c>
      <c r="L10" s="1">
        <f>VLOOKUP(B10&amp;C10&amp;D10&amp;E10&amp;F10,RESBDG_Activity!B:O,2,FALSE)</f>
        <v>11459.309560741331</v>
      </c>
      <c r="M10" s="1">
        <f>VLOOKUP(B10&amp;C10&amp;D10&amp;E10&amp;F10,RESBDG_Activity!B:O,COUNTA(RESBDG_Activity!$1:$1)-1,FALSE)</f>
        <v>11381.858889624569</v>
      </c>
      <c r="N10" s="1">
        <f>VLOOKUP(B10&amp;C10&amp;D10&amp;E10&amp;F10&amp;G10&amp;H10&amp;I10&amp;J10&amp;"*",RESBDG_CapacityToActivity!B:C,2,FALSE)</f>
        <v>31.536000000000001</v>
      </c>
      <c r="O10" s="1">
        <v>0.34596717648595249</v>
      </c>
      <c r="P10" s="6">
        <v>0</v>
      </c>
      <c r="Q10" s="7">
        <f>5%</f>
        <v>0.05</v>
      </c>
      <c r="R10" s="8">
        <v>0</v>
      </c>
      <c r="S10">
        <f t="shared" si="1"/>
        <v>1.9318701541041166</v>
      </c>
      <c r="T10" s="1"/>
    </row>
    <row r="11" spans="1:22" x14ac:dyDescent="0.25">
      <c r="A11" t="str">
        <f t="shared" si="0"/>
        <v>RESBDGSATOldSHZTM___STDETHOS_23</v>
      </c>
      <c r="B11" t="s">
        <v>805</v>
      </c>
      <c r="C11" t="s">
        <v>806</v>
      </c>
      <c r="D11" t="s">
        <v>875</v>
      </c>
      <c r="E11" t="s">
        <v>873</v>
      </c>
      <c r="F11" t="s">
        <v>840</v>
      </c>
      <c r="G11" t="s">
        <v>858</v>
      </c>
      <c r="H11" t="s">
        <v>808</v>
      </c>
      <c r="I11" t="s">
        <v>812</v>
      </c>
      <c r="J11" t="s">
        <v>859</v>
      </c>
      <c r="K11">
        <v>23</v>
      </c>
      <c r="L11" s="1">
        <f>VLOOKUP(B11&amp;C11&amp;D11&amp;E11&amp;F11,RESBDG_Activity!B:O,2,FALSE)</f>
        <v>11459.309560741331</v>
      </c>
      <c r="M11" s="1">
        <f>VLOOKUP(B11&amp;C11&amp;D11&amp;E11&amp;F11,RESBDG_Activity!B:O,COUNTA(RESBDG_Activity!$1:$1)-1,FALSE)</f>
        <v>11381.858889624569</v>
      </c>
      <c r="N11" s="1">
        <f>VLOOKUP(B11&amp;C11&amp;D11&amp;E11&amp;F11&amp;G11&amp;H11&amp;I11&amp;J11&amp;"*",RESBDG_CapacityToActivity!B:C,2,FALSE)</f>
        <v>31.536000000000001</v>
      </c>
      <c r="O11" s="1">
        <v>0.34596717648595249</v>
      </c>
      <c r="P11" s="6">
        <v>0</v>
      </c>
      <c r="Q11" s="7">
        <f t="shared" ref="Q11:Q13" si="3">70%/3</f>
        <v>0.23333333333333331</v>
      </c>
      <c r="R11" s="8">
        <v>0</v>
      </c>
      <c r="S11">
        <f t="shared" si="1"/>
        <v>9.0153940524858758</v>
      </c>
      <c r="T11" s="1"/>
    </row>
    <row r="12" spans="1:22" x14ac:dyDescent="0.25">
      <c r="A12" t="str">
        <f t="shared" si="0"/>
        <v>RESBDGSATOldSHZTM___MEDETHOS_23</v>
      </c>
      <c r="B12" t="s">
        <v>805</v>
      </c>
      <c r="C12" t="s">
        <v>806</v>
      </c>
      <c r="D12" t="s">
        <v>875</v>
      </c>
      <c r="E12" t="s">
        <v>873</v>
      </c>
      <c r="F12" t="s">
        <v>840</v>
      </c>
      <c r="G12" t="s">
        <v>858</v>
      </c>
      <c r="H12" t="s">
        <v>808</v>
      </c>
      <c r="I12" t="s">
        <v>860</v>
      </c>
      <c r="J12" t="s">
        <v>859</v>
      </c>
      <c r="K12">
        <v>23</v>
      </c>
      <c r="L12" s="1">
        <f>VLOOKUP(B12&amp;C12&amp;D12&amp;E12&amp;F12,RESBDG_Activity!B:O,2,FALSE)</f>
        <v>11459.309560741331</v>
      </c>
      <c r="M12" s="1">
        <f>VLOOKUP(B12&amp;C12&amp;D12&amp;E12&amp;F12,RESBDG_Activity!B:O,COUNTA(RESBDG_Activity!$1:$1)-1,FALSE)</f>
        <v>11381.858889624569</v>
      </c>
      <c r="N12" s="1">
        <f>VLOOKUP(B12&amp;C12&amp;D12&amp;E12&amp;F12&amp;G12&amp;H12&amp;I12&amp;J12&amp;"*",RESBDG_CapacityToActivity!B:C,2,FALSE)</f>
        <v>31.536000000000001</v>
      </c>
      <c r="O12" s="1">
        <v>0.34596717648595249</v>
      </c>
      <c r="P12" s="6">
        <v>0</v>
      </c>
      <c r="Q12" s="7">
        <f t="shared" si="3"/>
        <v>0.23333333333333331</v>
      </c>
      <c r="R12" s="8">
        <v>0</v>
      </c>
      <c r="S12">
        <f t="shared" si="1"/>
        <v>9.0153940524858758</v>
      </c>
      <c r="T12" s="1"/>
    </row>
    <row r="13" spans="1:22" x14ac:dyDescent="0.25">
      <c r="A13" t="str">
        <f t="shared" si="0"/>
        <v>RESBDGSATOldSHZTM___HIGETHOS_23</v>
      </c>
      <c r="B13" t="s">
        <v>805</v>
      </c>
      <c r="C13" t="s">
        <v>806</v>
      </c>
      <c r="D13" t="s">
        <v>875</v>
      </c>
      <c r="E13" t="s">
        <v>873</v>
      </c>
      <c r="F13" t="s">
        <v>840</v>
      </c>
      <c r="G13" t="s">
        <v>858</v>
      </c>
      <c r="H13" t="s">
        <v>808</v>
      </c>
      <c r="I13" t="s">
        <v>809</v>
      </c>
      <c r="J13" t="s">
        <v>859</v>
      </c>
      <c r="K13">
        <v>23</v>
      </c>
      <c r="L13" s="1">
        <f>VLOOKUP(B13&amp;C13&amp;D13&amp;E13&amp;F13,RESBDG_Activity!B:O,2,FALSE)</f>
        <v>11459.309560741331</v>
      </c>
      <c r="M13" s="1">
        <f>VLOOKUP(B13&amp;C13&amp;D13&amp;E13&amp;F13,RESBDG_Activity!B:O,COUNTA(RESBDG_Activity!$1:$1)-1,FALSE)</f>
        <v>11381.858889624569</v>
      </c>
      <c r="N13" s="1">
        <f>VLOOKUP(B13&amp;C13&amp;D13&amp;E13&amp;F13&amp;G13&amp;H13&amp;I13&amp;J13&amp;"*",RESBDG_CapacityToActivity!B:C,2,FALSE)</f>
        <v>31.536000000000001</v>
      </c>
      <c r="O13" s="1">
        <v>0.34596717648595249</v>
      </c>
      <c r="P13" s="6">
        <v>0</v>
      </c>
      <c r="Q13" s="7">
        <f t="shared" si="3"/>
        <v>0.23333333333333331</v>
      </c>
      <c r="R13" s="8">
        <v>0</v>
      </c>
      <c r="S13">
        <f t="shared" si="1"/>
        <v>9.0153940524858758</v>
      </c>
      <c r="T13" s="1"/>
    </row>
    <row r="14" spans="1:22" x14ac:dyDescent="0.25">
      <c r="A14" t="str">
        <f t="shared" si="0"/>
        <v>RESBDGAPANewSHZPT___STDETHOS_23</v>
      </c>
      <c r="B14" t="s">
        <v>805</v>
      </c>
      <c r="C14" t="s">
        <v>806</v>
      </c>
      <c r="D14" t="s">
        <v>872</v>
      </c>
      <c r="E14" t="s">
        <v>876</v>
      </c>
      <c r="F14" t="s">
        <v>840</v>
      </c>
      <c r="G14" t="s">
        <v>861</v>
      </c>
      <c r="H14" t="s">
        <v>808</v>
      </c>
      <c r="I14" t="s">
        <v>812</v>
      </c>
      <c r="J14" t="s">
        <v>859</v>
      </c>
      <c r="K14">
        <v>23</v>
      </c>
      <c r="L14" s="1">
        <f>VLOOKUP(B14&amp;C14&amp;D14&amp;E14&amp;F14,RESBDG_Activity!B:O,2,FALSE)</f>
        <v>0</v>
      </c>
      <c r="M14" s="1">
        <f>VLOOKUP(B14&amp;C14&amp;D14&amp;E14&amp;F14,RESBDG_Activity!B:O,COUNTA(RESBDG_Activity!$1:$1)-1,FALSE)</f>
        <v>4795.6071920421573</v>
      </c>
      <c r="N14" s="1">
        <f>VLOOKUP(B14&amp;C14&amp;D14&amp;E14&amp;F14&amp;G14&amp;H14&amp;I14&amp;J14&amp;"*",RESBDG_CapacityToActivity!B:C,2,FALSE)</f>
        <v>31.536000000000001</v>
      </c>
      <c r="O14" s="1">
        <v>0.34596717648595249</v>
      </c>
      <c r="P14" s="6">
        <v>0</v>
      </c>
      <c r="Q14" s="7">
        <f>5%</f>
        <v>0.05</v>
      </c>
      <c r="R14" s="8">
        <v>0</v>
      </c>
      <c r="S14">
        <f t="shared" si="1"/>
        <v>0.81396988795552361</v>
      </c>
      <c r="T14" s="1"/>
    </row>
    <row r="15" spans="1:22" x14ac:dyDescent="0.25">
      <c r="A15" t="str">
        <f t="shared" si="0"/>
        <v>RESBDGAPANewSHZTM___STDETHOS_23</v>
      </c>
      <c r="B15" t="s">
        <v>805</v>
      </c>
      <c r="C15" t="s">
        <v>806</v>
      </c>
      <c r="D15" t="s">
        <v>872</v>
      </c>
      <c r="E15" t="s">
        <v>876</v>
      </c>
      <c r="F15" t="s">
        <v>840</v>
      </c>
      <c r="G15" t="s">
        <v>858</v>
      </c>
      <c r="H15" t="s">
        <v>808</v>
      </c>
      <c r="I15" t="s">
        <v>812</v>
      </c>
      <c r="J15" t="s">
        <v>859</v>
      </c>
      <c r="K15">
        <v>23</v>
      </c>
      <c r="L15" s="1">
        <f>VLOOKUP(B15&amp;C15&amp;D15&amp;E15&amp;F15,RESBDG_Activity!B:O,2,FALSE)</f>
        <v>0</v>
      </c>
      <c r="M15" s="1">
        <f>VLOOKUP(B15&amp;C15&amp;D15&amp;E15&amp;F15,RESBDG_Activity!B:O,COUNTA(RESBDG_Activity!$1:$1)-1,FALSE)</f>
        <v>4795.6071920421573</v>
      </c>
      <c r="N15" s="1">
        <f>VLOOKUP(B15&amp;C15&amp;D15&amp;E15&amp;F15&amp;G15&amp;H15&amp;I15&amp;J15&amp;"*",RESBDG_CapacityToActivity!B:C,2,FALSE)</f>
        <v>31.536000000000001</v>
      </c>
      <c r="O15" s="1">
        <v>0.34596717648595249</v>
      </c>
      <c r="P15" s="6">
        <v>0</v>
      </c>
      <c r="Q15" s="7">
        <f t="shared" ref="Q15:Q17" si="4">70%/3</f>
        <v>0.23333333333333331</v>
      </c>
      <c r="R15" s="8">
        <v>0</v>
      </c>
      <c r="S15">
        <f t="shared" si="1"/>
        <v>3.7985261437924427</v>
      </c>
    </row>
    <row r="16" spans="1:22" x14ac:dyDescent="0.25">
      <c r="A16" t="str">
        <f t="shared" si="0"/>
        <v>RESBDGAPANewSHZTM___MEDETHOS_23</v>
      </c>
      <c r="B16" t="s">
        <v>805</v>
      </c>
      <c r="C16" t="s">
        <v>806</v>
      </c>
      <c r="D16" t="s">
        <v>872</v>
      </c>
      <c r="E16" t="s">
        <v>876</v>
      </c>
      <c r="F16" t="s">
        <v>840</v>
      </c>
      <c r="G16" t="s">
        <v>858</v>
      </c>
      <c r="H16" t="s">
        <v>808</v>
      </c>
      <c r="I16" t="s">
        <v>860</v>
      </c>
      <c r="J16" t="s">
        <v>859</v>
      </c>
      <c r="K16">
        <v>23</v>
      </c>
      <c r="L16" s="1">
        <f>VLOOKUP(B16&amp;C16&amp;D16&amp;E16&amp;F16,RESBDG_Activity!B:O,2,FALSE)</f>
        <v>0</v>
      </c>
      <c r="M16" s="1">
        <f>VLOOKUP(B16&amp;C16&amp;D16&amp;E16&amp;F16,RESBDG_Activity!B:O,COUNTA(RESBDG_Activity!$1:$1)-1,FALSE)</f>
        <v>4795.6071920421573</v>
      </c>
      <c r="N16" s="1">
        <f>VLOOKUP(B16&amp;C16&amp;D16&amp;E16&amp;F16&amp;G16&amp;H16&amp;I16&amp;J16&amp;"*",RESBDG_CapacityToActivity!B:C,2,FALSE)</f>
        <v>31.536000000000001</v>
      </c>
      <c r="O16" s="1">
        <v>0.34596717648595249</v>
      </c>
      <c r="P16" s="6">
        <v>0</v>
      </c>
      <c r="Q16" s="7">
        <f t="shared" si="4"/>
        <v>0.23333333333333331</v>
      </c>
      <c r="R16" s="8">
        <v>0</v>
      </c>
      <c r="S16">
        <f t="shared" si="1"/>
        <v>3.7985261437924427</v>
      </c>
      <c r="T16" s="1"/>
    </row>
    <row r="17" spans="1:20" x14ac:dyDescent="0.25">
      <c r="A17" t="str">
        <f t="shared" si="0"/>
        <v>RESBDGAPANewSHZTM___HIGETHOS_23</v>
      </c>
      <c r="B17" t="s">
        <v>805</v>
      </c>
      <c r="C17" t="s">
        <v>806</v>
      </c>
      <c r="D17" t="s">
        <v>872</v>
      </c>
      <c r="E17" t="s">
        <v>876</v>
      </c>
      <c r="F17" t="s">
        <v>840</v>
      </c>
      <c r="G17" t="s">
        <v>858</v>
      </c>
      <c r="H17" t="s">
        <v>808</v>
      </c>
      <c r="I17" t="s">
        <v>809</v>
      </c>
      <c r="J17" t="s">
        <v>859</v>
      </c>
      <c r="K17">
        <v>23</v>
      </c>
      <c r="L17" s="1">
        <f>VLOOKUP(B17&amp;C17&amp;D17&amp;E17&amp;F17,RESBDG_Activity!B:O,2,FALSE)</f>
        <v>0</v>
      </c>
      <c r="M17" s="1">
        <f>VLOOKUP(B17&amp;C17&amp;D17&amp;E17&amp;F17,RESBDG_Activity!B:O,COUNTA(RESBDG_Activity!$1:$1)-1,FALSE)</f>
        <v>4795.6071920421573</v>
      </c>
      <c r="N17" s="1">
        <f>VLOOKUP(B17&amp;C17&amp;D17&amp;E17&amp;F17&amp;G17&amp;H17&amp;I17&amp;J17&amp;"*",RESBDG_CapacityToActivity!B:C,2,FALSE)</f>
        <v>31.536000000000001</v>
      </c>
      <c r="O17" s="1">
        <v>0.34596717648595249</v>
      </c>
      <c r="P17" s="6">
        <v>0</v>
      </c>
      <c r="Q17" s="7">
        <f t="shared" si="4"/>
        <v>0.23333333333333331</v>
      </c>
      <c r="R17" s="8">
        <v>0</v>
      </c>
      <c r="S17">
        <f t="shared" si="1"/>
        <v>3.7985261437924427</v>
      </c>
      <c r="T17" s="1"/>
    </row>
    <row r="18" spans="1:20" x14ac:dyDescent="0.25">
      <c r="A18" t="str">
        <f t="shared" si="0"/>
        <v>RESBDGSDENewSHZPT___STDETHOS_23</v>
      </c>
      <c r="B18" t="s">
        <v>805</v>
      </c>
      <c r="C18" t="s">
        <v>806</v>
      </c>
      <c r="D18" t="s">
        <v>874</v>
      </c>
      <c r="E18" t="s">
        <v>876</v>
      </c>
      <c r="F18" t="s">
        <v>840</v>
      </c>
      <c r="G18" t="s">
        <v>861</v>
      </c>
      <c r="H18" t="s">
        <v>808</v>
      </c>
      <c r="I18" t="s">
        <v>812</v>
      </c>
      <c r="J18" t="s">
        <v>859</v>
      </c>
      <c r="K18">
        <v>23</v>
      </c>
      <c r="L18" s="1">
        <f>VLOOKUP(B18&amp;C18&amp;D18&amp;E18&amp;F18,RESBDG_Activity!B:O,2,FALSE)</f>
        <v>0</v>
      </c>
      <c r="M18" s="1">
        <f>VLOOKUP(B18&amp;C18&amp;D18&amp;E18&amp;F18,RESBDG_Activity!B:O,COUNTA(RESBDG_Activity!$1:$1)-1,FALSE)</f>
        <v>2125.2314606780851</v>
      </c>
      <c r="N18" s="1">
        <f>VLOOKUP(B18&amp;C18&amp;D18&amp;E18&amp;F18&amp;G18&amp;H18&amp;I18&amp;J18&amp;"*",RESBDG_CapacityToActivity!B:C,2,FALSE)</f>
        <v>31.536000000000001</v>
      </c>
      <c r="O18" s="1">
        <v>0.34596717648595249</v>
      </c>
      <c r="P18" s="6">
        <v>0</v>
      </c>
      <c r="Q18" s="7">
        <f>5%</f>
        <v>0.05</v>
      </c>
      <c r="R18" s="8">
        <v>0</v>
      </c>
      <c r="S18">
        <f t="shared" si="1"/>
        <v>0.36072062298977542</v>
      </c>
      <c r="T18" s="1"/>
    </row>
    <row r="19" spans="1:20" x14ac:dyDescent="0.25">
      <c r="A19" t="str">
        <f t="shared" si="0"/>
        <v>RESBDGSDENewSHZTM___STDETHOS_23</v>
      </c>
      <c r="B19" t="s">
        <v>805</v>
      </c>
      <c r="C19" t="s">
        <v>806</v>
      </c>
      <c r="D19" t="s">
        <v>874</v>
      </c>
      <c r="E19" t="s">
        <v>876</v>
      </c>
      <c r="F19" t="s">
        <v>840</v>
      </c>
      <c r="G19" t="s">
        <v>858</v>
      </c>
      <c r="H19" t="s">
        <v>808</v>
      </c>
      <c r="I19" t="s">
        <v>812</v>
      </c>
      <c r="J19" t="s">
        <v>859</v>
      </c>
      <c r="K19">
        <v>23</v>
      </c>
      <c r="L19" s="1">
        <f>VLOOKUP(B19&amp;C19&amp;D19&amp;E19&amp;F19,RESBDG_Activity!B:O,2,FALSE)</f>
        <v>0</v>
      </c>
      <c r="M19" s="1">
        <f>VLOOKUP(B19&amp;C19&amp;D19&amp;E19&amp;F19,RESBDG_Activity!B:O,COUNTA(RESBDG_Activity!$1:$1)-1,FALSE)</f>
        <v>2125.2314606780851</v>
      </c>
      <c r="N19" s="1">
        <f>VLOOKUP(B19&amp;C19&amp;D19&amp;E19&amp;F19&amp;G19&amp;H19&amp;I19&amp;J19&amp;"*",RESBDG_CapacityToActivity!B:C,2,FALSE)</f>
        <v>31.536000000000001</v>
      </c>
      <c r="O19" s="1">
        <v>0.34596717648595249</v>
      </c>
      <c r="P19" s="6">
        <v>0</v>
      </c>
      <c r="Q19" s="7">
        <f t="shared" ref="Q19:Q21" si="5">70%/3</f>
        <v>0.23333333333333331</v>
      </c>
      <c r="R19" s="8">
        <v>0</v>
      </c>
      <c r="S19">
        <f t="shared" si="1"/>
        <v>1.6833629072856187</v>
      </c>
      <c r="T19" s="1"/>
    </row>
    <row r="20" spans="1:20" x14ac:dyDescent="0.25">
      <c r="A20" t="str">
        <f t="shared" si="0"/>
        <v>RESBDGSDENewSHZTM___MEDETHOS_23</v>
      </c>
      <c r="B20" t="s">
        <v>805</v>
      </c>
      <c r="C20" t="s">
        <v>806</v>
      </c>
      <c r="D20" t="s">
        <v>874</v>
      </c>
      <c r="E20" t="s">
        <v>876</v>
      </c>
      <c r="F20" t="s">
        <v>840</v>
      </c>
      <c r="G20" t="s">
        <v>858</v>
      </c>
      <c r="H20" t="s">
        <v>808</v>
      </c>
      <c r="I20" t="s">
        <v>860</v>
      </c>
      <c r="J20" t="s">
        <v>859</v>
      </c>
      <c r="K20">
        <v>23</v>
      </c>
      <c r="L20" s="1">
        <f>VLOOKUP(B20&amp;C20&amp;D20&amp;E20&amp;F20,RESBDG_Activity!B:O,2,FALSE)</f>
        <v>0</v>
      </c>
      <c r="M20" s="1">
        <f>VLOOKUP(B20&amp;C20&amp;D20&amp;E20&amp;F20,RESBDG_Activity!B:O,COUNTA(RESBDG_Activity!$1:$1)-1,FALSE)</f>
        <v>2125.2314606780851</v>
      </c>
      <c r="N20" s="1">
        <f>VLOOKUP(B20&amp;C20&amp;D20&amp;E20&amp;F20&amp;G20&amp;H20&amp;I20&amp;J20&amp;"*",RESBDG_CapacityToActivity!B:C,2,FALSE)</f>
        <v>31.536000000000001</v>
      </c>
      <c r="O20" s="1">
        <v>0.34596717648595249</v>
      </c>
      <c r="P20" s="6">
        <v>0</v>
      </c>
      <c r="Q20" s="7">
        <f t="shared" si="5"/>
        <v>0.23333333333333331</v>
      </c>
      <c r="R20" s="8">
        <v>0</v>
      </c>
      <c r="S20">
        <f t="shared" si="1"/>
        <v>1.6833629072856187</v>
      </c>
      <c r="T20" s="1"/>
    </row>
    <row r="21" spans="1:20" x14ac:dyDescent="0.25">
      <c r="A21" t="str">
        <f t="shared" si="0"/>
        <v>RESBDGSDENewSHZTM___HIGETHOS_23</v>
      </c>
      <c r="B21" t="s">
        <v>805</v>
      </c>
      <c r="C21" t="s">
        <v>806</v>
      </c>
      <c r="D21" t="s">
        <v>874</v>
      </c>
      <c r="E21" t="s">
        <v>876</v>
      </c>
      <c r="F21" t="s">
        <v>840</v>
      </c>
      <c r="G21" t="s">
        <v>858</v>
      </c>
      <c r="H21" t="s">
        <v>808</v>
      </c>
      <c r="I21" t="s">
        <v>809</v>
      </c>
      <c r="J21" t="s">
        <v>859</v>
      </c>
      <c r="K21">
        <v>23</v>
      </c>
      <c r="L21" s="1">
        <f>VLOOKUP(B21&amp;C21&amp;D21&amp;E21&amp;F21,RESBDG_Activity!B:O,2,FALSE)</f>
        <v>0</v>
      </c>
      <c r="M21" s="1">
        <f>VLOOKUP(B21&amp;C21&amp;D21&amp;E21&amp;F21,RESBDG_Activity!B:O,COUNTA(RESBDG_Activity!$1:$1)-1,FALSE)</f>
        <v>2125.2314606780851</v>
      </c>
      <c r="N21" s="1">
        <f>VLOOKUP(B21&amp;C21&amp;D21&amp;E21&amp;F21&amp;G21&amp;H21&amp;I21&amp;J21&amp;"*",RESBDG_CapacityToActivity!B:C,2,FALSE)</f>
        <v>31.536000000000001</v>
      </c>
      <c r="O21" s="1">
        <v>0.34596717648595249</v>
      </c>
      <c r="P21" s="6">
        <v>0</v>
      </c>
      <c r="Q21" s="7">
        <f t="shared" si="5"/>
        <v>0.23333333333333331</v>
      </c>
      <c r="R21" s="8">
        <v>0</v>
      </c>
      <c r="S21">
        <f t="shared" si="1"/>
        <v>1.6833629072856187</v>
      </c>
      <c r="T21" s="1"/>
    </row>
    <row r="22" spans="1:20" x14ac:dyDescent="0.25">
      <c r="A22" t="str">
        <f t="shared" si="0"/>
        <v>RESBDGSATNewSHZPT___STDETHOS_23</v>
      </c>
      <c r="B22" t="s">
        <v>805</v>
      </c>
      <c r="C22" t="s">
        <v>806</v>
      </c>
      <c r="D22" t="s">
        <v>875</v>
      </c>
      <c r="E22" t="s">
        <v>876</v>
      </c>
      <c r="F22" t="s">
        <v>840</v>
      </c>
      <c r="G22" t="s">
        <v>861</v>
      </c>
      <c r="H22" t="s">
        <v>808</v>
      </c>
      <c r="I22" t="s">
        <v>812</v>
      </c>
      <c r="J22" t="s">
        <v>859</v>
      </c>
      <c r="K22">
        <v>23</v>
      </c>
      <c r="L22" s="1">
        <f>VLOOKUP(B22&amp;C22&amp;D22&amp;E22&amp;F22,RESBDG_Activity!B:O,2,FALSE)</f>
        <v>0</v>
      </c>
      <c r="M22" s="1">
        <f>VLOOKUP(B22&amp;C22&amp;D22&amp;E22&amp;F22,RESBDG_Activity!B:O,COUNTA(RESBDG_Activity!$1:$1)-1,FALSE)</f>
        <v>254.4673596486802</v>
      </c>
      <c r="N22" s="1">
        <f>VLOOKUP(B22&amp;C22&amp;D22&amp;E22&amp;F22&amp;G22&amp;H22&amp;I22&amp;J22&amp;"*",RESBDG_CapacityToActivity!B:C,2,FALSE)</f>
        <v>31.536000000000001</v>
      </c>
      <c r="O22" s="1">
        <v>0.34596717648595249</v>
      </c>
      <c r="P22" s="6">
        <v>0</v>
      </c>
      <c r="Q22" s="7">
        <f>5%</f>
        <v>0.05</v>
      </c>
      <c r="R22" s="8">
        <v>0</v>
      </c>
      <c r="S22">
        <f t="shared" si="1"/>
        <v>4.3191354071969064E-2</v>
      </c>
      <c r="T22" s="1"/>
    </row>
    <row r="23" spans="1:20" x14ac:dyDescent="0.25">
      <c r="A23" t="str">
        <f t="shared" si="0"/>
        <v>RESBDGSATNewSHZTM___STDETHOS_23</v>
      </c>
      <c r="B23" t="s">
        <v>805</v>
      </c>
      <c r="C23" t="s">
        <v>806</v>
      </c>
      <c r="D23" t="s">
        <v>875</v>
      </c>
      <c r="E23" t="s">
        <v>876</v>
      </c>
      <c r="F23" t="s">
        <v>840</v>
      </c>
      <c r="G23" t="s">
        <v>858</v>
      </c>
      <c r="H23" t="s">
        <v>808</v>
      </c>
      <c r="I23" t="s">
        <v>812</v>
      </c>
      <c r="J23" t="s">
        <v>859</v>
      </c>
      <c r="K23">
        <v>23</v>
      </c>
      <c r="L23" s="1">
        <f>VLOOKUP(B23&amp;C23&amp;D23&amp;E23&amp;F23,RESBDG_Activity!B:O,2,FALSE)</f>
        <v>0</v>
      </c>
      <c r="M23" s="1">
        <f>VLOOKUP(B23&amp;C23&amp;D23&amp;E23&amp;F23,RESBDG_Activity!B:O,COUNTA(RESBDG_Activity!$1:$1)-1,FALSE)</f>
        <v>254.4673596486802</v>
      </c>
      <c r="N23" s="1">
        <f>VLOOKUP(B23&amp;C23&amp;D23&amp;E23&amp;F23&amp;G23&amp;H23&amp;I23&amp;J23&amp;"*",RESBDG_CapacityToActivity!B:C,2,FALSE)</f>
        <v>31.536000000000001</v>
      </c>
      <c r="O23" s="1">
        <v>0.34596717648595249</v>
      </c>
      <c r="P23" s="6">
        <v>0</v>
      </c>
      <c r="Q23" s="7">
        <f t="shared" ref="Q23:Q25" si="6">70%/3</f>
        <v>0.23333333333333331</v>
      </c>
      <c r="R23" s="8">
        <v>0</v>
      </c>
      <c r="S23">
        <f t="shared" si="1"/>
        <v>0.2015596523358556</v>
      </c>
      <c r="T23" s="1"/>
    </row>
    <row r="24" spans="1:20" x14ac:dyDescent="0.25">
      <c r="A24" t="str">
        <f t="shared" si="0"/>
        <v>RESBDGSATNewSHZTM___MEDETHOS_23</v>
      </c>
      <c r="B24" t="s">
        <v>805</v>
      </c>
      <c r="C24" t="s">
        <v>806</v>
      </c>
      <c r="D24" t="s">
        <v>875</v>
      </c>
      <c r="E24" t="s">
        <v>876</v>
      </c>
      <c r="F24" t="s">
        <v>840</v>
      </c>
      <c r="G24" t="s">
        <v>858</v>
      </c>
      <c r="H24" t="s">
        <v>808</v>
      </c>
      <c r="I24" t="s">
        <v>860</v>
      </c>
      <c r="J24" t="s">
        <v>859</v>
      </c>
      <c r="K24">
        <v>23</v>
      </c>
      <c r="L24" s="1">
        <f>VLOOKUP(B24&amp;C24&amp;D24&amp;E24&amp;F24,RESBDG_Activity!B:O,2,FALSE)</f>
        <v>0</v>
      </c>
      <c r="M24" s="1">
        <f>VLOOKUP(B24&amp;C24&amp;D24&amp;E24&amp;F24,RESBDG_Activity!B:O,COUNTA(RESBDG_Activity!$1:$1)-1,FALSE)</f>
        <v>254.4673596486802</v>
      </c>
      <c r="N24" s="1">
        <f>VLOOKUP(B24&amp;C24&amp;D24&amp;E24&amp;F24&amp;G24&amp;H24&amp;I24&amp;J24&amp;"*",RESBDG_CapacityToActivity!B:C,2,FALSE)</f>
        <v>31.536000000000001</v>
      </c>
      <c r="O24" s="1">
        <v>0.34596717648595249</v>
      </c>
      <c r="P24" s="6">
        <v>0</v>
      </c>
      <c r="Q24" s="7">
        <f t="shared" si="6"/>
        <v>0.23333333333333331</v>
      </c>
      <c r="R24" s="8">
        <v>0</v>
      </c>
      <c r="S24">
        <f t="shared" si="1"/>
        <v>0.2015596523358556</v>
      </c>
      <c r="T24" s="1"/>
    </row>
    <row r="25" spans="1:20" x14ac:dyDescent="0.25">
      <c r="A25" t="str">
        <f t="shared" si="0"/>
        <v>RESBDGSATNewSHZTM___HIGETHOS_23</v>
      </c>
      <c r="B25" t="s">
        <v>805</v>
      </c>
      <c r="C25" t="s">
        <v>806</v>
      </c>
      <c r="D25" t="s">
        <v>875</v>
      </c>
      <c r="E25" t="s">
        <v>876</v>
      </c>
      <c r="F25" t="s">
        <v>840</v>
      </c>
      <c r="G25" t="s">
        <v>858</v>
      </c>
      <c r="H25" t="s">
        <v>808</v>
      </c>
      <c r="I25" t="s">
        <v>809</v>
      </c>
      <c r="J25" t="s">
        <v>859</v>
      </c>
      <c r="K25">
        <v>23</v>
      </c>
      <c r="L25" s="1">
        <f>VLOOKUP(B25&amp;C25&amp;D25&amp;E25&amp;F25,RESBDG_Activity!B:O,2,FALSE)</f>
        <v>0</v>
      </c>
      <c r="M25" s="1">
        <f>VLOOKUP(B25&amp;C25&amp;D25&amp;E25&amp;F25,RESBDG_Activity!B:O,COUNTA(RESBDG_Activity!$1:$1)-1,FALSE)</f>
        <v>254.4673596486802</v>
      </c>
      <c r="N25" s="1">
        <f>VLOOKUP(B25&amp;C25&amp;D25&amp;E25&amp;F25&amp;G25&amp;H25&amp;I25&amp;J25&amp;"*",RESBDG_CapacityToActivity!B:C,2,FALSE)</f>
        <v>31.536000000000001</v>
      </c>
      <c r="O25" s="1">
        <v>0.34596717648595249</v>
      </c>
      <c r="P25" s="6">
        <v>0</v>
      </c>
      <c r="Q25" s="7">
        <f t="shared" si="6"/>
        <v>0.23333333333333331</v>
      </c>
      <c r="R25" s="8">
        <v>0</v>
      </c>
      <c r="S25">
        <f t="shared" si="1"/>
        <v>0.2015596523358556</v>
      </c>
      <c r="T25" s="1"/>
    </row>
    <row r="26" spans="1:20" x14ac:dyDescent="0.25">
      <c r="A26" t="str">
        <f t="shared" si="0"/>
        <v>RESBDGSDEOldCWA___CBESRELC_23</v>
      </c>
      <c r="B26" t="s">
        <v>805</v>
      </c>
      <c r="C26" t="s">
        <v>806</v>
      </c>
      <c r="D26" t="s">
        <v>874</v>
      </c>
      <c r="E26" t="s">
        <v>873</v>
      </c>
      <c r="F26" t="s">
        <v>815</v>
      </c>
      <c r="G26" t="s">
        <v>808</v>
      </c>
      <c r="H26" t="s">
        <v>816</v>
      </c>
      <c r="I26" t="s">
        <v>811</v>
      </c>
      <c r="J26" t="s">
        <v>810</v>
      </c>
      <c r="K26">
        <v>23</v>
      </c>
      <c r="L26" s="1">
        <f>VLOOKUP(B26&amp;C26&amp;D26&amp;E26&amp;F26,RESBDG_Activity!B:O,2,FALSE)</f>
        <v>29.39529198335698</v>
      </c>
      <c r="M26" s="1">
        <f>VLOOKUP(B26&amp;C26&amp;D26&amp;E26&amp;F26,RESBDG_Activity!B:O,COUNTA(RESBDG_Activity!$1:$1)-1,FALSE)</f>
        <v>27.156148363830361</v>
      </c>
      <c r="N26" s="1">
        <f>VLOOKUP(B26&amp;C26&amp;D26&amp;E26&amp;F26&amp;G26&amp;H26&amp;I26&amp;J26&amp;"*",RESBDG_CapacityToActivity!B:C,2,FALSE)</f>
        <v>2.822176491</v>
      </c>
      <c r="O26" s="1">
        <v>0.54203525138861863</v>
      </c>
      <c r="P26" s="6">
        <v>0.4</v>
      </c>
      <c r="Q26" s="6">
        <v>1</v>
      </c>
      <c r="R26" s="6">
        <v>1.1000000000000001</v>
      </c>
      <c r="S26">
        <f t="shared" si="1"/>
        <v>8.4550602075417416</v>
      </c>
      <c r="T26" s="1"/>
    </row>
    <row r="27" spans="1:20" x14ac:dyDescent="0.25">
      <c r="A27" t="str">
        <f t="shared" si="0"/>
        <v>RESBDGAPAOldCWA___CBESRELC_23</v>
      </c>
      <c r="B27" t="s">
        <v>805</v>
      </c>
      <c r="C27" t="s">
        <v>806</v>
      </c>
      <c r="D27" t="s">
        <v>872</v>
      </c>
      <c r="E27" t="s">
        <v>873</v>
      </c>
      <c r="F27" t="s">
        <v>815</v>
      </c>
      <c r="G27" t="s">
        <v>808</v>
      </c>
      <c r="H27" t="s">
        <v>816</v>
      </c>
      <c r="I27" t="s">
        <v>811</v>
      </c>
      <c r="J27" t="s">
        <v>810</v>
      </c>
      <c r="K27">
        <v>23</v>
      </c>
      <c r="L27" s="1">
        <f>VLOOKUP(B27&amp;C27&amp;D27&amp;E27&amp;F27,RESBDG_Activity!B:O,2,FALSE)</f>
        <v>47.077232911107828</v>
      </c>
      <c r="M27" s="1">
        <f>VLOOKUP(B27&amp;C27&amp;D27&amp;E27&amp;F27,RESBDG_Activity!B:O,COUNTA(RESBDG_Activity!$1:$1)-1,FALSE)</f>
        <v>49.510634658846357</v>
      </c>
      <c r="N27" s="1">
        <f>VLOOKUP(B27&amp;C27&amp;D27&amp;E27&amp;F27&amp;G27&amp;H27&amp;I27&amp;J27&amp;"*",RESBDG_CapacityToActivity!B:C,2,FALSE)</f>
        <v>2.822176491</v>
      </c>
      <c r="O27" s="1">
        <v>0.54203525138861863</v>
      </c>
      <c r="P27" s="6">
        <v>0.4</v>
      </c>
      <c r="Q27" s="6">
        <v>1</v>
      </c>
      <c r="R27" s="6">
        <v>1.1000000000000001</v>
      </c>
      <c r="S27">
        <f t="shared" si="1"/>
        <v>15.415124094391393</v>
      </c>
      <c r="T27" s="1"/>
    </row>
    <row r="28" spans="1:20" x14ac:dyDescent="0.25">
      <c r="A28" t="str">
        <f t="shared" si="0"/>
        <v>RESBDGSATOldCWA___CBESRELC_23</v>
      </c>
      <c r="B28" t="s">
        <v>805</v>
      </c>
      <c r="C28" t="s">
        <v>806</v>
      </c>
      <c r="D28" t="s">
        <v>875</v>
      </c>
      <c r="E28" t="s">
        <v>873</v>
      </c>
      <c r="F28" t="s">
        <v>815</v>
      </c>
      <c r="G28" t="s">
        <v>808</v>
      </c>
      <c r="H28" t="s">
        <v>816</v>
      </c>
      <c r="I28" t="s">
        <v>811</v>
      </c>
      <c r="J28" t="s">
        <v>810</v>
      </c>
      <c r="K28">
        <v>23</v>
      </c>
      <c r="L28" s="1">
        <f>VLOOKUP(B28&amp;C28&amp;D28&amp;E28&amp;F28,RESBDG_Activity!B:O,2,FALSE)</f>
        <v>16.839368153262321</v>
      </c>
      <c r="M28" s="1">
        <f>VLOOKUP(B28&amp;C28&amp;D28&amp;E28&amp;F28,RESBDG_Activity!B:O,COUNTA(RESBDG_Activity!$1:$1)-1,FALSE)</f>
        <v>16.806822218930691</v>
      </c>
      <c r="N28" s="1">
        <f>VLOOKUP(B28&amp;C28&amp;D28&amp;E28&amp;F28&amp;G28&amp;H28&amp;I28&amp;J28&amp;"*",RESBDG_CapacityToActivity!B:C,2,FALSE)</f>
        <v>2.822176491</v>
      </c>
      <c r="O28" s="1">
        <v>0.54203525138861863</v>
      </c>
      <c r="P28" s="6">
        <v>0.4</v>
      </c>
      <c r="Q28" s="6">
        <v>1</v>
      </c>
      <c r="R28" s="6">
        <v>1.1000000000000001</v>
      </c>
      <c r="S28">
        <f t="shared" si="1"/>
        <v>5.2328000221039366</v>
      </c>
      <c r="T28" s="1"/>
    </row>
    <row r="29" spans="1:20" x14ac:dyDescent="0.25">
      <c r="A29" t="str">
        <f t="shared" si="0"/>
        <v>RESBDGAPANewCWA___CBESRELC_23</v>
      </c>
      <c r="B29" t="s">
        <v>805</v>
      </c>
      <c r="C29" t="s">
        <v>806</v>
      </c>
      <c r="D29" t="s">
        <v>872</v>
      </c>
      <c r="E29" t="s">
        <v>876</v>
      </c>
      <c r="F29" t="s">
        <v>815</v>
      </c>
      <c r="G29" t="s">
        <v>808</v>
      </c>
      <c r="H29" t="s">
        <v>816</v>
      </c>
      <c r="I29" t="s">
        <v>811</v>
      </c>
      <c r="J29" t="s">
        <v>810</v>
      </c>
      <c r="K29">
        <v>23</v>
      </c>
      <c r="L29" s="1">
        <f>VLOOKUP(B29&amp;C29&amp;D29&amp;E29&amp;F29,RESBDG_Activity!B:O,2,FALSE)</f>
        <v>0</v>
      </c>
      <c r="M29" s="1">
        <f>VLOOKUP(B29&amp;C29&amp;D29&amp;E29&amp;F29,RESBDG_Activity!B:O,COUNTA(RESBDG_Activity!$1:$1)-1,FALSE)</f>
        <v>23.909990862965898</v>
      </c>
      <c r="N29" s="1">
        <f>VLOOKUP(B29&amp;C29&amp;D29&amp;E29&amp;F29&amp;G29&amp;H29&amp;I29&amp;J29&amp;"*",RESBDG_CapacityToActivity!B:C,2,FALSE)</f>
        <v>2.822176491</v>
      </c>
      <c r="O29" s="1">
        <v>0.54203525138861863</v>
      </c>
      <c r="P29" s="6">
        <v>0.8</v>
      </c>
      <c r="Q29" s="6">
        <v>1</v>
      </c>
      <c r="R29" s="6">
        <v>2</v>
      </c>
      <c r="S29">
        <f t="shared" si="1"/>
        <v>12.504251480747053</v>
      </c>
      <c r="T29" s="1"/>
    </row>
    <row r="30" spans="1:20" x14ac:dyDescent="0.25">
      <c r="A30" t="str">
        <f t="shared" si="0"/>
        <v>RESBDGSDENewCWA___CBESRELC_23</v>
      </c>
      <c r="B30" t="s">
        <v>805</v>
      </c>
      <c r="C30" t="s">
        <v>806</v>
      </c>
      <c r="D30" t="s">
        <v>874</v>
      </c>
      <c r="E30" t="s">
        <v>876</v>
      </c>
      <c r="F30" t="s">
        <v>815</v>
      </c>
      <c r="G30" t="s">
        <v>808</v>
      </c>
      <c r="H30" t="s">
        <v>816</v>
      </c>
      <c r="I30" t="s">
        <v>811</v>
      </c>
      <c r="J30" t="s">
        <v>810</v>
      </c>
      <c r="K30">
        <v>23</v>
      </c>
      <c r="L30" s="1">
        <f>VLOOKUP(B30&amp;C30&amp;D30&amp;E30&amp;F30,RESBDG_Activity!B:O,2,FALSE)</f>
        <v>0</v>
      </c>
      <c r="M30" s="1">
        <f>VLOOKUP(B30&amp;C30&amp;D30&amp;E30&amp;F30,RESBDG_Activity!B:O,COUNTA(RESBDG_Activity!$1:$1)-1,FALSE)</f>
        <v>2.6446192641053501</v>
      </c>
      <c r="N30" s="1">
        <f>VLOOKUP(B30&amp;C30&amp;D30&amp;E30&amp;F30&amp;G30&amp;H30&amp;I30&amp;J30&amp;"*",RESBDG_CapacityToActivity!B:C,2,FALSE)</f>
        <v>2.822176491</v>
      </c>
      <c r="O30" s="1">
        <v>0.54203525138861863</v>
      </c>
      <c r="P30" s="6">
        <v>0.8</v>
      </c>
      <c r="Q30" s="6">
        <v>1</v>
      </c>
      <c r="R30" s="6">
        <v>2</v>
      </c>
      <c r="S30">
        <f t="shared" si="1"/>
        <v>1.3830613545077484</v>
      </c>
      <c r="T30" s="1"/>
    </row>
    <row r="31" spans="1:20" x14ac:dyDescent="0.25">
      <c r="A31" t="str">
        <f t="shared" si="0"/>
        <v>RESBDGSATNewCWA___CBESRELC_23</v>
      </c>
      <c r="B31" t="s">
        <v>805</v>
      </c>
      <c r="C31" t="s">
        <v>806</v>
      </c>
      <c r="D31" t="s">
        <v>875</v>
      </c>
      <c r="E31" t="s">
        <v>876</v>
      </c>
      <c r="F31" t="s">
        <v>815</v>
      </c>
      <c r="G31" t="s">
        <v>808</v>
      </c>
      <c r="H31" t="s">
        <v>816</v>
      </c>
      <c r="I31" t="s">
        <v>811</v>
      </c>
      <c r="J31" t="s">
        <v>810</v>
      </c>
      <c r="K31">
        <v>23</v>
      </c>
      <c r="L31" s="1">
        <f>VLOOKUP(B31&amp;C31&amp;D31&amp;E31&amp;F31,RESBDG_Activity!B:O,2,FALSE)</f>
        <v>0</v>
      </c>
      <c r="M31" s="1">
        <f>VLOOKUP(B31&amp;C31&amp;D31&amp;E31&amp;F31,RESBDG_Activity!B:O,COUNTA(RESBDG_Activity!$1:$1)-1,FALSE)</f>
        <v>0.58757040259342586</v>
      </c>
      <c r="N31" s="1">
        <f>VLOOKUP(B31&amp;C31&amp;D31&amp;E31&amp;F31&amp;G31&amp;H31&amp;I31&amp;J31&amp;"*",RESBDG_CapacityToActivity!B:C,2,FALSE)</f>
        <v>2.822176491</v>
      </c>
      <c r="O31" s="1">
        <v>0.54203525138861863</v>
      </c>
      <c r="P31" s="6">
        <v>0.8</v>
      </c>
      <c r="Q31" s="6">
        <v>1</v>
      </c>
      <c r="R31" s="6">
        <v>2</v>
      </c>
      <c r="S31">
        <f t="shared" si="1"/>
        <v>0.30728276387808778</v>
      </c>
      <c r="T31" s="1"/>
    </row>
    <row r="32" spans="1:20" x14ac:dyDescent="0.25">
      <c r="A32" t="str">
        <f t="shared" si="0"/>
        <v>RESBDGSDEOldLIFLUT5STDELC_23</v>
      </c>
      <c r="B32" t="s">
        <v>805</v>
      </c>
      <c r="C32" t="s">
        <v>806</v>
      </c>
      <c r="D32" t="s">
        <v>874</v>
      </c>
      <c r="E32" t="s">
        <v>873</v>
      </c>
      <c r="F32" t="s">
        <v>823</v>
      </c>
      <c r="G32" t="s">
        <v>825</v>
      </c>
      <c r="H32" t="s">
        <v>826</v>
      </c>
      <c r="I32" t="s">
        <v>812</v>
      </c>
      <c r="J32" t="s">
        <v>810</v>
      </c>
      <c r="K32">
        <v>23</v>
      </c>
      <c r="L32" s="1">
        <f>VLOOKUP(B32&amp;C32&amp;D32&amp;E32&amp;F32,RESBDG_Activity!B:O,2,FALSE)</f>
        <v>1027.541479833767</v>
      </c>
      <c r="M32" s="1">
        <f>VLOOKUP(B32&amp;C32&amp;D32&amp;E32&amp;F32,RESBDG_Activity!B:O,COUNTA(RESBDG_Activity!$1:$1)-1,FALSE)</f>
        <v>970.71634293992724</v>
      </c>
      <c r="N32" s="1">
        <f>VLOOKUP(B32&amp;C32&amp;D32&amp;E32&amp;F32&amp;G32&amp;H32&amp;I32&amp;J32&amp;"*",RESBDG_CapacityToActivity!B:C,2,FALSE)</f>
        <v>1</v>
      </c>
      <c r="O32" s="1">
        <v>0.38671641428200687</v>
      </c>
      <c r="P32" s="6">
        <v>0.5</v>
      </c>
      <c r="Q32" s="6">
        <v>1</v>
      </c>
      <c r="R32" s="6">
        <v>1.1000000000000001</v>
      </c>
      <c r="S32">
        <f t="shared" si="1"/>
        <v>1446.543631719994</v>
      </c>
      <c r="T32" s="1"/>
    </row>
    <row r="33" spans="1:20" x14ac:dyDescent="0.25">
      <c r="A33" t="str">
        <f t="shared" si="0"/>
        <v>RESBDGAPAOldLIFLUT5STDELC_23</v>
      </c>
      <c r="B33" t="s">
        <v>805</v>
      </c>
      <c r="C33" t="s">
        <v>806</v>
      </c>
      <c r="D33" t="s">
        <v>872</v>
      </c>
      <c r="E33" t="s">
        <v>873</v>
      </c>
      <c r="F33" t="s">
        <v>823</v>
      </c>
      <c r="G33" t="s">
        <v>825</v>
      </c>
      <c r="H33" t="s">
        <v>826</v>
      </c>
      <c r="I33" t="s">
        <v>812</v>
      </c>
      <c r="J33" t="s">
        <v>810</v>
      </c>
      <c r="K33">
        <v>23</v>
      </c>
      <c r="L33" s="1">
        <f>VLOOKUP(B33&amp;C33&amp;D33&amp;E33&amp;F33,RESBDG_Activity!B:O,2,FALSE)</f>
        <v>447.23169942472748</v>
      </c>
      <c r="M33" s="1">
        <f>VLOOKUP(B33&amp;C33&amp;D33&amp;E33&amp;F33,RESBDG_Activity!B:O,COUNTA(RESBDG_Activity!$1:$1)-1,FALSE)</f>
        <v>460.78594891396631</v>
      </c>
      <c r="N33" s="1">
        <f>VLOOKUP(B33&amp;C33&amp;D33&amp;E33&amp;F33&amp;G33&amp;H33&amp;I33&amp;J33&amp;"*",RESBDG_CapacityToActivity!B:C,2,FALSE)</f>
        <v>1</v>
      </c>
      <c r="O33" s="1">
        <v>0.38671641428200687</v>
      </c>
      <c r="P33" s="6">
        <v>0.5</v>
      </c>
      <c r="Q33" s="6">
        <v>1</v>
      </c>
      <c r="R33" s="6">
        <v>1.1000000000000001</v>
      </c>
      <c r="S33">
        <f t="shared" si="1"/>
        <v>686.65474197007688</v>
      </c>
      <c r="T33" s="1"/>
    </row>
    <row r="34" spans="1:20" x14ac:dyDescent="0.25">
      <c r="A34" t="str">
        <f t="shared" si="0"/>
        <v>RESBDGSDEOldRAG______STDNGA_23</v>
      </c>
      <c r="B34" t="s">
        <v>805</v>
      </c>
      <c r="C34" t="s">
        <v>806</v>
      </c>
      <c r="D34" t="s">
        <v>874</v>
      </c>
      <c r="E34" t="s">
        <v>873</v>
      </c>
      <c r="F34" t="s">
        <v>813</v>
      </c>
      <c r="G34" t="s">
        <v>808</v>
      </c>
      <c r="H34" t="s">
        <v>808</v>
      </c>
      <c r="I34" t="s">
        <v>812</v>
      </c>
      <c r="J34" t="s">
        <v>814</v>
      </c>
      <c r="K34">
        <v>23</v>
      </c>
      <c r="L34" s="1">
        <f>VLOOKUP(B34&amp;C34&amp;D34&amp;E34&amp;F34,RESBDG_Activity!B:O,2,FALSE)</f>
        <v>468.00726177695918</v>
      </c>
      <c r="M34" s="1">
        <f>VLOOKUP(B34&amp;C34&amp;D34&amp;E34&amp;F34,RESBDG_Activity!B:O,COUNTA(RESBDG_Activity!$1:$1)-1,FALSE)</f>
        <v>432.35748919795827</v>
      </c>
      <c r="N34" s="1">
        <f>VLOOKUP(B34&amp;C34&amp;D34&amp;E34&amp;F34&amp;G34&amp;H34&amp;I34&amp;J34&amp;"*",RESBDG_CapacityToActivity!B:C,2,FALSE)</f>
        <v>5.1838844359999996</v>
      </c>
      <c r="O34" s="1">
        <v>0.58256685513718942</v>
      </c>
      <c r="P34" s="6">
        <v>0</v>
      </c>
      <c r="Q34" s="6">
        <v>1</v>
      </c>
      <c r="R34" s="6">
        <v>1.1000000000000001</v>
      </c>
      <c r="S34">
        <f t="shared" si="1"/>
        <v>10.920421556089932</v>
      </c>
      <c r="T34" s="1"/>
    </row>
    <row r="35" spans="1:20" x14ac:dyDescent="0.25">
      <c r="A35" t="str">
        <f t="shared" si="0"/>
        <v>RESBDGAPAOldRAG______STDNGA_23</v>
      </c>
      <c r="B35" t="s">
        <v>805</v>
      </c>
      <c r="C35" t="s">
        <v>806</v>
      </c>
      <c r="D35" t="s">
        <v>872</v>
      </c>
      <c r="E35" t="s">
        <v>873</v>
      </c>
      <c r="F35" t="s">
        <v>813</v>
      </c>
      <c r="G35" t="s">
        <v>808</v>
      </c>
      <c r="H35" t="s">
        <v>808</v>
      </c>
      <c r="I35" t="s">
        <v>812</v>
      </c>
      <c r="J35" t="s">
        <v>814</v>
      </c>
      <c r="K35">
        <v>23</v>
      </c>
      <c r="L35" s="1">
        <f>VLOOKUP(B35&amp;C35&amp;D35&amp;E35&amp;F35,RESBDG_Activity!B:O,2,FALSE)</f>
        <v>749.52434149108251</v>
      </c>
      <c r="M35" s="1">
        <f>VLOOKUP(B35&amp;C35&amp;D35&amp;E35&amp;F35,RESBDG_Activity!B:O,COUNTA(RESBDG_Activity!$1:$1)-1,FALSE)</f>
        <v>788.26692956971635</v>
      </c>
      <c r="N35" s="1">
        <f>VLOOKUP(B35&amp;C35&amp;D35&amp;E35&amp;F35&amp;G35&amp;H35&amp;I35&amp;J35&amp;"*",RESBDG_CapacityToActivity!B:C,2,FALSE)</f>
        <v>5.1838844359999996</v>
      </c>
      <c r="O35" s="1">
        <v>0.58256685513718942</v>
      </c>
      <c r="P35" s="6">
        <v>0</v>
      </c>
      <c r="Q35" s="6">
        <v>1</v>
      </c>
      <c r="R35" s="6">
        <v>1.1000000000000001</v>
      </c>
      <c r="S35">
        <f t="shared" si="1"/>
        <v>19.909929594592079</v>
      </c>
      <c r="T35" s="1"/>
    </row>
    <row r="36" spans="1:20" x14ac:dyDescent="0.25">
      <c r="A36" t="str">
        <f t="shared" si="0"/>
        <v>RESBDGSATOldLIFLUT5STDELC_23</v>
      </c>
      <c r="B36" t="s">
        <v>805</v>
      </c>
      <c r="C36" t="s">
        <v>806</v>
      </c>
      <c r="D36" t="s">
        <v>875</v>
      </c>
      <c r="E36" t="s">
        <v>873</v>
      </c>
      <c r="F36" t="s">
        <v>823</v>
      </c>
      <c r="G36" t="s">
        <v>825</v>
      </c>
      <c r="H36" t="s">
        <v>826</v>
      </c>
      <c r="I36" t="s">
        <v>812</v>
      </c>
      <c r="J36" t="s">
        <v>810</v>
      </c>
      <c r="K36">
        <v>23</v>
      </c>
      <c r="L36" s="1">
        <f>VLOOKUP(B36&amp;C36&amp;D36&amp;E36&amp;F36,RESBDG_Activity!B:O,2,FALSE)</f>
        <v>389.09968986281473</v>
      </c>
      <c r="M36" s="1">
        <f>VLOOKUP(B36&amp;C36&amp;D36&amp;E36&amp;F36,RESBDG_Activity!B:O,COUNTA(RESBDG_Activity!$1:$1)-1,FALSE)</f>
        <v>389.50300513472558</v>
      </c>
      <c r="N36" s="1">
        <f>VLOOKUP(B36&amp;C36&amp;D36&amp;E36&amp;F36&amp;G36&amp;H36&amp;I36&amp;J36&amp;"*",RESBDG_CapacityToActivity!B:C,2,FALSE)</f>
        <v>1</v>
      </c>
      <c r="O36" s="1">
        <v>0.38671641428200687</v>
      </c>
      <c r="P36" s="6">
        <v>0.5</v>
      </c>
      <c r="Q36" s="6">
        <v>1</v>
      </c>
      <c r="R36" s="6">
        <v>1.1000000000000001</v>
      </c>
      <c r="S36">
        <f t="shared" si="1"/>
        <v>580.43021085543364</v>
      </c>
      <c r="T36" s="1"/>
    </row>
    <row r="37" spans="1:20" x14ac:dyDescent="0.25">
      <c r="A37" t="str">
        <f t="shared" si="0"/>
        <v>RESBDGSATOldRAG______STDNGA_23</v>
      </c>
      <c r="B37" t="s">
        <v>805</v>
      </c>
      <c r="C37" t="s">
        <v>806</v>
      </c>
      <c r="D37" t="s">
        <v>875</v>
      </c>
      <c r="E37" t="s">
        <v>873</v>
      </c>
      <c r="F37" t="s">
        <v>813</v>
      </c>
      <c r="G37" t="s">
        <v>808</v>
      </c>
      <c r="H37" t="s">
        <v>808</v>
      </c>
      <c r="I37" t="s">
        <v>812</v>
      </c>
      <c r="J37" t="s">
        <v>814</v>
      </c>
      <c r="K37">
        <v>23</v>
      </c>
      <c r="L37" s="1">
        <f>VLOOKUP(B37&amp;C37&amp;D37&amp;E37&amp;F37,RESBDG_Activity!B:O,2,FALSE)</f>
        <v>268.10234046746223</v>
      </c>
      <c r="M37" s="1">
        <f>VLOOKUP(B37&amp;C37&amp;D37&amp;E37&amp;F37,RESBDG_Activity!B:O,COUNTA(RESBDG_Activity!$1:$1)-1,FALSE)</f>
        <v>267.58417131244443</v>
      </c>
      <c r="N37" s="1">
        <f>VLOOKUP(B37&amp;C37&amp;D37&amp;E37&amp;F37&amp;G37&amp;H37&amp;I37&amp;J37&amp;"*",RESBDG_CapacityToActivity!B:C,2,FALSE)</f>
        <v>5.1838844359999996</v>
      </c>
      <c r="O37" s="1">
        <v>0.58256685513718942</v>
      </c>
      <c r="P37" s="6">
        <v>0</v>
      </c>
      <c r="Q37" s="6">
        <v>1</v>
      </c>
      <c r="R37" s="6">
        <v>1.1000000000000001</v>
      </c>
      <c r="S37">
        <f t="shared" si="1"/>
        <v>6.7586014478193954</v>
      </c>
      <c r="T37" s="1"/>
    </row>
    <row r="38" spans="1:20" x14ac:dyDescent="0.25">
      <c r="A38" t="str">
        <f t="shared" si="0"/>
        <v>RESBDGSDEOldCDY______STDELC_23</v>
      </c>
      <c r="B38" t="s">
        <v>805</v>
      </c>
      <c r="C38" t="s">
        <v>806</v>
      </c>
      <c r="D38" t="s">
        <v>874</v>
      </c>
      <c r="E38" t="s">
        <v>873</v>
      </c>
      <c r="F38" t="s">
        <v>807</v>
      </c>
      <c r="G38" t="s">
        <v>808</v>
      </c>
      <c r="H38" t="s">
        <v>808</v>
      </c>
      <c r="I38" t="s">
        <v>812</v>
      </c>
      <c r="J38" t="s">
        <v>810</v>
      </c>
      <c r="K38">
        <v>23</v>
      </c>
      <c r="L38" s="1">
        <f>VLOOKUP(B38&amp;C38&amp;D38&amp;E38&amp;F38,RESBDG_Activity!B:O,2,FALSE)</f>
        <v>604.91266861525742</v>
      </c>
      <c r="M38" s="1">
        <f>VLOOKUP(B38&amp;C38&amp;D38&amp;E38&amp;F38,RESBDG_Activity!B:O,COUNTA(RESBDG_Activity!$1:$1)-1,FALSE)</f>
        <v>558.83432576132088</v>
      </c>
      <c r="N38" s="1">
        <f>VLOOKUP(B38&amp;C38&amp;D38&amp;E38&amp;F38&amp;G38&amp;H38&amp;I38&amp;J38&amp;"*",RESBDG_CapacityToActivity!B:C,2,FALSE)</f>
        <v>2.822176491</v>
      </c>
      <c r="O38" s="1">
        <v>0.58388802943894502</v>
      </c>
      <c r="P38" s="6">
        <v>0.5</v>
      </c>
      <c r="Q38" s="6">
        <v>1</v>
      </c>
      <c r="R38" s="6">
        <v>1.1000000000000001</v>
      </c>
      <c r="S38">
        <f t="shared" si="1"/>
        <v>195.43445645076869</v>
      </c>
      <c r="T38" s="1"/>
    </row>
    <row r="39" spans="1:20" x14ac:dyDescent="0.25">
      <c r="A39" t="str">
        <f t="shared" si="0"/>
        <v>RESBDGAPAOldCDY______STDELC_23</v>
      </c>
      <c r="B39" t="s">
        <v>805</v>
      </c>
      <c r="C39" t="s">
        <v>806</v>
      </c>
      <c r="D39" t="s">
        <v>872</v>
      </c>
      <c r="E39" t="s">
        <v>873</v>
      </c>
      <c r="F39" t="s">
        <v>807</v>
      </c>
      <c r="G39" t="s">
        <v>808</v>
      </c>
      <c r="H39" t="s">
        <v>808</v>
      </c>
      <c r="I39" t="s">
        <v>812</v>
      </c>
      <c r="J39" t="s">
        <v>810</v>
      </c>
      <c r="K39">
        <v>23</v>
      </c>
      <c r="L39" s="1">
        <f>VLOOKUP(B39&amp;C39&amp;D39&amp;E39&amp;F39,RESBDG_Activity!B:O,2,FALSE)</f>
        <v>968.7814840350527</v>
      </c>
      <c r="M39" s="1">
        <f>VLOOKUP(B39&amp;C39&amp;D39&amp;E39&amp;F39,RESBDG_Activity!B:O,COUNTA(RESBDG_Activity!$1:$1)-1,FALSE)</f>
        <v>1018.857378701142</v>
      </c>
      <c r="N39" s="1">
        <f>VLOOKUP(B39&amp;C39&amp;D39&amp;E39&amp;F39&amp;G39&amp;H39&amp;I39&amp;J39&amp;"*",RESBDG_CapacityToActivity!B:C,2,FALSE)</f>
        <v>2.822176491</v>
      </c>
      <c r="O39" s="1">
        <v>0.58388802943894502</v>
      </c>
      <c r="P39" s="6">
        <v>0.5</v>
      </c>
      <c r="Q39" s="6">
        <v>1</v>
      </c>
      <c r="R39" s="6">
        <v>1.1000000000000001</v>
      </c>
      <c r="S39">
        <f t="shared" si="1"/>
        <v>356.31282623171774</v>
      </c>
      <c r="T39" s="1"/>
    </row>
    <row r="40" spans="1:20" x14ac:dyDescent="0.25">
      <c r="A40" t="str">
        <f t="shared" si="0"/>
        <v>RESBDGSATOldCDY______STDELC_23</v>
      </c>
      <c r="B40" t="s">
        <v>805</v>
      </c>
      <c r="C40" t="s">
        <v>806</v>
      </c>
      <c r="D40" t="s">
        <v>875</v>
      </c>
      <c r="E40" t="s">
        <v>873</v>
      </c>
      <c r="F40" t="s">
        <v>807</v>
      </c>
      <c r="G40" t="s">
        <v>808</v>
      </c>
      <c r="H40" t="s">
        <v>808</v>
      </c>
      <c r="I40" t="s">
        <v>812</v>
      </c>
      <c r="J40" t="s">
        <v>810</v>
      </c>
      <c r="K40">
        <v>23</v>
      </c>
      <c r="L40" s="1">
        <f>VLOOKUP(B40&amp;C40&amp;D40&amp;E40&amp;F40,RESBDG_Activity!B:O,2,FALSE)</f>
        <v>346.52988421247858</v>
      </c>
      <c r="M40" s="1">
        <f>VLOOKUP(B40&amp;C40&amp;D40&amp;E40&amp;F40,RESBDG_Activity!B:O,COUNTA(RESBDG_Activity!$1:$1)-1,FALSE)</f>
        <v>345.86013587317751</v>
      </c>
      <c r="N40" s="1">
        <f>VLOOKUP(B40&amp;C40&amp;D40&amp;E40&amp;F40&amp;G40&amp;H40&amp;I40&amp;J40&amp;"*",RESBDG_CapacityToActivity!B:C,2,FALSE)</f>
        <v>2.822176491</v>
      </c>
      <c r="O40" s="1">
        <v>0.58388802943894502</v>
      </c>
      <c r="P40" s="6">
        <v>0.5</v>
      </c>
      <c r="Q40" s="6">
        <v>1</v>
      </c>
      <c r="R40" s="6">
        <v>1.1000000000000001</v>
      </c>
      <c r="S40">
        <f t="shared" si="1"/>
        <v>120.95353586284986</v>
      </c>
      <c r="T40" s="1"/>
    </row>
    <row r="41" spans="1:20" x14ac:dyDescent="0.25">
      <c r="A41" t="str">
        <f t="shared" si="0"/>
        <v>RESBDGSDEOldDWA______STDELC_23</v>
      </c>
      <c r="B41" t="s">
        <v>805</v>
      </c>
      <c r="C41" t="s">
        <v>806</v>
      </c>
      <c r="D41" t="s">
        <v>874</v>
      </c>
      <c r="E41" t="s">
        <v>873</v>
      </c>
      <c r="F41" t="s">
        <v>819</v>
      </c>
      <c r="G41" t="s">
        <v>808</v>
      </c>
      <c r="H41" t="s">
        <v>808</v>
      </c>
      <c r="I41" t="s">
        <v>812</v>
      </c>
      <c r="J41" t="s">
        <v>810</v>
      </c>
      <c r="K41">
        <v>23</v>
      </c>
      <c r="L41" s="1">
        <f>VLOOKUP(B41&amp;C41&amp;D41&amp;E41&amp;F41,RESBDG_Activity!B:O,2,FALSE)</f>
        <v>39.582928737049727</v>
      </c>
      <c r="M41" s="1">
        <f>VLOOKUP(B41&amp;C41&amp;D41&amp;E41&amp;F41,RESBDG_Activity!B:O,COUNTA(RESBDG_Activity!$1:$1)-1,FALSE)</f>
        <v>36.567756702904802</v>
      </c>
      <c r="N41" s="1">
        <f>VLOOKUP(B41&amp;C41&amp;D41&amp;E41&amp;F41&amp;G41&amp;H41&amp;I41&amp;J41&amp;"*",RESBDG_CapacityToActivity!B:C,2,FALSE)</f>
        <v>0.26097965200000001</v>
      </c>
      <c r="O41" s="1">
        <v>0.66469062026244807</v>
      </c>
      <c r="P41" s="6">
        <v>0.5</v>
      </c>
      <c r="Q41" s="6">
        <v>1</v>
      </c>
      <c r="R41" s="6">
        <v>1.1000000000000001</v>
      </c>
      <c r="S41">
        <f t="shared" si="1"/>
        <v>121.47975944526284</v>
      </c>
      <c r="T41" s="1"/>
    </row>
    <row r="42" spans="1:20" x14ac:dyDescent="0.25">
      <c r="A42" t="str">
        <f t="shared" si="0"/>
        <v>RESBDGAPAOldDWA______STDELC_23</v>
      </c>
      <c r="B42" t="s">
        <v>805</v>
      </c>
      <c r="C42" t="s">
        <v>806</v>
      </c>
      <c r="D42" t="s">
        <v>872</v>
      </c>
      <c r="E42" t="s">
        <v>873</v>
      </c>
      <c r="F42" t="s">
        <v>819</v>
      </c>
      <c r="G42" t="s">
        <v>808</v>
      </c>
      <c r="H42" t="s">
        <v>808</v>
      </c>
      <c r="I42" t="s">
        <v>812</v>
      </c>
      <c r="J42" t="s">
        <v>810</v>
      </c>
      <c r="K42">
        <v>23</v>
      </c>
      <c r="L42" s="1">
        <f>VLOOKUP(B42&amp;C42&amp;D42&amp;E42&amp;F42,RESBDG_Activity!B:O,2,FALSE)</f>
        <v>63.392966346887228</v>
      </c>
      <c r="M42" s="1">
        <f>VLOOKUP(B42&amp;C42&amp;D42&amp;E42&amp;F42,RESBDG_Activity!B:O,COUNTA(RESBDG_Activity!$1:$1)-1,FALSE)</f>
        <v>66.6697212783872</v>
      </c>
      <c r="N42" s="1">
        <f>VLOOKUP(B42&amp;C42&amp;D42&amp;E42&amp;F42&amp;G42&amp;H42&amp;I42&amp;J42&amp;"*",RESBDG_CapacityToActivity!B:C,2,FALSE)</f>
        <v>0.26097965200000001</v>
      </c>
      <c r="O42" s="1">
        <v>0.66469062026244807</v>
      </c>
      <c r="P42" s="6">
        <v>0.5</v>
      </c>
      <c r="Q42" s="6">
        <v>1</v>
      </c>
      <c r="R42" s="6">
        <v>1.1000000000000001</v>
      </c>
      <c r="S42">
        <f t="shared" si="1"/>
        <v>221.47986186250915</v>
      </c>
      <c r="T42" s="1"/>
    </row>
    <row r="43" spans="1:20" x14ac:dyDescent="0.25">
      <c r="A43" t="str">
        <f t="shared" si="0"/>
        <v>RESBDGSATOldDWA______STDELC_23</v>
      </c>
      <c r="B43" t="s">
        <v>805</v>
      </c>
      <c r="C43" t="s">
        <v>806</v>
      </c>
      <c r="D43" t="s">
        <v>875</v>
      </c>
      <c r="E43" t="s">
        <v>873</v>
      </c>
      <c r="F43" t="s">
        <v>819</v>
      </c>
      <c r="G43" t="s">
        <v>808</v>
      </c>
      <c r="H43" t="s">
        <v>808</v>
      </c>
      <c r="I43" t="s">
        <v>812</v>
      </c>
      <c r="J43" t="s">
        <v>810</v>
      </c>
      <c r="K43">
        <v>23</v>
      </c>
      <c r="L43" s="1">
        <f>VLOOKUP(B43&amp;C43&amp;D43&amp;E43&amp;F43,RESBDG_Activity!B:O,2,FALSE)</f>
        <v>22.67545122412513</v>
      </c>
      <c r="M43" s="1">
        <f>VLOOKUP(B43&amp;C43&amp;D43&amp;E43&amp;F43,RESBDG_Activity!B:O,COUNTA(RESBDG_Activity!$1:$1)-1,FALSE)</f>
        <v>22.631625723087112</v>
      </c>
      <c r="N43" s="1">
        <f>VLOOKUP(B43&amp;C43&amp;D43&amp;E43&amp;F43&amp;G43&amp;H43&amp;I43&amp;J43&amp;"*",RESBDG_CapacityToActivity!B:C,2,FALSE)</f>
        <v>0.26097965200000001</v>
      </c>
      <c r="O43" s="1">
        <v>0.66469062026244807</v>
      </c>
      <c r="P43" s="6">
        <v>0.5</v>
      </c>
      <c r="Q43" s="6">
        <v>1</v>
      </c>
      <c r="R43" s="6">
        <v>1.1000000000000001</v>
      </c>
      <c r="S43">
        <f t="shared" si="1"/>
        <v>75.183295246477414</v>
      </c>
      <c r="T43" s="1"/>
    </row>
    <row r="44" spans="1:20" x14ac:dyDescent="0.25">
      <c r="A44" t="str">
        <f t="shared" si="0"/>
        <v>RESBDGSDEOldFRZ___CHSTDELC_23</v>
      </c>
      <c r="B44" t="s">
        <v>805</v>
      </c>
      <c r="C44" t="s">
        <v>806</v>
      </c>
      <c r="D44" t="s">
        <v>874</v>
      </c>
      <c r="E44" t="s">
        <v>873</v>
      </c>
      <c r="F44" t="s">
        <v>820</v>
      </c>
      <c r="G44" t="s">
        <v>808</v>
      </c>
      <c r="H44" t="s">
        <v>821</v>
      </c>
      <c r="I44" t="s">
        <v>812</v>
      </c>
      <c r="J44" t="s">
        <v>810</v>
      </c>
      <c r="K44">
        <v>23</v>
      </c>
      <c r="L44" s="1">
        <f>VLOOKUP(B44&amp;C44&amp;D44&amp;E44&amp;F44,RESBDG_Activity!B:O,2,FALSE)</f>
        <v>107.01512300717781</v>
      </c>
      <c r="M44" s="1">
        <f>VLOOKUP(B44&amp;C44&amp;D44&amp;E44&amp;F44,RESBDG_Activity!B:O,COUNTA(RESBDG_Activity!$1:$1)-1,FALSE)</f>
        <v>98.863401635944271</v>
      </c>
      <c r="N44" s="1">
        <f>VLOOKUP(B44&amp;C44&amp;D44&amp;E44&amp;F44&amp;G44&amp;H44&amp;I44&amp;J44&amp;"*",RESBDG_CapacityToActivity!B:C,2,FALSE)</f>
        <v>1.1398139679999999</v>
      </c>
      <c r="O44" s="1">
        <v>0.85651992348211536</v>
      </c>
      <c r="P44" s="6">
        <v>0.2</v>
      </c>
      <c r="Q44" s="6">
        <v>1</v>
      </c>
      <c r="R44" s="6">
        <v>1.1000000000000001</v>
      </c>
      <c r="S44">
        <f t="shared" si="1"/>
        <v>27.9775649375085</v>
      </c>
      <c r="T44" s="1"/>
    </row>
    <row r="45" spans="1:20" x14ac:dyDescent="0.25">
      <c r="A45" t="str">
        <f t="shared" si="0"/>
        <v>RESBDGAPANewLIFLUT5STDELC_23</v>
      </c>
      <c r="B45" t="s">
        <v>805</v>
      </c>
      <c r="C45" t="s">
        <v>806</v>
      </c>
      <c r="D45" t="s">
        <v>872</v>
      </c>
      <c r="E45" t="s">
        <v>876</v>
      </c>
      <c r="F45" t="s">
        <v>823</v>
      </c>
      <c r="G45" t="s">
        <v>825</v>
      </c>
      <c r="H45" t="s">
        <v>826</v>
      </c>
      <c r="I45" t="s">
        <v>812</v>
      </c>
      <c r="J45" t="s">
        <v>810</v>
      </c>
      <c r="K45">
        <v>23</v>
      </c>
      <c r="L45" s="1">
        <f>VLOOKUP(B45&amp;C45&amp;D45&amp;E45&amp;F45,RESBDG_Activity!B:O,2,FALSE)</f>
        <v>0</v>
      </c>
      <c r="M45" s="1">
        <f>VLOOKUP(B45&amp;C45&amp;D45&amp;E45&amp;F45,RESBDG_Activity!B:O,COUNTA(RESBDG_Activity!$1:$1)-1,FALSE)</f>
        <v>190.80294096747971</v>
      </c>
      <c r="N45" s="1">
        <f>VLOOKUP(B45&amp;C45&amp;D45&amp;E45&amp;F45&amp;G45&amp;H45&amp;I45&amp;J45&amp;"*",RESBDG_CapacityToActivity!B:C,2,FALSE)</f>
        <v>1</v>
      </c>
      <c r="O45" s="1">
        <v>0.38671641428200687</v>
      </c>
      <c r="P45" s="6">
        <v>0.8</v>
      </c>
      <c r="Q45" s="6">
        <v>1</v>
      </c>
      <c r="R45" s="6">
        <v>2</v>
      </c>
      <c r="S45">
        <f t="shared" si="1"/>
        <v>394.71392616984815</v>
      </c>
      <c r="T45" s="1"/>
    </row>
    <row r="46" spans="1:20" x14ac:dyDescent="0.25">
      <c r="A46" t="str">
        <f t="shared" si="0"/>
        <v>RESBDGSDENewLIFLUT5STDELC_23</v>
      </c>
      <c r="B46" t="s">
        <v>805</v>
      </c>
      <c r="C46" t="s">
        <v>806</v>
      </c>
      <c r="D46" t="s">
        <v>874</v>
      </c>
      <c r="E46" t="s">
        <v>876</v>
      </c>
      <c r="F46" t="s">
        <v>823</v>
      </c>
      <c r="G46" t="s">
        <v>825</v>
      </c>
      <c r="H46" t="s">
        <v>826</v>
      </c>
      <c r="I46" t="s">
        <v>812</v>
      </c>
      <c r="J46" t="s">
        <v>810</v>
      </c>
      <c r="K46">
        <v>23</v>
      </c>
      <c r="L46" s="1">
        <f>VLOOKUP(B46&amp;C46&amp;D46&amp;E46&amp;F46,RESBDG_Activity!B:O,2,FALSE)</f>
        <v>0</v>
      </c>
      <c r="M46" s="1">
        <f>VLOOKUP(B46&amp;C46&amp;D46&amp;E46&amp;F46,RESBDG_Activity!B:O,COUNTA(RESBDG_Activity!$1:$1)-1,FALSE)</f>
        <v>164.7498668494616</v>
      </c>
      <c r="N46" s="1">
        <f>VLOOKUP(B46&amp;C46&amp;D46&amp;E46&amp;F46&amp;G46&amp;H46&amp;I46&amp;J46&amp;"*",RESBDG_CapacityToActivity!B:C,2,FALSE)</f>
        <v>1</v>
      </c>
      <c r="O46" s="1">
        <v>0.38671641428200687</v>
      </c>
      <c r="P46" s="6">
        <v>0.8</v>
      </c>
      <c r="Q46" s="6">
        <v>1</v>
      </c>
      <c r="R46" s="6">
        <v>2</v>
      </c>
      <c r="S46">
        <f t="shared" si="1"/>
        <v>340.81794782814274</v>
      </c>
      <c r="T46" s="1"/>
    </row>
    <row r="47" spans="1:20" x14ac:dyDescent="0.25">
      <c r="A47" t="str">
        <f t="shared" si="0"/>
        <v>RESBDGAPAOldFRZ___CHSTDELC_23</v>
      </c>
      <c r="B47" t="s">
        <v>805</v>
      </c>
      <c r="C47" t="s">
        <v>806</v>
      </c>
      <c r="D47" t="s">
        <v>872</v>
      </c>
      <c r="E47" t="s">
        <v>873</v>
      </c>
      <c r="F47" t="s">
        <v>820</v>
      </c>
      <c r="G47" t="s">
        <v>808</v>
      </c>
      <c r="H47" t="s">
        <v>821</v>
      </c>
      <c r="I47" t="s">
        <v>812</v>
      </c>
      <c r="J47" t="s">
        <v>810</v>
      </c>
      <c r="K47">
        <v>23</v>
      </c>
      <c r="L47" s="1">
        <f>VLOOKUP(B47&amp;C47&amp;D47&amp;E47&amp;F47,RESBDG_Activity!B:O,2,FALSE)</f>
        <v>171.38716885929099</v>
      </c>
      <c r="M47" s="1">
        <f>VLOOKUP(B47&amp;C47&amp;D47&amp;E47&amp;F47,RESBDG_Activity!B:O,COUNTA(RESBDG_Activity!$1:$1)-1,FALSE)</f>
        <v>180.24609727230199</v>
      </c>
      <c r="N47" s="1">
        <f>VLOOKUP(B47&amp;C47&amp;D47&amp;E47&amp;F47&amp;G47&amp;H47&amp;I47&amp;J47&amp;"*",RESBDG_CapacityToActivity!B:C,2,FALSE)</f>
        <v>1.1398139679999999</v>
      </c>
      <c r="O47" s="1">
        <v>0.85651992348211536</v>
      </c>
      <c r="P47" s="6">
        <v>0.2</v>
      </c>
      <c r="Q47" s="6">
        <v>1</v>
      </c>
      <c r="R47" s="6">
        <v>1.1000000000000001</v>
      </c>
      <c r="S47">
        <f t="shared" si="1"/>
        <v>51.008227592027843</v>
      </c>
      <c r="T47" s="1"/>
    </row>
    <row r="48" spans="1:20" x14ac:dyDescent="0.25">
      <c r="A48" t="str">
        <f t="shared" si="0"/>
        <v>RESBDGSATOldFRZ___CHSTDELC_23</v>
      </c>
      <c r="B48" t="s">
        <v>805</v>
      </c>
      <c r="C48" t="s">
        <v>806</v>
      </c>
      <c r="D48" t="s">
        <v>875</v>
      </c>
      <c r="E48" t="s">
        <v>873</v>
      </c>
      <c r="F48" t="s">
        <v>820</v>
      </c>
      <c r="G48" t="s">
        <v>808</v>
      </c>
      <c r="H48" t="s">
        <v>821</v>
      </c>
      <c r="I48" t="s">
        <v>812</v>
      </c>
      <c r="J48" t="s">
        <v>810</v>
      </c>
      <c r="K48">
        <v>23</v>
      </c>
      <c r="L48" s="1">
        <f>VLOOKUP(B48&amp;C48&amp;D48&amp;E48&amp;F48,RESBDG_Activity!B:O,2,FALSE)</f>
        <v>61.304614878628037</v>
      </c>
      <c r="M48" s="1">
        <f>VLOOKUP(B48&amp;C48&amp;D48&amp;E48&amp;F48,RESBDG_Activity!B:O,COUNTA(RESBDG_Activity!$1:$1)-1,FALSE)</f>
        <v>61.18612967467579</v>
      </c>
      <c r="N48" s="1">
        <f>VLOOKUP(B48&amp;C48&amp;D48&amp;E48&amp;F48&amp;G48&amp;H48&amp;I48&amp;J48&amp;"*",RESBDG_CapacityToActivity!B:C,2,FALSE)</f>
        <v>1.1398139679999999</v>
      </c>
      <c r="O48" s="1">
        <v>0.85651992348211536</v>
      </c>
      <c r="P48" s="6">
        <v>0.2</v>
      </c>
      <c r="Q48" s="6">
        <v>1</v>
      </c>
      <c r="R48" s="6">
        <v>1.1000000000000001</v>
      </c>
      <c r="S48">
        <f t="shared" si="1"/>
        <v>17.315193367023248</v>
      </c>
      <c r="T48" s="1"/>
    </row>
    <row r="49" spans="1:20" x14ac:dyDescent="0.25">
      <c r="A49" t="str">
        <f t="shared" si="0"/>
        <v>RESBDGAPANewRAG______STDNGA_23</v>
      </c>
      <c r="B49" t="s">
        <v>805</v>
      </c>
      <c r="C49" t="s">
        <v>806</v>
      </c>
      <c r="D49" t="s">
        <v>872</v>
      </c>
      <c r="E49" t="s">
        <v>876</v>
      </c>
      <c r="F49" t="s">
        <v>813</v>
      </c>
      <c r="G49" t="s">
        <v>808</v>
      </c>
      <c r="H49" t="s">
        <v>808</v>
      </c>
      <c r="I49" t="s">
        <v>812</v>
      </c>
      <c r="J49" t="s">
        <v>814</v>
      </c>
      <c r="K49">
        <v>23</v>
      </c>
      <c r="L49" s="1">
        <f>VLOOKUP(B49&amp;C49&amp;D49&amp;E49&amp;F49,RESBDG_Activity!B:O,2,FALSE)</f>
        <v>0</v>
      </c>
      <c r="M49" s="1">
        <f>VLOOKUP(B49&amp;C49&amp;D49&amp;E49&amp;F49,RESBDG_Activity!B:O,COUNTA(RESBDG_Activity!$1:$1)-1,FALSE)</f>
        <v>380.67488355701238</v>
      </c>
      <c r="N49" s="1">
        <f>VLOOKUP(B49&amp;C49&amp;D49&amp;E49&amp;F49&amp;G49&amp;H49&amp;I49&amp;J49&amp;"*",RESBDG_CapacityToActivity!B:C,2,FALSE)</f>
        <v>5.1838844359999996</v>
      </c>
      <c r="O49" s="1">
        <v>0.58256685513718942</v>
      </c>
      <c r="P49" s="6">
        <v>0.8</v>
      </c>
      <c r="Q49" s="6">
        <v>1</v>
      </c>
      <c r="R49" s="6">
        <v>2</v>
      </c>
      <c r="S49">
        <f t="shared" si="1"/>
        <v>100.84239029105628</v>
      </c>
      <c r="T49" s="1"/>
    </row>
    <row r="50" spans="1:20" x14ac:dyDescent="0.25">
      <c r="A50" t="str">
        <f t="shared" si="0"/>
        <v>RESBDGSDENewRAG______STDNGA_23</v>
      </c>
      <c r="B50" t="s">
        <v>805</v>
      </c>
      <c r="C50" t="s">
        <v>806</v>
      </c>
      <c r="D50" t="s">
        <v>874</v>
      </c>
      <c r="E50" t="s">
        <v>876</v>
      </c>
      <c r="F50" t="s">
        <v>813</v>
      </c>
      <c r="G50" t="s">
        <v>808</v>
      </c>
      <c r="H50" t="s">
        <v>808</v>
      </c>
      <c r="I50" t="s">
        <v>812</v>
      </c>
      <c r="J50" t="s">
        <v>814</v>
      </c>
      <c r="K50">
        <v>23</v>
      </c>
      <c r="L50" s="1">
        <f>VLOOKUP(B50&amp;C50&amp;D50&amp;E50&amp;F50,RESBDG_Activity!B:O,2,FALSE)</f>
        <v>0</v>
      </c>
      <c r="M50" s="1">
        <f>VLOOKUP(B50&amp;C50&amp;D50&amp;E50&amp;F50,RESBDG_Activity!B:O,COUNTA(RESBDG_Activity!$1:$1)-1,FALSE)</f>
        <v>42.105416776853389</v>
      </c>
      <c r="N50" s="1">
        <f>VLOOKUP(B50&amp;C50&amp;D50&amp;E50&amp;F50&amp;G50&amp;H50&amp;I50&amp;J50&amp;"*",RESBDG_CapacityToActivity!B:C,2,FALSE)</f>
        <v>5.1838844359999996</v>
      </c>
      <c r="O50" s="1">
        <v>0.58256685513718942</v>
      </c>
      <c r="P50" s="6">
        <v>0.8</v>
      </c>
      <c r="Q50" s="6">
        <v>1</v>
      </c>
      <c r="R50" s="6">
        <v>2</v>
      </c>
      <c r="S50">
        <f t="shared" si="1"/>
        <v>11.153903384180396</v>
      </c>
      <c r="T50" s="1"/>
    </row>
    <row r="51" spans="1:20" x14ac:dyDescent="0.25">
      <c r="A51" t="str">
        <f t="shared" si="0"/>
        <v>RESBDGSATNewRAG______STDNGA_23</v>
      </c>
      <c r="B51" t="s">
        <v>805</v>
      </c>
      <c r="C51" t="s">
        <v>806</v>
      </c>
      <c r="D51" t="s">
        <v>875</v>
      </c>
      <c r="E51" t="s">
        <v>876</v>
      </c>
      <c r="F51" t="s">
        <v>813</v>
      </c>
      <c r="G51" t="s">
        <v>808</v>
      </c>
      <c r="H51" t="s">
        <v>808</v>
      </c>
      <c r="I51" t="s">
        <v>812</v>
      </c>
      <c r="J51" t="s">
        <v>814</v>
      </c>
      <c r="K51">
        <v>23</v>
      </c>
      <c r="L51" s="1">
        <f>VLOOKUP(B51&amp;C51&amp;D51&amp;E51&amp;F51,RESBDG_Activity!B:O,2,FALSE)</f>
        <v>0</v>
      </c>
      <c r="M51" s="1">
        <f>VLOOKUP(B51&amp;C51&amp;D51&amp;E51&amp;F51,RESBDG_Activity!B:O,COUNTA(RESBDG_Activity!$1:$1)-1,FALSE)</f>
        <v>9.3548046869079275</v>
      </c>
      <c r="N51" s="1">
        <f>VLOOKUP(B51&amp;C51&amp;D51&amp;E51&amp;F51&amp;G51&amp;H51&amp;I51&amp;J51&amp;"*",RESBDG_CapacityToActivity!B:C,2,FALSE)</f>
        <v>5.1838844359999996</v>
      </c>
      <c r="O51" s="1">
        <v>0.58256685513718942</v>
      </c>
      <c r="P51" s="6">
        <v>0.8</v>
      </c>
      <c r="Q51" s="6">
        <v>1</v>
      </c>
      <c r="R51" s="6">
        <v>2</v>
      </c>
      <c r="S51">
        <f t="shared" si="1"/>
        <v>2.4781274154970299</v>
      </c>
      <c r="T51" s="1"/>
    </row>
    <row r="52" spans="1:20" x14ac:dyDescent="0.25">
      <c r="A52" t="str">
        <f t="shared" si="0"/>
        <v>RESBDGSATNewLIFLUT5STDELC_23</v>
      </c>
      <c r="B52" t="s">
        <v>805</v>
      </c>
      <c r="C52" t="s">
        <v>806</v>
      </c>
      <c r="D52" t="s">
        <v>875</v>
      </c>
      <c r="E52" t="s">
        <v>876</v>
      </c>
      <c r="F52" t="s">
        <v>823</v>
      </c>
      <c r="G52" t="s">
        <v>825</v>
      </c>
      <c r="H52" t="s">
        <v>826</v>
      </c>
      <c r="I52" t="s">
        <v>812</v>
      </c>
      <c r="J52" t="s">
        <v>810</v>
      </c>
      <c r="K52">
        <v>23</v>
      </c>
      <c r="L52" s="1">
        <f>VLOOKUP(B52&amp;C52&amp;D52&amp;E52&amp;F52,RESBDG_Activity!B:O,2,FALSE)</f>
        <v>0</v>
      </c>
      <c r="M52" s="1">
        <f>VLOOKUP(B52&amp;C52&amp;D52&amp;E52&amp;F52,RESBDG_Activity!B:O,COUNTA(RESBDG_Activity!$1:$1)-1,FALSE)</f>
        <v>16.613841740084261</v>
      </c>
      <c r="N52" s="1">
        <f>VLOOKUP(B52&amp;C52&amp;D52&amp;E52&amp;F52&amp;G52&amp;H52&amp;I52&amp;J52&amp;"*",RESBDG_CapacityToActivity!B:C,2,FALSE)</f>
        <v>1</v>
      </c>
      <c r="O52" s="1">
        <v>0.38671641428200687</v>
      </c>
      <c r="P52" s="6">
        <v>0.8</v>
      </c>
      <c r="Q52" s="6">
        <v>1</v>
      </c>
      <c r="R52" s="6">
        <v>2</v>
      </c>
      <c r="S52">
        <f t="shared" si="1"/>
        <v>34.369044149643642</v>
      </c>
      <c r="T52" s="1"/>
    </row>
    <row r="53" spans="1:20" x14ac:dyDescent="0.25">
      <c r="A53" t="str">
        <f t="shared" si="0"/>
        <v>RESBDGAPANewDWA______STDELC_23</v>
      </c>
      <c r="B53" t="s">
        <v>805</v>
      </c>
      <c r="C53" t="s">
        <v>806</v>
      </c>
      <c r="D53" t="s">
        <v>872</v>
      </c>
      <c r="E53" t="s">
        <v>876</v>
      </c>
      <c r="F53" t="s">
        <v>819</v>
      </c>
      <c r="G53" t="s">
        <v>808</v>
      </c>
      <c r="H53" t="s">
        <v>808</v>
      </c>
      <c r="I53" t="s">
        <v>812</v>
      </c>
      <c r="J53" t="s">
        <v>810</v>
      </c>
      <c r="K53">
        <v>23</v>
      </c>
      <c r="L53" s="1">
        <f>VLOOKUP(B53&amp;C53&amp;D53&amp;E53&amp;F53,RESBDG_Activity!B:O,2,FALSE)</f>
        <v>0</v>
      </c>
      <c r="M53" s="1">
        <f>VLOOKUP(B53&amp;C53&amp;D53&amp;E53&amp;F53,RESBDG_Activity!B:O,COUNTA(RESBDG_Activity!$1:$1)-1,FALSE)</f>
        <v>32.196566204143771</v>
      </c>
      <c r="N53" s="1">
        <f>VLOOKUP(B53&amp;C53&amp;D53&amp;E53&amp;F53&amp;G53&amp;H53&amp;I53&amp;J53&amp;"*",RESBDG_CapacityToActivity!B:C,2,FALSE)</f>
        <v>0.26097965200000001</v>
      </c>
      <c r="O53" s="1">
        <v>0.66469062026244807</v>
      </c>
      <c r="P53" s="6">
        <v>0.8</v>
      </c>
      <c r="Q53" s="6">
        <v>1</v>
      </c>
      <c r="R53" s="6">
        <v>2</v>
      </c>
      <c r="S53">
        <f t="shared" si="1"/>
        <v>148.4818429237101</v>
      </c>
      <c r="T53" s="1"/>
    </row>
    <row r="54" spans="1:20" x14ac:dyDescent="0.25">
      <c r="A54" t="str">
        <f t="shared" si="0"/>
        <v>RESBDGSDENewDWA______STDELC_23</v>
      </c>
      <c r="B54" t="s">
        <v>805</v>
      </c>
      <c r="C54" t="s">
        <v>806</v>
      </c>
      <c r="D54" t="s">
        <v>874</v>
      </c>
      <c r="E54" t="s">
        <v>876</v>
      </c>
      <c r="F54" t="s">
        <v>819</v>
      </c>
      <c r="G54" t="s">
        <v>808</v>
      </c>
      <c r="H54" t="s">
        <v>808</v>
      </c>
      <c r="I54" t="s">
        <v>812</v>
      </c>
      <c r="J54" t="s">
        <v>810</v>
      </c>
      <c r="K54">
        <v>23</v>
      </c>
      <c r="L54" s="1">
        <f>VLOOKUP(B54&amp;C54&amp;D54&amp;E54&amp;F54,RESBDG_Activity!B:O,2,FALSE)</f>
        <v>0</v>
      </c>
      <c r="M54" s="1">
        <f>VLOOKUP(B54&amp;C54&amp;D54&amp;E54&amp;F54,RESBDG_Activity!B:O,COUNTA(RESBDG_Activity!$1:$1)-1,FALSE)</f>
        <v>3.5611748958635858</v>
      </c>
      <c r="N54" s="1">
        <f>VLOOKUP(B54&amp;C54&amp;D54&amp;E54&amp;F54&amp;G54&amp;H54&amp;I54&amp;J54&amp;"*",RESBDG_CapacityToActivity!B:C,2,FALSE)</f>
        <v>0.26097965200000001</v>
      </c>
      <c r="O54" s="1">
        <v>0.66469062026244807</v>
      </c>
      <c r="P54" s="6">
        <v>0.8</v>
      </c>
      <c r="Q54" s="6">
        <v>1</v>
      </c>
      <c r="R54" s="6">
        <v>2</v>
      </c>
      <c r="S54">
        <f t="shared" si="1"/>
        <v>16.423174078837725</v>
      </c>
      <c r="T54" s="1"/>
    </row>
    <row r="55" spans="1:20" x14ac:dyDescent="0.25">
      <c r="A55" t="str">
        <f t="shared" si="0"/>
        <v>RESBDGSATNewDWA______STDELC_23</v>
      </c>
      <c r="B55" t="s">
        <v>805</v>
      </c>
      <c r="C55" t="s">
        <v>806</v>
      </c>
      <c r="D55" t="s">
        <v>875</v>
      </c>
      <c r="E55" t="s">
        <v>876</v>
      </c>
      <c r="F55" t="s">
        <v>819</v>
      </c>
      <c r="G55" t="s">
        <v>808</v>
      </c>
      <c r="H55" t="s">
        <v>808</v>
      </c>
      <c r="I55" t="s">
        <v>812</v>
      </c>
      <c r="J55" t="s">
        <v>810</v>
      </c>
      <c r="K55">
        <v>23</v>
      </c>
      <c r="L55" s="1">
        <f>VLOOKUP(B55&amp;C55&amp;D55&amp;E55&amp;F55,RESBDG_Activity!B:O,2,FALSE)</f>
        <v>0</v>
      </c>
      <c r="M55" s="1">
        <f>VLOOKUP(B55&amp;C55&amp;D55&amp;E55&amp;F55,RESBDG_Activity!B:O,COUNTA(RESBDG_Activity!$1:$1)-1,FALSE)</f>
        <v>0.79120688398071615</v>
      </c>
      <c r="N55" s="1">
        <f>VLOOKUP(B55&amp;C55&amp;D55&amp;E55&amp;F55&amp;G55&amp;H55&amp;I55&amp;J55&amp;"*",RESBDG_CapacityToActivity!B:C,2,FALSE)</f>
        <v>0.26097965200000001</v>
      </c>
      <c r="O55" s="1">
        <v>0.66469062026244807</v>
      </c>
      <c r="P55" s="6">
        <v>0.8</v>
      </c>
      <c r="Q55" s="6">
        <v>1</v>
      </c>
      <c r="R55" s="6">
        <v>2</v>
      </c>
      <c r="S55">
        <f t="shared" si="1"/>
        <v>3.6488318512755842</v>
      </c>
      <c r="T55" s="1"/>
    </row>
    <row r="56" spans="1:20" x14ac:dyDescent="0.25">
      <c r="A56" t="str">
        <f t="shared" si="0"/>
        <v>RESBDGAPANewCDY______STDELC_23</v>
      </c>
      <c r="B56" t="s">
        <v>805</v>
      </c>
      <c r="C56" t="s">
        <v>806</v>
      </c>
      <c r="D56" t="s">
        <v>872</v>
      </c>
      <c r="E56" t="s">
        <v>876</v>
      </c>
      <c r="F56" t="s">
        <v>807</v>
      </c>
      <c r="G56" t="s">
        <v>808</v>
      </c>
      <c r="H56" t="s">
        <v>808</v>
      </c>
      <c r="I56" t="s">
        <v>812</v>
      </c>
      <c r="J56" t="s">
        <v>810</v>
      </c>
      <c r="K56">
        <v>23</v>
      </c>
      <c r="L56" s="1">
        <f>VLOOKUP(B56&amp;C56&amp;D56&amp;E56&amp;F56,RESBDG_Activity!B:O,2,FALSE)</f>
        <v>0</v>
      </c>
      <c r="M56" s="1">
        <f>VLOOKUP(B56&amp;C56&amp;D56&amp;E56&amp;F56,RESBDG_Activity!B:O,COUNTA(RESBDG_Activity!$1:$1)-1,FALSE)</f>
        <v>492.03309113826953</v>
      </c>
      <c r="N56" s="1">
        <f>VLOOKUP(B56&amp;C56&amp;D56&amp;E56&amp;F56&amp;G56&amp;H56&amp;I56&amp;J56&amp;"*",RESBDG_CapacityToActivity!B:C,2,FALSE)</f>
        <v>2.822176491</v>
      </c>
      <c r="O56" s="1">
        <v>0.58388802943894502</v>
      </c>
      <c r="P56" s="6">
        <v>0.8</v>
      </c>
      <c r="Q56" s="6">
        <v>1</v>
      </c>
      <c r="R56" s="6">
        <v>2</v>
      </c>
      <c r="S56">
        <f t="shared" si="1"/>
        <v>238.87492366725547</v>
      </c>
      <c r="T56" s="1"/>
    </row>
    <row r="57" spans="1:20" x14ac:dyDescent="0.25">
      <c r="A57" t="str">
        <f t="shared" si="0"/>
        <v>RESBDGSDENewCDY______STDELC_23</v>
      </c>
      <c r="B57" t="s">
        <v>805</v>
      </c>
      <c r="C57" t="s">
        <v>806</v>
      </c>
      <c r="D57" t="s">
        <v>874</v>
      </c>
      <c r="E57" t="s">
        <v>876</v>
      </c>
      <c r="F57" t="s">
        <v>807</v>
      </c>
      <c r="G57" t="s">
        <v>808</v>
      </c>
      <c r="H57" t="s">
        <v>808</v>
      </c>
      <c r="I57" t="s">
        <v>812</v>
      </c>
      <c r="J57" t="s">
        <v>810</v>
      </c>
      <c r="K57">
        <v>23</v>
      </c>
      <c r="L57" s="1">
        <f>VLOOKUP(B57&amp;C57&amp;D57&amp;E57&amp;F57,RESBDG_Activity!B:O,2,FALSE)</f>
        <v>0</v>
      </c>
      <c r="M57" s="1">
        <f>VLOOKUP(B57&amp;C57&amp;D57&amp;E57&amp;F57,RESBDG_Activity!B:O,COUNTA(RESBDG_Activity!$1:$1)-1,FALSE)</f>
        <v>54.422446200807919</v>
      </c>
      <c r="N57" s="1">
        <f>VLOOKUP(B57&amp;C57&amp;D57&amp;E57&amp;F57&amp;G57&amp;H57&amp;I57&amp;J57&amp;"*",RESBDG_CapacityToActivity!B:C,2,FALSE)</f>
        <v>2.822176491</v>
      </c>
      <c r="O57" s="1">
        <v>0.58388802943894502</v>
      </c>
      <c r="P57" s="6">
        <v>0.8</v>
      </c>
      <c r="Q57" s="6">
        <v>1</v>
      </c>
      <c r="R57" s="6">
        <v>2</v>
      </c>
      <c r="S57">
        <f t="shared" si="1"/>
        <v>26.421307664345779</v>
      </c>
      <c r="T57" s="1"/>
    </row>
    <row r="58" spans="1:20" x14ac:dyDescent="0.25">
      <c r="A58" t="str">
        <f t="shared" si="0"/>
        <v>RESBDGSATNewCDY______STDELC_23</v>
      </c>
      <c r="B58" t="s">
        <v>805</v>
      </c>
      <c r="C58" t="s">
        <v>806</v>
      </c>
      <c r="D58" t="s">
        <v>875</v>
      </c>
      <c r="E58" t="s">
        <v>876</v>
      </c>
      <c r="F58" t="s">
        <v>807</v>
      </c>
      <c r="G58" t="s">
        <v>808</v>
      </c>
      <c r="H58" t="s">
        <v>808</v>
      </c>
      <c r="I58" t="s">
        <v>812</v>
      </c>
      <c r="J58" t="s">
        <v>810</v>
      </c>
      <c r="K58">
        <v>23</v>
      </c>
      <c r="L58" s="1">
        <f>VLOOKUP(B58&amp;C58&amp;D58&amp;E58&amp;F58,RESBDG_Activity!B:O,2,FALSE)</f>
        <v>0</v>
      </c>
      <c r="M58" s="1">
        <f>VLOOKUP(B58&amp;C58&amp;D58&amp;E58&amp;F58,RESBDG_Activity!B:O,COUNTA(RESBDG_Activity!$1:$1)-1,FALSE)</f>
        <v>12.09135056162623</v>
      </c>
      <c r="N58" s="1">
        <f>VLOOKUP(B58&amp;C58&amp;D58&amp;E58&amp;F58&amp;G58&amp;H58&amp;I58&amp;J58&amp;"*",RESBDG_CapacityToActivity!B:C,2,FALSE)</f>
        <v>2.822176491</v>
      </c>
      <c r="O58" s="1">
        <v>0.58388802943894502</v>
      </c>
      <c r="P58" s="6">
        <v>0.8</v>
      </c>
      <c r="Q58" s="6">
        <v>1</v>
      </c>
      <c r="R58" s="6">
        <v>2</v>
      </c>
      <c r="S58">
        <f t="shared" si="1"/>
        <v>5.8701751863084066</v>
      </c>
      <c r="T58" s="1"/>
    </row>
    <row r="59" spans="1:20" x14ac:dyDescent="0.25">
      <c r="A59" t="str">
        <f t="shared" si="0"/>
        <v>RESBDGAPAOldSHFUR___HIGNGA_23</v>
      </c>
      <c r="B59" t="s">
        <v>805</v>
      </c>
      <c r="C59" t="s">
        <v>806</v>
      </c>
      <c r="D59" t="s">
        <v>872</v>
      </c>
      <c r="E59" t="s">
        <v>873</v>
      </c>
      <c r="F59" t="s">
        <v>840</v>
      </c>
      <c r="G59" t="s">
        <v>843</v>
      </c>
      <c r="H59" t="s">
        <v>808</v>
      </c>
      <c r="I59" t="s">
        <v>809</v>
      </c>
      <c r="J59" t="s">
        <v>814</v>
      </c>
      <c r="K59">
        <v>23</v>
      </c>
      <c r="L59" s="1">
        <f>VLOOKUP(B59&amp;C59&amp;D59&amp;E59&amp;F59,RESBDG_Activity!B:O,2,FALSE)</f>
        <v>19009.02548710502</v>
      </c>
      <c r="M59" s="1">
        <f>VLOOKUP(B59&amp;C59&amp;D59&amp;E59&amp;F59,RESBDG_Activity!B:O,COUNTA(RESBDG_Activity!$1:$1)-1,FALSE)</f>
        <v>18713.005727210431</v>
      </c>
      <c r="N59" s="1">
        <f>VLOOKUP(B59&amp;C59&amp;D59&amp;E59&amp;F59&amp;G59&amp;H59&amp;I59&amp;J59&amp;"*",RESBDG_CapacityToActivity!B:C,2,FALSE)</f>
        <v>31.536000000000001</v>
      </c>
      <c r="O59" s="1">
        <v>0.34596717648595249</v>
      </c>
      <c r="P59" s="6">
        <v>0.2</v>
      </c>
      <c r="Q59" s="6">
        <v>1</v>
      </c>
      <c r="R59" s="6">
        <v>1.1000000000000001</v>
      </c>
      <c r="S59">
        <f t="shared" si="1"/>
        <v>473.85760359472414</v>
      </c>
      <c r="T59" s="1"/>
    </row>
    <row r="60" spans="1:20" x14ac:dyDescent="0.25">
      <c r="A60" t="str">
        <f t="shared" si="0"/>
        <v>RESBDGSDEOldSHFUR___HIGNGA_23</v>
      </c>
      <c r="B60" t="s">
        <v>805</v>
      </c>
      <c r="C60" t="s">
        <v>806</v>
      </c>
      <c r="D60" t="s">
        <v>874</v>
      </c>
      <c r="E60" t="s">
        <v>873</v>
      </c>
      <c r="F60" t="s">
        <v>840</v>
      </c>
      <c r="G60" t="s">
        <v>843</v>
      </c>
      <c r="H60" t="s">
        <v>808</v>
      </c>
      <c r="I60" t="s">
        <v>809</v>
      </c>
      <c r="J60" t="s">
        <v>814</v>
      </c>
      <c r="K60">
        <v>23</v>
      </c>
      <c r="L60" s="1">
        <f>VLOOKUP(B60&amp;C60&amp;D60&amp;E60&amp;F60,RESBDG_Activity!B:O,2,FALSE)</f>
        <v>27324.85606987272</v>
      </c>
      <c r="M60" s="1">
        <f>VLOOKUP(B60&amp;C60&amp;D60&amp;E60&amp;F60,RESBDG_Activity!B:O,COUNTA(RESBDG_Activity!$1:$1)-1,FALSE)</f>
        <v>25144.619007975129</v>
      </c>
      <c r="N60" s="1">
        <f>VLOOKUP(B60&amp;C60&amp;D60&amp;E60&amp;F60&amp;G60&amp;H60&amp;I60&amp;J60&amp;"*",RESBDG_CapacityToActivity!B:C,2,FALSE)</f>
        <v>31.536000000000001</v>
      </c>
      <c r="O60" s="1">
        <v>0.34596717648595249</v>
      </c>
      <c r="P60" s="6">
        <v>0.2</v>
      </c>
      <c r="Q60" s="6">
        <v>1</v>
      </c>
      <c r="R60" s="6">
        <v>1.1000000000000001</v>
      </c>
      <c r="S60">
        <f t="shared" si="1"/>
        <v>636.7212771754771</v>
      </c>
      <c r="T60" s="1"/>
    </row>
    <row r="61" spans="1:20" x14ac:dyDescent="0.25">
      <c r="A61" t="str">
        <f t="shared" si="0"/>
        <v>RESBDGSATOldSHFUR___HIGNGA_23</v>
      </c>
      <c r="B61" t="s">
        <v>805</v>
      </c>
      <c r="C61" t="s">
        <v>806</v>
      </c>
      <c r="D61" t="s">
        <v>875</v>
      </c>
      <c r="E61" t="s">
        <v>873</v>
      </c>
      <c r="F61" t="s">
        <v>840</v>
      </c>
      <c r="G61" t="s">
        <v>843</v>
      </c>
      <c r="H61" t="s">
        <v>808</v>
      </c>
      <c r="I61" t="s">
        <v>809</v>
      </c>
      <c r="J61" t="s">
        <v>814</v>
      </c>
      <c r="K61">
        <v>23</v>
      </c>
      <c r="L61" s="1">
        <f>VLOOKUP(B61&amp;C61&amp;D61&amp;E61&amp;F61,RESBDG_Activity!B:O,2,FALSE)</f>
        <v>11459.309560741331</v>
      </c>
      <c r="M61" s="1">
        <f>VLOOKUP(B61&amp;C61&amp;D61&amp;E61&amp;F61,RESBDG_Activity!B:O,COUNTA(RESBDG_Activity!$1:$1)-1,FALSE)</f>
        <v>11381.858889624569</v>
      </c>
      <c r="N61" s="1">
        <f>VLOOKUP(B61&amp;C61&amp;D61&amp;E61&amp;F61&amp;G61&amp;H61&amp;I61&amp;J61&amp;"*",RESBDG_CapacityToActivity!B:C,2,FALSE)</f>
        <v>31.536000000000001</v>
      </c>
      <c r="O61" s="1">
        <v>0.34596717648595249</v>
      </c>
      <c r="P61" s="6">
        <v>0.2</v>
      </c>
      <c r="Q61" s="6">
        <v>1</v>
      </c>
      <c r="R61" s="6">
        <v>1.1000000000000001</v>
      </c>
      <c r="S61">
        <f t="shared" si="1"/>
        <v>288.21561092392199</v>
      </c>
      <c r="T61" s="1"/>
    </row>
    <row r="62" spans="1:20" x14ac:dyDescent="0.25">
      <c r="A62" t="str">
        <f t="shared" si="0"/>
        <v>RESBDGAPAOldWHWTK___HIGNGA_23</v>
      </c>
      <c r="B62" t="s">
        <v>805</v>
      </c>
      <c r="C62" t="s">
        <v>806</v>
      </c>
      <c r="D62" t="s">
        <v>872</v>
      </c>
      <c r="E62" t="s">
        <v>873</v>
      </c>
      <c r="F62" t="s">
        <v>862</v>
      </c>
      <c r="G62" t="s">
        <v>864</v>
      </c>
      <c r="H62" t="s">
        <v>808</v>
      </c>
      <c r="I62" t="s">
        <v>809</v>
      </c>
      <c r="J62" t="s">
        <v>814</v>
      </c>
      <c r="K62">
        <v>23</v>
      </c>
      <c r="L62" s="1">
        <f>VLOOKUP(B62&amp;C62&amp;D62&amp;E62&amp;F62,RESBDG_Activity!B:O,2,FALSE)</f>
        <v>8577.7030885610129</v>
      </c>
      <c r="M62" s="1">
        <f>VLOOKUP(B62&amp;C62&amp;D62&amp;E62&amp;F62,RESBDG_Activity!B:O,COUNTA(RESBDG_Activity!$1:$1)-1,FALSE)</f>
        <v>9021.0808403226565</v>
      </c>
      <c r="N62" s="1">
        <f>VLOOKUP(B62&amp;C62&amp;D62&amp;E62&amp;F62&amp;G62&amp;H62&amp;I62&amp;J62&amp;"*",RESBDG_CapacityToActivity!B:C,2,FALSE)</f>
        <v>31.536000000000001</v>
      </c>
      <c r="O62" s="1">
        <v>0.68082940019040317</v>
      </c>
      <c r="P62" s="6">
        <v>0.4</v>
      </c>
      <c r="Q62" s="6">
        <v>1.5</v>
      </c>
      <c r="R62" s="6">
        <v>1.1000000000000001</v>
      </c>
      <c r="S62">
        <f t="shared" si="1"/>
        <v>300.16853023819039</v>
      </c>
      <c r="T62" s="1"/>
    </row>
    <row r="63" spans="1:20" x14ac:dyDescent="0.25">
      <c r="A63" t="str">
        <f t="shared" si="0"/>
        <v>RESBDGAPANewFRZ___CHSTDELC_23</v>
      </c>
      <c r="B63" t="s">
        <v>805</v>
      </c>
      <c r="C63" t="s">
        <v>806</v>
      </c>
      <c r="D63" t="s">
        <v>872</v>
      </c>
      <c r="E63" t="s">
        <v>876</v>
      </c>
      <c r="F63" t="s">
        <v>820</v>
      </c>
      <c r="G63" t="s">
        <v>808</v>
      </c>
      <c r="H63" t="s">
        <v>821</v>
      </c>
      <c r="I63" t="s">
        <v>812</v>
      </c>
      <c r="J63" t="s">
        <v>810</v>
      </c>
      <c r="K63">
        <v>23</v>
      </c>
      <c r="L63" s="1">
        <f>VLOOKUP(B63&amp;C63&amp;D63&amp;E63&amp;F63,RESBDG_Activity!B:O,2,FALSE)</f>
        <v>0</v>
      </c>
      <c r="M63" s="1">
        <f>VLOOKUP(B63&amp;C63&amp;D63&amp;E63&amp;F63,RESBDG_Activity!B:O,COUNTA(RESBDG_Activity!$1:$1)-1,FALSE)</f>
        <v>87.045592700677915</v>
      </c>
      <c r="N63" s="1">
        <f>VLOOKUP(B63&amp;C63&amp;D63&amp;E63&amp;F63&amp;G63&amp;H63&amp;I63&amp;J63&amp;"*",RESBDG_CapacityToActivity!B:C,2,FALSE)</f>
        <v>1.1398139679999999</v>
      </c>
      <c r="O63" s="1">
        <v>0.85651992348211536</v>
      </c>
      <c r="P63" s="6">
        <v>0.8</v>
      </c>
      <c r="Q63" s="6">
        <v>1</v>
      </c>
      <c r="R63" s="6">
        <v>2</v>
      </c>
      <c r="S63">
        <f t="shared" si="1"/>
        <v>71.328868285826218</v>
      </c>
      <c r="T63" s="1"/>
    </row>
    <row r="64" spans="1:20" x14ac:dyDescent="0.25">
      <c r="A64" t="str">
        <f t="shared" si="0"/>
        <v>RESBDGSDENewFRZ___CHSTDELC_23</v>
      </c>
      <c r="B64" t="s">
        <v>805</v>
      </c>
      <c r="C64" t="s">
        <v>806</v>
      </c>
      <c r="D64" t="s">
        <v>874</v>
      </c>
      <c r="E64" t="s">
        <v>876</v>
      </c>
      <c r="F64" t="s">
        <v>820</v>
      </c>
      <c r="G64" t="s">
        <v>808</v>
      </c>
      <c r="H64" t="s">
        <v>821</v>
      </c>
      <c r="I64" t="s">
        <v>812</v>
      </c>
      <c r="J64" t="s">
        <v>810</v>
      </c>
      <c r="K64">
        <v>23</v>
      </c>
      <c r="L64" s="1">
        <f>VLOOKUP(B64&amp;C64&amp;D64&amp;E64&amp;F64,RESBDG_Activity!B:O,2,FALSE)</f>
        <v>0</v>
      </c>
      <c r="M64" s="1">
        <f>VLOOKUP(B64&amp;C64&amp;D64&amp;E64&amp;F64,RESBDG_Activity!B:O,COUNTA(RESBDG_Activity!$1:$1)-1,FALSE)</f>
        <v>9.6278770088632974</v>
      </c>
      <c r="N64" s="1">
        <f>VLOOKUP(B64&amp;C64&amp;D64&amp;E64&amp;F64&amp;G64&amp;H64&amp;I64&amp;J64&amp;"*",RESBDG_CapacityToActivity!B:C,2,FALSE)</f>
        <v>1.1398139679999999</v>
      </c>
      <c r="O64" s="1">
        <v>0.85651992348211536</v>
      </c>
      <c r="P64" s="6">
        <v>0.8</v>
      </c>
      <c r="Q64" s="6">
        <v>1</v>
      </c>
      <c r="R64" s="6">
        <v>2</v>
      </c>
      <c r="S64">
        <f t="shared" si="1"/>
        <v>7.8894927328353548</v>
      </c>
      <c r="T64" s="1"/>
    </row>
    <row r="65" spans="1:20" x14ac:dyDescent="0.25">
      <c r="A65" t="str">
        <f t="shared" si="0"/>
        <v>RESBDGSATNewFRZ___CHSTDELC_23</v>
      </c>
      <c r="B65" t="s">
        <v>805</v>
      </c>
      <c r="C65" t="s">
        <v>806</v>
      </c>
      <c r="D65" t="s">
        <v>875</v>
      </c>
      <c r="E65" t="s">
        <v>876</v>
      </c>
      <c r="F65" t="s">
        <v>820</v>
      </c>
      <c r="G65" t="s">
        <v>808</v>
      </c>
      <c r="H65" t="s">
        <v>821</v>
      </c>
      <c r="I65" t="s">
        <v>812</v>
      </c>
      <c r="J65" t="s">
        <v>810</v>
      </c>
      <c r="K65">
        <v>23</v>
      </c>
      <c r="L65" s="1">
        <f>VLOOKUP(B65&amp;C65&amp;D65&amp;E65&amp;F65,RESBDG_Activity!B:O,2,FALSE)</f>
        <v>0</v>
      </c>
      <c r="M65" s="1">
        <f>VLOOKUP(B65&amp;C65&amp;D65&amp;E65&amp;F65,RESBDG_Activity!B:O,COUNTA(RESBDG_Activity!$1:$1)-1,FALSE)</f>
        <v>2.1390812836461439</v>
      </c>
      <c r="N65" s="1">
        <f>VLOOKUP(B65&amp;C65&amp;D65&amp;E65&amp;F65&amp;G65&amp;H65&amp;I65&amp;J65&amp;"*",RESBDG_CapacityToActivity!B:C,2,FALSE)</f>
        <v>1.1398139679999999</v>
      </c>
      <c r="O65" s="1">
        <v>0.85651992348211536</v>
      </c>
      <c r="P65" s="6">
        <v>0.8</v>
      </c>
      <c r="Q65" s="6">
        <v>1</v>
      </c>
      <c r="R65" s="6">
        <v>2</v>
      </c>
      <c r="S65">
        <f t="shared" si="1"/>
        <v>1.7528543651663091</v>
      </c>
      <c r="T65" s="1"/>
    </row>
    <row r="66" spans="1:20" x14ac:dyDescent="0.25">
      <c r="A66" t="str">
        <f t="shared" ref="A66:A129" si="7">B66&amp;C66&amp;D66&amp;E66&amp;F66&amp;G66&amp;H66&amp;I66&amp;J66&amp;"_"&amp;K66</f>
        <v>RESBDGAPANewSCWD___STDELC_23</v>
      </c>
      <c r="B66" t="s">
        <v>805</v>
      </c>
      <c r="C66" t="s">
        <v>806</v>
      </c>
      <c r="D66" t="s">
        <v>872</v>
      </c>
      <c r="E66" t="s">
        <v>876</v>
      </c>
      <c r="F66" t="s">
        <v>836</v>
      </c>
      <c r="G66" t="s">
        <v>839</v>
      </c>
      <c r="H66" t="s">
        <v>808</v>
      </c>
      <c r="I66" t="s">
        <v>812</v>
      </c>
      <c r="J66" t="s">
        <v>810</v>
      </c>
      <c r="K66">
        <v>23</v>
      </c>
      <c r="L66" s="1">
        <f>VLOOKUP(B66&amp;C66&amp;D66&amp;E66&amp;F66,RESBDG_Activity!B:O,2,FALSE)</f>
        <v>0</v>
      </c>
      <c r="M66" s="1">
        <f>VLOOKUP(B66&amp;C66&amp;D66&amp;E66&amp;F66,RESBDG_Activity!B:O,COUNTA(RESBDG_Activity!$1:$1)-1,FALSE)</f>
        <v>1253.785320687309</v>
      </c>
      <c r="N66" s="1">
        <f>VLOOKUP(B66&amp;C66&amp;D66&amp;E66&amp;F66&amp;G66&amp;H66&amp;I66&amp;J66&amp;"*",RESBDG_CapacityToActivity!B:C,2,FALSE)</f>
        <v>31.536000000000001</v>
      </c>
      <c r="O66" s="1">
        <v>0.1733523337010629</v>
      </c>
      <c r="P66" s="6">
        <v>0.8</v>
      </c>
      <c r="Q66" s="6">
        <v>1</v>
      </c>
      <c r="R66" s="6">
        <v>2</v>
      </c>
      <c r="S66">
        <f t="shared" si="1"/>
        <v>183.47498984407071</v>
      </c>
      <c r="T66" s="1"/>
    </row>
    <row r="67" spans="1:20" x14ac:dyDescent="0.25">
      <c r="A67" t="str">
        <f t="shared" si="7"/>
        <v>RESBDGSDENewSCWD___STDELC_23</v>
      </c>
      <c r="B67" t="s">
        <v>805</v>
      </c>
      <c r="C67" t="s">
        <v>806</v>
      </c>
      <c r="D67" t="s">
        <v>874</v>
      </c>
      <c r="E67" t="s">
        <v>876</v>
      </c>
      <c r="F67" t="s">
        <v>836</v>
      </c>
      <c r="G67" t="s">
        <v>839</v>
      </c>
      <c r="H67" t="s">
        <v>808</v>
      </c>
      <c r="I67" t="s">
        <v>812</v>
      </c>
      <c r="J67" t="s">
        <v>810</v>
      </c>
      <c r="K67">
        <v>23</v>
      </c>
      <c r="L67" s="1">
        <f>VLOOKUP(B67&amp;C67&amp;D67&amp;E67&amp;F67,RESBDG_Activity!B:O,2,FALSE)</f>
        <v>0</v>
      </c>
      <c r="M67" s="1">
        <f>VLOOKUP(B67&amp;C67&amp;D67&amp;E67&amp;F67,RESBDG_Activity!B:O,COUNTA(RESBDG_Activity!$1:$1)-1,FALSE)</f>
        <v>1221.98943527849</v>
      </c>
      <c r="N67" s="1">
        <f>VLOOKUP(B67&amp;C67&amp;D67&amp;E67&amp;F67&amp;G67&amp;H67&amp;I67&amp;J67&amp;"*",RESBDG_CapacityToActivity!B:C,2,FALSE)</f>
        <v>31.536000000000001</v>
      </c>
      <c r="O67" s="1">
        <v>0.1733523337010629</v>
      </c>
      <c r="P67" s="6">
        <v>0.8</v>
      </c>
      <c r="Q67" s="6">
        <v>1</v>
      </c>
      <c r="R67" s="6">
        <v>2</v>
      </c>
      <c r="S67">
        <f t="shared" ref="S67:S130" si="8">IF(R67=0,M67*Q67/N67/O67*(P67+1/(50-23)),M67*Q67/N67/O67*(P67+1/R67^(50-23)))</f>
        <v>178.82208024606365</v>
      </c>
      <c r="T67" s="1"/>
    </row>
    <row r="68" spans="1:20" x14ac:dyDescent="0.25">
      <c r="A68" t="str">
        <f t="shared" si="7"/>
        <v>RESBDGSATNewSCWD___STDELC_23</v>
      </c>
      <c r="B68" t="s">
        <v>805</v>
      </c>
      <c r="C68" t="s">
        <v>806</v>
      </c>
      <c r="D68" t="s">
        <v>875</v>
      </c>
      <c r="E68" t="s">
        <v>876</v>
      </c>
      <c r="F68" t="s">
        <v>836</v>
      </c>
      <c r="G68" t="s">
        <v>839</v>
      </c>
      <c r="H68" t="s">
        <v>808</v>
      </c>
      <c r="I68" t="s">
        <v>812</v>
      </c>
      <c r="J68" t="s">
        <v>810</v>
      </c>
      <c r="K68">
        <v>23</v>
      </c>
      <c r="L68" s="1">
        <f>VLOOKUP(B68&amp;C68&amp;D68&amp;E68&amp;F68,RESBDG_Activity!B:O,2,FALSE)</f>
        <v>0</v>
      </c>
      <c r="M68" s="1">
        <f>VLOOKUP(B68&amp;C68&amp;D68&amp;E68&amp;F68,RESBDG_Activity!B:O,COUNTA(RESBDG_Activity!$1:$1)-1,FALSE)</f>
        <v>14.72974123701146</v>
      </c>
      <c r="N68" s="1">
        <f>VLOOKUP(B68&amp;C68&amp;D68&amp;E68&amp;F68&amp;G68&amp;H68&amp;I68&amp;J68&amp;"*",RESBDG_CapacityToActivity!B:C,2,FALSE)</f>
        <v>31.536000000000001</v>
      </c>
      <c r="O68" s="1">
        <v>0.1733523337010629</v>
      </c>
      <c r="P68" s="6">
        <v>0.8</v>
      </c>
      <c r="Q68" s="6">
        <v>1</v>
      </c>
      <c r="R68" s="6">
        <v>2</v>
      </c>
      <c r="S68">
        <f t="shared" si="8"/>
        <v>2.155503880349285</v>
      </c>
      <c r="T68" s="1"/>
    </row>
    <row r="69" spans="1:20" x14ac:dyDescent="0.25">
      <c r="A69" t="str">
        <f t="shared" si="7"/>
        <v>RESBDGSDEOldWHWTK___HIGNGA_23</v>
      </c>
      <c r="B69" t="s">
        <v>805</v>
      </c>
      <c r="C69" t="s">
        <v>806</v>
      </c>
      <c r="D69" t="s">
        <v>874</v>
      </c>
      <c r="E69" t="s">
        <v>873</v>
      </c>
      <c r="F69" t="s">
        <v>862</v>
      </c>
      <c r="G69" t="s">
        <v>864</v>
      </c>
      <c r="H69" t="s">
        <v>808</v>
      </c>
      <c r="I69" t="s">
        <v>809</v>
      </c>
      <c r="J69" t="s">
        <v>814</v>
      </c>
      <c r="K69">
        <v>23</v>
      </c>
      <c r="L69" s="1">
        <f>VLOOKUP(B69&amp;C69&amp;D69&amp;E69&amp;F69,RESBDG_Activity!B:O,2,FALSE)</f>
        <v>5762.9038794929847</v>
      </c>
      <c r="M69" s="1">
        <f>VLOOKUP(B69&amp;C69&amp;D69&amp;E69&amp;F69,RESBDG_Activity!B:O,COUNTA(RESBDG_Activity!$1:$1)-1,FALSE)</f>
        <v>5323.9230570191667</v>
      </c>
      <c r="N69" s="1">
        <f>VLOOKUP(B69&amp;C69&amp;D69&amp;E69&amp;F69&amp;G69&amp;H69&amp;I69&amp;J69&amp;"*",RESBDG_CapacityToActivity!B:C,2,FALSE)</f>
        <v>31.536000000000001</v>
      </c>
      <c r="O69" s="1">
        <v>0.68082940019040317</v>
      </c>
      <c r="P69" s="6">
        <v>0.4</v>
      </c>
      <c r="Q69" s="6">
        <v>1.5</v>
      </c>
      <c r="R69" s="6">
        <v>1.1000000000000001</v>
      </c>
      <c r="S69">
        <f t="shared" si="8"/>
        <v>177.14885692893293</v>
      </c>
      <c r="T69" s="1"/>
    </row>
    <row r="70" spans="1:20" x14ac:dyDescent="0.25">
      <c r="A70" t="str">
        <f t="shared" si="7"/>
        <v>RESBDGAPAOldSCWD___STDELC_23</v>
      </c>
      <c r="B70" t="s">
        <v>805</v>
      </c>
      <c r="C70" t="s">
        <v>806</v>
      </c>
      <c r="D70" t="s">
        <v>872</v>
      </c>
      <c r="E70" t="s">
        <v>873</v>
      </c>
      <c r="F70" t="s">
        <v>836</v>
      </c>
      <c r="G70" t="s">
        <v>839</v>
      </c>
      <c r="H70" t="s">
        <v>808</v>
      </c>
      <c r="I70" t="s">
        <v>812</v>
      </c>
      <c r="J70" t="s">
        <v>810</v>
      </c>
      <c r="K70">
        <v>23</v>
      </c>
      <c r="L70" s="1">
        <f>VLOOKUP(B70&amp;C70&amp;D70&amp;E70&amp;F70,RESBDG_Activity!B:O,2,FALSE)</f>
        <v>2938.8044903371392</v>
      </c>
      <c r="M70" s="1">
        <f>VLOOKUP(B70&amp;C70&amp;D70&amp;E70&amp;F70,RESBDG_Activity!B:O,COUNTA(RESBDG_Activity!$1:$1)-1,FALSE)</f>
        <v>3027.8708273462621</v>
      </c>
      <c r="N70" s="1">
        <f>VLOOKUP(B70&amp;C70&amp;D70&amp;E70&amp;F70&amp;G70&amp;H70&amp;I70&amp;J70&amp;"*",RESBDG_CapacityToActivity!B:C,2,FALSE)</f>
        <v>31.536000000000001</v>
      </c>
      <c r="O70" s="1">
        <v>0.1733523337010629</v>
      </c>
      <c r="P70" s="6">
        <v>0.1</v>
      </c>
      <c r="Q70" s="6">
        <v>1</v>
      </c>
      <c r="R70" s="6">
        <v>1.1000000000000001</v>
      </c>
      <c r="S70">
        <f t="shared" si="8"/>
        <v>97.633392741751848</v>
      </c>
      <c r="T70" s="1"/>
    </row>
    <row r="71" spans="1:20" x14ac:dyDescent="0.25">
      <c r="A71" t="str">
        <f t="shared" si="7"/>
        <v>RESBDGSATOldWHWTK___HIGNGA_23</v>
      </c>
      <c r="B71" t="s">
        <v>805</v>
      </c>
      <c r="C71" t="s">
        <v>806</v>
      </c>
      <c r="D71" t="s">
        <v>875</v>
      </c>
      <c r="E71" t="s">
        <v>873</v>
      </c>
      <c r="F71" t="s">
        <v>862</v>
      </c>
      <c r="G71" t="s">
        <v>864</v>
      </c>
      <c r="H71" t="s">
        <v>808</v>
      </c>
      <c r="I71" t="s">
        <v>809</v>
      </c>
      <c r="J71" t="s">
        <v>814</v>
      </c>
      <c r="K71">
        <v>23</v>
      </c>
      <c r="L71" s="1">
        <f>VLOOKUP(B71&amp;C71&amp;D71&amp;E71&amp;F71,RESBDG_Activity!B:O,2,FALSE)</f>
        <v>3129.8357137541602</v>
      </c>
      <c r="M71" s="1">
        <f>VLOOKUP(B71&amp;C71&amp;D71&amp;E71&amp;F71,RESBDG_Activity!B:O,COUNTA(RESBDG_Activity!$1:$1)-1,FALSE)</f>
        <v>3123.7865896610519</v>
      </c>
      <c r="N71" s="1">
        <f>VLOOKUP(B71&amp;C71&amp;D71&amp;E71&amp;F71&amp;G71&amp;H71&amp;I71&amp;J71&amp;"*",RESBDG_CapacityToActivity!B:C,2,FALSE)</f>
        <v>31.536000000000001</v>
      </c>
      <c r="O71" s="1">
        <v>0.68082940019040317</v>
      </c>
      <c r="P71" s="6">
        <v>0.4</v>
      </c>
      <c r="Q71" s="6">
        <v>1.5</v>
      </c>
      <c r="R71" s="6">
        <v>1.1000000000000001</v>
      </c>
      <c r="S71">
        <f t="shared" si="8"/>
        <v>103.9412511641775</v>
      </c>
      <c r="T71" s="1"/>
    </row>
    <row r="72" spans="1:20" x14ac:dyDescent="0.25">
      <c r="A72" t="str">
        <f t="shared" si="7"/>
        <v>RESBDGSDEOldSCWD___STDELC_23</v>
      </c>
      <c r="B72" t="s">
        <v>805</v>
      </c>
      <c r="C72" t="s">
        <v>806</v>
      </c>
      <c r="D72" t="s">
        <v>874</v>
      </c>
      <c r="E72" t="s">
        <v>873</v>
      </c>
      <c r="F72" t="s">
        <v>836</v>
      </c>
      <c r="G72" t="s">
        <v>839</v>
      </c>
      <c r="H72" t="s">
        <v>808</v>
      </c>
      <c r="I72" t="s">
        <v>812</v>
      </c>
      <c r="J72" t="s">
        <v>810</v>
      </c>
      <c r="K72">
        <v>23</v>
      </c>
      <c r="L72" s="1">
        <f>VLOOKUP(B72&amp;C72&amp;D72&amp;E72&amp;F72,RESBDG_Activity!B:O,2,FALSE)</f>
        <v>7621.5225947018234</v>
      </c>
      <c r="M72" s="1">
        <f>VLOOKUP(B72&amp;C72&amp;D72&amp;E72&amp;F72,RESBDG_Activity!B:O,COUNTA(RESBDG_Activity!$1:$1)-1,FALSE)</f>
        <v>7200.0368704919483</v>
      </c>
      <c r="N72" s="1">
        <f>VLOOKUP(B72&amp;C72&amp;D72&amp;E72&amp;F72&amp;G72&amp;H72&amp;I72&amp;J72&amp;"*",RESBDG_CapacityToActivity!B:C,2,FALSE)</f>
        <v>31.536000000000001</v>
      </c>
      <c r="O72" s="1">
        <v>0.1733523337010629</v>
      </c>
      <c r="P72" s="6">
        <v>0.1</v>
      </c>
      <c r="Q72" s="6">
        <v>1</v>
      </c>
      <c r="R72" s="6">
        <v>1.1000000000000001</v>
      </c>
      <c r="S72">
        <f t="shared" si="8"/>
        <v>232.16447055237754</v>
      </c>
      <c r="T72" s="1"/>
    </row>
    <row r="73" spans="1:20" x14ac:dyDescent="0.25">
      <c r="A73" t="str">
        <f t="shared" si="7"/>
        <v>RESBDGSATOldSCWD___STDELC_23</v>
      </c>
      <c r="B73" t="s">
        <v>805</v>
      </c>
      <c r="C73" t="s">
        <v>806</v>
      </c>
      <c r="D73" t="s">
        <v>875</v>
      </c>
      <c r="E73" t="s">
        <v>873</v>
      </c>
      <c r="F73" t="s">
        <v>836</v>
      </c>
      <c r="G73" t="s">
        <v>839</v>
      </c>
      <c r="H73" t="s">
        <v>808</v>
      </c>
      <c r="I73" t="s">
        <v>812</v>
      </c>
      <c r="J73" t="s">
        <v>810</v>
      </c>
      <c r="K73">
        <v>23</v>
      </c>
      <c r="L73" s="1">
        <f>VLOOKUP(B73&amp;C73&amp;D73&amp;E73&amp;F73,RESBDG_Activity!B:O,2,FALSE)</f>
        <v>344.97365731206281</v>
      </c>
      <c r="M73" s="1">
        <f>VLOOKUP(B73&amp;C73&amp;D73&amp;E73&amp;F73,RESBDG_Activity!B:O,COUNTA(RESBDG_Activity!$1:$1)-1,FALSE)</f>
        <v>345.33123442668312</v>
      </c>
      <c r="N73" s="1">
        <f>VLOOKUP(B73&amp;C73&amp;D73&amp;E73&amp;F73&amp;G73&amp;H73&amp;I73&amp;J73&amp;"*",RESBDG_CapacityToActivity!B:C,2,FALSE)</f>
        <v>31.536000000000001</v>
      </c>
      <c r="O73" s="1">
        <v>0.1733523337010629</v>
      </c>
      <c r="P73" s="6">
        <v>0.1</v>
      </c>
      <c r="Q73" s="6">
        <v>1</v>
      </c>
      <c r="R73" s="6">
        <v>1.1000000000000001</v>
      </c>
      <c r="S73">
        <f t="shared" si="8"/>
        <v>11.135171200920798</v>
      </c>
      <c r="T73" s="1"/>
    </row>
    <row r="74" spans="1:20" x14ac:dyDescent="0.25">
      <c r="A74" t="str">
        <f t="shared" si="7"/>
        <v>RESBDGAPANewWHWTK___STDNGA_23</v>
      </c>
      <c r="B74" t="s">
        <v>805</v>
      </c>
      <c r="C74" t="s">
        <v>806</v>
      </c>
      <c r="D74" t="s">
        <v>872</v>
      </c>
      <c r="E74" t="s">
        <v>876</v>
      </c>
      <c r="F74" t="s">
        <v>862</v>
      </c>
      <c r="G74" t="s">
        <v>864</v>
      </c>
      <c r="H74" t="s">
        <v>808</v>
      </c>
      <c r="I74" t="s">
        <v>812</v>
      </c>
      <c r="J74" t="s">
        <v>814</v>
      </c>
      <c r="K74">
        <v>23</v>
      </c>
      <c r="L74" s="1">
        <f>VLOOKUP(B74&amp;C74&amp;D74&amp;E74&amp;F74,RESBDG_Activity!B:O,2,FALSE)</f>
        <v>0</v>
      </c>
      <c r="M74" s="1">
        <f>VLOOKUP(B74&amp;C74&amp;D74&amp;E74&amp;F74,RESBDG_Activity!B:O,COUNTA(RESBDG_Activity!$1:$1)-1,FALSE)</f>
        <v>4356.5177855713928</v>
      </c>
      <c r="N74" s="1">
        <f>VLOOKUP(B74&amp;C74&amp;D74&amp;E74&amp;F74&amp;G74&amp;H74&amp;I74&amp;J74&amp;"*",RESBDG_CapacityToActivity!B:C,2,FALSE)</f>
        <v>31.536000000000001</v>
      </c>
      <c r="O74" s="1">
        <v>0.68082940019040317</v>
      </c>
      <c r="P74" s="6">
        <v>0.8</v>
      </c>
      <c r="Q74" s="6">
        <v>1</v>
      </c>
      <c r="R74" s="6">
        <v>2</v>
      </c>
      <c r="S74">
        <f t="shared" si="8"/>
        <v>162.32468692095199</v>
      </c>
      <c r="T74" s="1"/>
    </row>
    <row r="75" spans="1:20" x14ac:dyDescent="0.25">
      <c r="A75" t="str">
        <f t="shared" si="7"/>
        <v>RESBDGSDENewSHFUR___HIGNGA_23</v>
      </c>
      <c r="B75" t="s">
        <v>805</v>
      </c>
      <c r="C75" t="s">
        <v>806</v>
      </c>
      <c r="D75" t="s">
        <v>874</v>
      </c>
      <c r="E75" t="s">
        <v>876</v>
      </c>
      <c r="F75" t="s">
        <v>840</v>
      </c>
      <c r="G75" t="s">
        <v>843</v>
      </c>
      <c r="H75" t="s">
        <v>808</v>
      </c>
      <c r="I75" t="s">
        <v>809</v>
      </c>
      <c r="J75" t="s">
        <v>814</v>
      </c>
      <c r="K75">
        <v>23</v>
      </c>
      <c r="L75" s="1">
        <f>VLOOKUP(B75&amp;C75&amp;D75&amp;E75&amp;F75,RESBDG_Activity!B:O,2,FALSE)</f>
        <v>0</v>
      </c>
      <c r="M75" s="1">
        <f>VLOOKUP(B75&amp;C75&amp;D75&amp;E75&amp;F75,RESBDG_Activity!B:O,COUNTA(RESBDG_Activity!$1:$1)-1,FALSE)</f>
        <v>2125.2314606780851</v>
      </c>
      <c r="N75" s="1">
        <f>VLOOKUP(B75&amp;C75&amp;D75&amp;E75&amp;F75&amp;G75&amp;H75&amp;I75&amp;J75&amp;"*",RESBDG_CapacityToActivity!B:C,2,FALSE)</f>
        <v>31.536000000000001</v>
      </c>
      <c r="O75" s="1">
        <v>0.34596717648595249</v>
      </c>
      <c r="P75" s="6">
        <v>0.8</v>
      </c>
      <c r="Q75" s="6">
        <v>1</v>
      </c>
      <c r="R75" s="6">
        <v>2</v>
      </c>
      <c r="S75">
        <f t="shared" si="8"/>
        <v>155.83131058287518</v>
      </c>
      <c r="T75" s="1"/>
    </row>
    <row r="76" spans="1:20" x14ac:dyDescent="0.25">
      <c r="A76" t="str">
        <f t="shared" si="7"/>
        <v>RESBDGSDEOldSCWA___STDELC_23</v>
      </c>
      <c r="B76" t="s">
        <v>805</v>
      </c>
      <c r="C76" t="s">
        <v>806</v>
      </c>
      <c r="D76" t="s">
        <v>874</v>
      </c>
      <c r="E76" t="s">
        <v>873</v>
      </c>
      <c r="F76" t="s">
        <v>836</v>
      </c>
      <c r="G76" t="s">
        <v>838</v>
      </c>
      <c r="H76" t="s">
        <v>808</v>
      </c>
      <c r="I76" t="s">
        <v>812</v>
      </c>
      <c r="J76" t="s">
        <v>810</v>
      </c>
      <c r="K76">
        <v>23</v>
      </c>
      <c r="L76" s="1">
        <f>VLOOKUP(B76&amp;C76&amp;D76&amp;E76&amp;F76,RESBDG_Activity!B:O,2,FALSE)</f>
        <v>7621.5225947018234</v>
      </c>
      <c r="M76" s="1">
        <f>VLOOKUP(B76&amp;C76&amp;D76&amp;E76&amp;F76,RESBDG_Activity!B:O,COUNTA(RESBDG_Activity!$1:$1)-1,FALSE)</f>
        <v>7200.0368704919483</v>
      </c>
      <c r="N76" s="1">
        <f>VLOOKUP(B76&amp;C76&amp;D76&amp;E76&amp;F76&amp;G76&amp;H76&amp;I76&amp;J76&amp;"*",RESBDG_CapacityToActivity!B:C,2,FALSE)</f>
        <v>31.536000000000001</v>
      </c>
      <c r="O76" s="1">
        <v>0.1733523337010629</v>
      </c>
      <c r="P76" s="6">
        <v>0.1</v>
      </c>
      <c r="Q76" s="6">
        <v>1</v>
      </c>
      <c r="R76" s="6">
        <v>1.1000000000000001</v>
      </c>
      <c r="S76">
        <f t="shared" si="8"/>
        <v>232.16447055237754</v>
      </c>
      <c r="T76" s="1"/>
    </row>
    <row r="77" spans="1:20" x14ac:dyDescent="0.25">
      <c r="A77" t="str">
        <f t="shared" si="7"/>
        <v>RESBDGSATNewWHWTK___STDNGA_23</v>
      </c>
      <c r="B77" t="s">
        <v>805</v>
      </c>
      <c r="C77" t="s">
        <v>806</v>
      </c>
      <c r="D77" t="s">
        <v>875</v>
      </c>
      <c r="E77" t="s">
        <v>876</v>
      </c>
      <c r="F77" t="s">
        <v>862</v>
      </c>
      <c r="G77" t="s">
        <v>864</v>
      </c>
      <c r="H77" t="s">
        <v>808</v>
      </c>
      <c r="I77" t="s">
        <v>812</v>
      </c>
      <c r="J77" t="s">
        <v>814</v>
      </c>
      <c r="K77">
        <v>23</v>
      </c>
      <c r="L77" s="1">
        <f>VLOOKUP(B77&amp;C77&amp;D77&amp;E77&amp;F77,RESBDG_Activity!B:O,2,FALSE)</f>
        <v>0</v>
      </c>
      <c r="M77" s="1">
        <f>VLOOKUP(B77&amp;C77&amp;D77&amp;E77&amp;F77,RESBDG_Activity!B:O,COUNTA(RESBDG_Activity!$1:$1)-1,FALSE)</f>
        <v>109.2083036396791</v>
      </c>
      <c r="N77" s="1">
        <f>VLOOKUP(B77&amp;C77&amp;D77&amp;E77&amp;F77&amp;G77&amp;H77&amp;I77&amp;J77&amp;"*",RESBDG_CapacityToActivity!B:C,2,FALSE)</f>
        <v>31.536000000000001</v>
      </c>
      <c r="O77" s="1">
        <v>0.68082940019040317</v>
      </c>
      <c r="P77" s="6">
        <v>0.8</v>
      </c>
      <c r="Q77" s="6">
        <v>1</v>
      </c>
      <c r="R77" s="6">
        <v>2</v>
      </c>
      <c r="S77">
        <f t="shared" si="8"/>
        <v>4.0691223059368511</v>
      </c>
      <c r="T77" s="1"/>
    </row>
    <row r="78" spans="1:20" x14ac:dyDescent="0.25">
      <c r="A78" t="str">
        <f t="shared" si="7"/>
        <v>RESBDGSATNewSHFUR___HIGNGA_23</v>
      </c>
      <c r="B78" t="s">
        <v>805</v>
      </c>
      <c r="C78" t="s">
        <v>806</v>
      </c>
      <c r="D78" t="s">
        <v>875</v>
      </c>
      <c r="E78" t="s">
        <v>876</v>
      </c>
      <c r="F78" t="s">
        <v>840</v>
      </c>
      <c r="G78" t="s">
        <v>843</v>
      </c>
      <c r="H78" t="s">
        <v>808</v>
      </c>
      <c r="I78" t="s">
        <v>809</v>
      </c>
      <c r="J78" t="s">
        <v>814</v>
      </c>
      <c r="K78">
        <v>23</v>
      </c>
      <c r="L78" s="1">
        <f>VLOOKUP(B78&amp;C78&amp;D78&amp;E78&amp;F78,RESBDG_Activity!B:O,2,FALSE)</f>
        <v>0</v>
      </c>
      <c r="M78" s="1">
        <f>VLOOKUP(B78&amp;C78&amp;D78&amp;E78&amp;F78,RESBDG_Activity!B:O,COUNTA(RESBDG_Activity!$1:$1)-1,FALSE)</f>
        <v>254.4673596486802</v>
      </c>
      <c r="N78" s="1">
        <f>VLOOKUP(B78&amp;C78&amp;D78&amp;E78&amp;F78&amp;G78&amp;H78&amp;I78&amp;J78&amp;"*",RESBDG_CapacityToActivity!B:C,2,FALSE)</f>
        <v>31.536000000000001</v>
      </c>
      <c r="O78" s="1">
        <v>0.34596717648595249</v>
      </c>
      <c r="P78" s="6">
        <v>0.8</v>
      </c>
      <c r="Q78" s="6">
        <v>1</v>
      </c>
      <c r="R78" s="6">
        <v>2</v>
      </c>
      <c r="S78">
        <f t="shared" si="8"/>
        <v>18.658665132862996</v>
      </c>
      <c r="T78" s="1"/>
    </row>
    <row r="79" spans="1:20" x14ac:dyDescent="0.25">
      <c r="A79" t="str">
        <f t="shared" si="7"/>
        <v>RESBDGSDENewWHWTK___STDNGA_23</v>
      </c>
      <c r="B79" t="s">
        <v>805</v>
      </c>
      <c r="C79" t="s">
        <v>806</v>
      </c>
      <c r="D79" t="s">
        <v>874</v>
      </c>
      <c r="E79" t="s">
        <v>876</v>
      </c>
      <c r="F79" t="s">
        <v>862</v>
      </c>
      <c r="G79" t="s">
        <v>864</v>
      </c>
      <c r="H79" t="s">
        <v>808</v>
      </c>
      <c r="I79" t="s">
        <v>812</v>
      </c>
      <c r="J79" t="s">
        <v>814</v>
      </c>
      <c r="K79">
        <v>23</v>
      </c>
      <c r="L79" s="1">
        <f>VLOOKUP(B79&amp;C79&amp;D79&amp;E79&amp;F79,RESBDG_Activity!B:O,2,FALSE)</f>
        <v>0</v>
      </c>
      <c r="M79" s="1">
        <f>VLOOKUP(B79&amp;C79&amp;D79&amp;E79&amp;F79,RESBDG_Activity!B:O,COUNTA(RESBDG_Activity!$1:$1)-1,FALSE)</f>
        <v>518.47372788552593</v>
      </c>
      <c r="N79" s="1">
        <f>VLOOKUP(B79&amp;C79&amp;D79&amp;E79&amp;F79&amp;G79&amp;H79&amp;I79&amp;J79&amp;"*",RESBDG_CapacityToActivity!B:C,2,FALSE)</f>
        <v>31.536000000000001</v>
      </c>
      <c r="O79" s="1">
        <v>0.68082940019040317</v>
      </c>
      <c r="P79" s="6">
        <v>0.8</v>
      </c>
      <c r="Q79" s="6">
        <v>1</v>
      </c>
      <c r="R79" s="6">
        <v>2</v>
      </c>
      <c r="S79">
        <f t="shared" si="8"/>
        <v>19.318430383664424</v>
      </c>
      <c r="T79" s="1"/>
    </row>
    <row r="80" spans="1:20" x14ac:dyDescent="0.25">
      <c r="A80" t="str">
        <f t="shared" si="7"/>
        <v>RESBDGSATOldSCWA___STDELC_23</v>
      </c>
      <c r="B80" t="s">
        <v>805</v>
      </c>
      <c r="C80" t="s">
        <v>806</v>
      </c>
      <c r="D80" t="s">
        <v>875</v>
      </c>
      <c r="E80" t="s">
        <v>873</v>
      </c>
      <c r="F80" t="s">
        <v>836</v>
      </c>
      <c r="G80" t="s">
        <v>838</v>
      </c>
      <c r="H80" t="s">
        <v>808</v>
      </c>
      <c r="I80" t="s">
        <v>812</v>
      </c>
      <c r="J80" t="s">
        <v>810</v>
      </c>
      <c r="K80">
        <v>23</v>
      </c>
      <c r="L80" s="1">
        <f>VLOOKUP(B80&amp;C80&amp;D80&amp;E80&amp;F80,RESBDG_Activity!B:O,2,FALSE)</f>
        <v>344.97365731206281</v>
      </c>
      <c r="M80" s="1">
        <f>VLOOKUP(B80&amp;C80&amp;D80&amp;E80&amp;F80,RESBDG_Activity!B:O,COUNTA(RESBDG_Activity!$1:$1)-1,FALSE)</f>
        <v>345.33123442668312</v>
      </c>
      <c r="N80" s="1">
        <f>VLOOKUP(B80&amp;C80&amp;D80&amp;E80&amp;F80&amp;G80&amp;H80&amp;I80&amp;J80&amp;"*",RESBDG_CapacityToActivity!B:C,2,FALSE)</f>
        <v>31.536000000000001</v>
      </c>
      <c r="O80" s="1">
        <v>0.1733523337010629</v>
      </c>
      <c r="P80" s="6">
        <v>0.1</v>
      </c>
      <c r="Q80" s="6">
        <v>1</v>
      </c>
      <c r="R80" s="6">
        <v>1.1000000000000001</v>
      </c>
      <c r="S80">
        <f t="shared" si="8"/>
        <v>11.135171200920798</v>
      </c>
      <c r="T80" s="1"/>
    </row>
    <row r="81" spans="1:20" x14ac:dyDescent="0.25">
      <c r="A81" t="str">
        <f t="shared" si="7"/>
        <v>RESBDGAPAOldSCWA___STDELC_23</v>
      </c>
      <c r="B81" t="s">
        <v>805</v>
      </c>
      <c r="C81" t="s">
        <v>806</v>
      </c>
      <c r="D81" t="s">
        <v>872</v>
      </c>
      <c r="E81" t="s">
        <v>873</v>
      </c>
      <c r="F81" t="s">
        <v>836</v>
      </c>
      <c r="G81" t="s">
        <v>838</v>
      </c>
      <c r="H81" t="s">
        <v>808</v>
      </c>
      <c r="I81" t="s">
        <v>812</v>
      </c>
      <c r="J81" t="s">
        <v>810</v>
      </c>
      <c r="K81">
        <v>23</v>
      </c>
      <c r="L81" s="1">
        <f>VLOOKUP(B81&amp;C81&amp;D81&amp;E81&amp;F81,RESBDG_Activity!B:O,2,FALSE)</f>
        <v>2938.8044903371392</v>
      </c>
      <c r="M81" s="1">
        <f>VLOOKUP(B81&amp;C81&amp;D81&amp;E81&amp;F81,RESBDG_Activity!B:O,COUNTA(RESBDG_Activity!$1:$1)-1,FALSE)</f>
        <v>3027.8708273462621</v>
      </c>
      <c r="N81" s="1">
        <f>VLOOKUP(B81&amp;C81&amp;D81&amp;E81&amp;F81&amp;G81&amp;H81&amp;I81&amp;J81&amp;"*",RESBDG_CapacityToActivity!B:C,2,FALSE)</f>
        <v>31.536000000000001</v>
      </c>
      <c r="O81" s="1">
        <v>0.1733523337010629</v>
      </c>
      <c r="P81" s="6">
        <v>0.1</v>
      </c>
      <c r="Q81" s="6">
        <v>1</v>
      </c>
      <c r="R81" s="6">
        <v>1.1000000000000001</v>
      </c>
      <c r="S81">
        <f t="shared" si="8"/>
        <v>97.633392741751848</v>
      </c>
      <c r="T81" s="1"/>
    </row>
    <row r="82" spans="1:20" x14ac:dyDescent="0.25">
      <c r="A82" t="str">
        <f t="shared" si="7"/>
        <v>RESBDGAPANewSHFUR___ESRNGA_23</v>
      </c>
      <c r="B82" t="s">
        <v>805</v>
      </c>
      <c r="C82" t="s">
        <v>806</v>
      </c>
      <c r="D82" t="s">
        <v>872</v>
      </c>
      <c r="E82" t="s">
        <v>876</v>
      </c>
      <c r="F82" t="s">
        <v>840</v>
      </c>
      <c r="G82" t="s">
        <v>843</v>
      </c>
      <c r="H82" t="s">
        <v>808</v>
      </c>
      <c r="I82" t="s">
        <v>811</v>
      </c>
      <c r="J82" t="s">
        <v>814</v>
      </c>
      <c r="K82">
        <v>23</v>
      </c>
      <c r="L82" s="1">
        <f>VLOOKUP(B82&amp;C82&amp;D82&amp;E82&amp;F82,RESBDG_Activity!B:O,2,FALSE)</f>
        <v>0</v>
      </c>
      <c r="M82" s="1">
        <f>VLOOKUP(B82&amp;C82&amp;D82&amp;E82&amp;F82,RESBDG_Activity!B:O,COUNTA(RESBDG_Activity!$1:$1)-1,FALSE)</f>
        <v>4795.6071920421573</v>
      </c>
      <c r="N82" s="1">
        <f>VLOOKUP(B82&amp;C82&amp;D82&amp;E82&amp;F82&amp;G82&amp;H82&amp;I82&amp;J82&amp;"*",RESBDG_CapacityToActivity!B:C,2,FALSE)</f>
        <v>31.536000000000001</v>
      </c>
      <c r="O82" s="1">
        <v>0.34596717648595249</v>
      </c>
      <c r="P82" s="6">
        <v>0.8</v>
      </c>
      <c r="Q82" s="6">
        <v>1</v>
      </c>
      <c r="R82" s="6">
        <v>2</v>
      </c>
      <c r="S82">
        <f t="shared" si="8"/>
        <v>351.63499487164228</v>
      </c>
      <c r="T82" s="1"/>
    </row>
    <row r="83" spans="1:20" x14ac:dyDescent="0.25">
      <c r="A83" t="str">
        <f t="shared" si="7"/>
        <v>RESBDGAPANewSHFUR___HIGNGA_23</v>
      </c>
      <c r="B83" t="s">
        <v>805</v>
      </c>
      <c r="C83" t="s">
        <v>806</v>
      </c>
      <c r="D83" t="s">
        <v>872</v>
      </c>
      <c r="E83" t="s">
        <v>876</v>
      </c>
      <c r="F83" t="s">
        <v>840</v>
      </c>
      <c r="G83" t="s">
        <v>843</v>
      </c>
      <c r="H83" t="s">
        <v>808</v>
      </c>
      <c r="I83" t="s">
        <v>809</v>
      </c>
      <c r="J83" t="s">
        <v>814</v>
      </c>
      <c r="K83">
        <v>23</v>
      </c>
      <c r="L83" s="1">
        <f>VLOOKUP(B83&amp;C83&amp;D83&amp;E83&amp;F83,RESBDG_Activity!B:O,2,FALSE)</f>
        <v>0</v>
      </c>
      <c r="M83" s="1">
        <f>VLOOKUP(B83&amp;C83&amp;D83&amp;E83&amp;F83,RESBDG_Activity!B:O,COUNTA(RESBDG_Activity!$1:$1)-1,FALSE)</f>
        <v>4795.6071920421573</v>
      </c>
      <c r="N83" s="1">
        <f>VLOOKUP(B83&amp;C83&amp;D83&amp;E83&amp;F83&amp;G83&amp;H83&amp;I83&amp;J83&amp;"*",RESBDG_CapacityToActivity!B:C,2,FALSE)</f>
        <v>31.536000000000001</v>
      </c>
      <c r="O83" s="1">
        <v>0.34596717648595249</v>
      </c>
      <c r="P83" s="6">
        <v>0.8</v>
      </c>
      <c r="Q83" s="6">
        <v>1</v>
      </c>
      <c r="R83" s="6">
        <v>2</v>
      </c>
      <c r="S83">
        <f t="shared" si="8"/>
        <v>351.63499487164228</v>
      </c>
      <c r="T83" s="1"/>
    </row>
    <row r="84" spans="1:20" x14ac:dyDescent="0.25">
      <c r="A84" t="str">
        <f t="shared" si="7"/>
        <v>RESBDGSDENewSHFUR___ESRNGA_23</v>
      </c>
      <c r="B84" t="s">
        <v>805</v>
      </c>
      <c r="C84" t="s">
        <v>806</v>
      </c>
      <c r="D84" t="s">
        <v>874</v>
      </c>
      <c r="E84" t="s">
        <v>876</v>
      </c>
      <c r="F84" t="s">
        <v>840</v>
      </c>
      <c r="G84" t="s">
        <v>843</v>
      </c>
      <c r="H84" t="s">
        <v>808</v>
      </c>
      <c r="I84" t="s">
        <v>811</v>
      </c>
      <c r="J84" t="s">
        <v>814</v>
      </c>
      <c r="K84">
        <v>23</v>
      </c>
      <c r="L84" s="1">
        <f>VLOOKUP(B84&amp;C84&amp;D84&amp;E84&amp;F84,RESBDG_Activity!B:O,2,FALSE)</f>
        <v>0</v>
      </c>
      <c r="M84" s="1">
        <f>VLOOKUP(B84&amp;C84&amp;D84&amp;E84&amp;F84,RESBDG_Activity!B:O,COUNTA(RESBDG_Activity!$1:$1)-1,FALSE)</f>
        <v>2125.2314606780851</v>
      </c>
      <c r="N84" s="1">
        <f>VLOOKUP(B84&amp;C84&amp;D84&amp;E84&amp;F84&amp;G84&amp;H84&amp;I84&amp;J84&amp;"*",RESBDG_CapacityToActivity!B:C,2,FALSE)</f>
        <v>31.536000000000001</v>
      </c>
      <c r="O84" s="1">
        <v>0.34596717648595249</v>
      </c>
      <c r="P84" s="6">
        <v>0.8</v>
      </c>
      <c r="Q84" s="6">
        <v>1</v>
      </c>
      <c r="R84" s="6">
        <v>2</v>
      </c>
      <c r="S84">
        <f t="shared" si="8"/>
        <v>155.83131058287518</v>
      </c>
      <c r="T84" s="1"/>
    </row>
    <row r="85" spans="1:20" x14ac:dyDescent="0.25">
      <c r="A85" t="str">
        <f t="shared" si="7"/>
        <v>RESBDGSATNewSHFUR___ESRNGA_23</v>
      </c>
      <c r="B85" t="s">
        <v>805</v>
      </c>
      <c r="C85" t="s">
        <v>806</v>
      </c>
      <c r="D85" t="s">
        <v>875</v>
      </c>
      <c r="E85" t="s">
        <v>876</v>
      </c>
      <c r="F85" t="s">
        <v>840</v>
      </c>
      <c r="G85" t="s">
        <v>843</v>
      </c>
      <c r="H85" t="s">
        <v>808</v>
      </c>
      <c r="I85" t="s">
        <v>811</v>
      </c>
      <c r="J85" t="s">
        <v>814</v>
      </c>
      <c r="K85">
        <v>23</v>
      </c>
      <c r="L85" s="1">
        <f>VLOOKUP(B85&amp;C85&amp;D85&amp;E85&amp;F85,RESBDG_Activity!B:O,2,FALSE)</f>
        <v>0</v>
      </c>
      <c r="M85" s="1">
        <f>VLOOKUP(B85&amp;C85&amp;D85&amp;E85&amp;F85,RESBDG_Activity!B:O,COUNTA(RESBDG_Activity!$1:$1)-1,FALSE)</f>
        <v>254.4673596486802</v>
      </c>
      <c r="N85" s="1">
        <f>VLOOKUP(B85&amp;C85&amp;D85&amp;E85&amp;F85&amp;G85&amp;H85&amp;I85&amp;J85&amp;"*",RESBDG_CapacityToActivity!B:C,2,FALSE)</f>
        <v>31.536000000000001</v>
      </c>
      <c r="O85" s="1">
        <v>0.34596717648595249</v>
      </c>
      <c r="P85" s="6">
        <v>0.8</v>
      </c>
      <c r="Q85" s="6">
        <v>1</v>
      </c>
      <c r="R85" s="6">
        <v>2</v>
      </c>
      <c r="S85">
        <f t="shared" si="8"/>
        <v>18.658665132862996</v>
      </c>
      <c r="T85" s="1"/>
    </row>
    <row r="86" spans="1:20" x14ac:dyDescent="0.25">
      <c r="A86" t="str">
        <f t="shared" si="7"/>
        <v>RESBDGAPANewSHPLT1500WSTDELC_23</v>
      </c>
      <c r="B86" t="s">
        <v>805</v>
      </c>
      <c r="C86" t="s">
        <v>806</v>
      </c>
      <c r="D86" t="s">
        <v>872</v>
      </c>
      <c r="E86" t="s">
        <v>876</v>
      </c>
      <c r="F86" t="s">
        <v>840</v>
      </c>
      <c r="G86" t="s">
        <v>846</v>
      </c>
      <c r="H86" t="s">
        <v>849</v>
      </c>
      <c r="I86" t="s">
        <v>812</v>
      </c>
      <c r="J86" t="s">
        <v>810</v>
      </c>
      <c r="K86">
        <v>23</v>
      </c>
      <c r="L86" s="1">
        <f>VLOOKUP(B86&amp;C86&amp;D86&amp;E86&amp;F86,RESBDG_Activity!B:O,2,FALSE)</f>
        <v>0</v>
      </c>
      <c r="M86" s="1">
        <f>VLOOKUP(B86&amp;C86&amp;D86&amp;E86&amp;F86,RESBDG_Activity!B:O,COUNTA(RESBDG_Activity!$1:$1)-1,FALSE)</f>
        <v>4795.6071920421573</v>
      </c>
      <c r="N86" s="1">
        <f>VLOOKUP(B86&amp;C86&amp;D86&amp;E86&amp;F86&amp;G86&amp;H86&amp;I86&amp;J86&amp;"*",RESBDG_CapacityToActivity!B:C,2,FALSE)</f>
        <v>31.536000000000001</v>
      </c>
      <c r="O86" s="1">
        <v>0.34596717648595249</v>
      </c>
      <c r="P86" s="6">
        <v>0.8</v>
      </c>
      <c r="Q86" s="6">
        <v>1</v>
      </c>
      <c r="R86" s="6">
        <v>2</v>
      </c>
      <c r="S86">
        <f t="shared" si="8"/>
        <v>351.63499487164228</v>
      </c>
      <c r="T86" s="1"/>
    </row>
    <row r="87" spans="1:20" x14ac:dyDescent="0.25">
      <c r="A87" t="str">
        <f t="shared" si="7"/>
        <v>RESBDGSATNewSHPLT1500WSTDELC_23</v>
      </c>
      <c r="B87" t="s">
        <v>805</v>
      </c>
      <c r="C87" t="s">
        <v>806</v>
      </c>
      <c r="D87" t="s">
        <v>875</v>
      </c>
      <c r="E87" t="s">
        <v>876</v>
      </c>
      <c r="F87" t="s">
        <v>840</v>
      </c>
      <c r="G87" t="s">
        <v>846</v>
      </c>
      <c r="H87" t="s">
        <v>849</v>
      </c>
      <c r="I87" t="s">
        <v>812</v>
      </c>
      <c r="J87" t="s">
        <v>810</v>
      </c>
      <c r="K87">
        <v>23</v>
      </c>
      <c r="L87" s="1">
        <f>VLOOKUP(B87&amp;C87&amp;D87&amp;E87&amp;F87,RESBDG_Activity!B:O,2,FALSE)</f>
        <v>0</v>
      </c>
      <c r="M87" s="1">
        <f>VLOOKUP(B87&amp;C87&amp;D87&amp;E87&amp;F87,RESBDG_Activity!B:O,COUNTA(RESBDG_Activity!$1:$1)-1,FALSE)</f>
        <v>254.4673596486802</v>
      </c>
      <c r="N87" s="1">
        <f>VLOOKUP(B87&amp;C87&amp;D87&amp;E87&amp;F87&amp;G87&amp;H87&amp;I87&amp;J87&amp;"*",RESBDG_CapacityToActivity!B:C,2,FALSE)</f>
        <v>31.536000000000001</v>
      </c>
      <c r="O87" s="1">
        <v>0.34596717648595249</v>
      </c>
      <c r="P87" s="6">
        <v>0.8</v>
      </c>
      <c r="Q87" s="6">
        <v>1</v>
      </c>
      <c r="R87" s="6">
        <v>2</v>
      </c>
      <c r="S87">
        <f t="shared" si="8"/>
        <v>18.658665132862996</v>
      </c>
      <c r="T87" s="1"/>
    </row>
    <row r="88" spans="1:20" x14ac:dyDescent="0.25">
      <c r="A88" t="str">
        <f t="shared" si="7"/>
        <v>RESBDGSDENewSHPLT1500WSTDELC_23</v>
      </c>
      <c r="B88" t="s">
        <v>805</v>
      </c>
      <c r="C88" t="s">
        <v>806</v>
      </c>
      <c r="D88" t="s">
        <v>874</v>
      </c>
      <c r="E88" t="s">
        <v>876</v>
      </c>
      <c r="F88" t="s">
        <v>840</v>
      </c>
      <c r="G88" t="s">
        <v>846</v>
      </c>
      <c r="H88" t="s">
        <v>849</v>
      </c>
      <c r="I88" t="s">
        <v>812</v>
      </c>
      <c r="J88" t="s">
        <v>810</v>
      </c>
      <c r="K88">
        <v>23</v>
      </c>
      <c r="L88" s="1">
        <f>VLOOKUP(B88&amp;C88&amp;D88&amp;E88&amp;F88,RESBDG_Activity!B:O,2,FALSE)</f>
        <v>0</v>
      </c>
      <c r="M88" s="1">
        <f>VLOOKUP(B88&amp;C88&amp;D88&amp;E88&amp;F88,RESBDG_Activity!B:O,COUNTA(RESBDG_Activity!$1:$1)-1,FALSE)</f>
        <v>2125.2314606780851</v>
      </c>
      <c r="N88" s="1">
        <f>VLOOKUP(B88&amp;C88&amp;D88&amp;E88&amp;F88&amp;G88&amp;H88&amp;I88&amp;J88&amp;"*",RESBDG_CapacityToActivity!B:C,2,FALSE)</f>
        <v>31.536000000000001</v>
      </c>
      <c r="O88" s="1">
        <v>0.34596717648595249</v>
      </c>
      <c r="P88" s="6">
        <v>0.8</v>
      </c>
      <c r="Q88" s="6">
        <v>1</v>
      </c>
      <c r="R88" s="6">
        <v>2</v>
      </c>
      <c r="S88">
        <f t="shared" si="8"/>
        <v>155.83131058287518</v>
      </c>
      <c r="T88" s="1"/>
    </row>
    <row r="89" spans="1:20" x14ac:dyDescent="0.25">
      <c r="A89" t="str">
        <f t="shared" si="7"/>
        <v>RESBDGSATOldWHWTK___ESRNGA_23</v>
      </c>
      <c r="B89" t="s">
        <v>805</v>
      </c>
      <c r="C89" t="s">
        <v>806</v>
      </c>
      <c r="D89" t="s">
        <v>875</v>
      </c>
      <c r="E89" t="s">
        <v>873</v>
      </c>
      <c r="F89" t="s">
        <v>862</v>
      </c>
      <c r="G89" t="s">
        <v>864</v>
      </c>
      <c r="H89" t="s">
        <v>808</v>
      </c>
      <c r="I89" t="s">
        <v>811</v>
      </c>
      <c r="J89" t="s">
        <v>814</v>
      </c>
      <c r="K89">
        <v>23</v>
      </c>
      <c r="L89" s="1">
        <f>VLOOKUP(B89&amp;C89&amp;D89&amp;E89&amp;F89,RESBDG_Activity!B:O,2,FALSE)</f>
        <v>3129.8357137541602</v>
      </c>
      <c r="M89" s="1">
        <f>VLOOKUP(B89&amp;C89&amp;D89&amp;E89&amp;F89,RESBDG_Activity!B:O,COUNTA(RESBDG_Activity!$1:$1)-1,FALSE)</f>
        <v>3123.7865896610519</v>
      </c>
      <c r="N89" s="1">
        <f>VLOOKUP(B89&amp;C89&amp;D89&amp;E89&amp;F89&amp;G89&amp;H89&amp;I89&amp;J89&amp;"*",RESBDG_CapacityToActivity!B:C,2,FALSE)</f>
        <v>31.536000000000001</v>
      </c>
      <c r="O89" s="1">
        <v>0.68082940019040317</v>
      </c>
      <c r="P89" s="6">
        <v>0.6</v>
      </c>
      <c r="Q89" s="6">
        <v>1.5</v>
      </c>
      <c r="R89" s="6">
        <v>1.1000000000000001</v>
      </c>
      <c r="S89">
        <f t="shared" si="8"/>
        <v>147.58858319719045</v>
      </c>
      <c r="T89" s="1"/>
    </row>
    <row r="90" spans="1:20" x14ac:dyDescent="0.25">
      <c r="A90" t="str">
        <f t="shared" si="7"/>
        <v>RESBDGSDEOldWHWTK___ESRNGA_23</v>
      </c>
      <c r="B90" t="s">
        <v>805</v>
      </c>
      <c r="C90" t="s">
        <v>806</v>
      </c>
      <c r="D90" t="s">
        <v>874</v>
      </c>
      <c r="E90" t="s">
        <v>873</v>
      </c>
      <c r="F90" t="s">
        <v>862</v>
      </c>
      <c r="G90" t="s">
        <v>864</v>
      </c>
      <c r="H90" t="s">
        <v>808</v>
      </c>
      <c r="I90" t="s">
        <v>811</v>
      </c>
      <c r="J90" t="s">
        <v>814</v>
      </c>
      <c r="K90">
        <v>23</v>
      </c>
      <c r="L90" s="1">
        <f>VLOOKUP(B90&amp;C90&amp;D90&amp;E90&amp;F90,RESBDG_Activity!B:O,2,FALSE)</f>
        <v>5762.9038794929847</v>
      </c>
      <c r="M90" s="1">
        <f>VLOOKUP(B90&amp;C90&amp;D90&amp;E90&amp;F90,RESBDG_Activity!B:O,COUNTA(RESBDG_Activity!$1:$1)-1,FALSE)</f>
        <v>5323.9230570191667</v>
      </c>
      <c r="N90" s="1">
        <f>VLOOKUP(B90&amp;C90&amp;D90&amp;E90&amp;F90&amp;G90&amp;H90&amp;I90&amp;J90&amp;"*",RESBDG_CapacityToActivity!B:C,2,FALSE)</f>
        <v>31.536000000000001</v>
      </c>
      <c r="O90" s="1">
        <v>0.68082940019040317</v>
      </c>
      <c r="P90" s="6">
        <v>0.6</v>
      </c>
      <c r="Q90" s="6">
        <v>1.5</v>
      </c>
      <c r="R90" s="6">
        <v>1.1000000000000001</v>
      </c>
      <c r="S90">
        <f t="shared" si="8"/>
        <v>251.53775345503749</v>
      </c>
      <c r="T90" s="1"/>
    </row>
    <row r="91" spans="1:20" x14ac:dyDescent="0.25">
      <c r="A91" t="str">
        <f t="shared" si="7"/>
        <v>RESBDGAPANewWHWTK___ESRNGA_23</v>
      </c>
      <c r="B91" t="s">
        <v>805</v>
      </c>
      <c r="C91" t="s">
        <v>806</v>
      </c>
      <c r="D91" t="s">
        <v>872</v>
      </c>
      <c r="E91" t="s">
        <v>876</v>
      </c>
      <c r="F91" t="s">
        <v>862</v>
      </c>
      <c r="G91" t="s">
        <v>864</v>
      </c>
      <c r="H91" t="s">
        <v>808</v>
      </c>
      <c r="I91" t="s">
        <v>811</v>
      </c>
      <c r="J91" t="s">
        <v>814</v>
      </c>
      <c r="K91">
        <v>23</v>
      </c>
      <c r="L91" s="1">
        <f>VLOOKUP(B91&amp;C91&amp;D91&amp;E91&amp;F91,RESBDG_Activity!B:O,2,FALSE)</f>
        <v>0</v>
      </c>
      <c r="M91" s="1">
        <f>VLOOKUP(B91&amp;C91&amp;D91&amp;E91&amp;F91,RESBDG_Activity!B:O,COUNTA(RESBDG_Activity!$1:$1)-1,FALSE)</f>
        <v>4356.5177855713928</v>
      </c>
      <c r="N91" s="1">
        <f>VLOOKUP(B91&amp;C91&amp;D91&amp;E91&amp;F91&amp;G91&amp;H91&amp;I91&amp;J91&amp;"*",RESBDG_CapacityToActivity!B:C,2,FALSE)</f>
        <v>31.536000000000001</v>
      </c>
      <c r="O91" s="1">
        <v>0.68082940019040317</v>
      </c>
      <c r="P91" s="6">
        <v>0.8</v>
      </c>
      <c r="Q91" s="6">
        <v>1</v>
      </c>
      <c r="R91" s="6">
        <v>2</v>
      </c>
      <c r="S91">
        <f t="shared" si="8"/>
        <v>162.32468692095199</v>
      </c>
      <c r="T91" s="1"/>
    </row>
    <row r="92" spans="1:20" x14ac:dyDescent="0.25">
      <c r="A92" t="str">
        <f t="shared" si="7"/>
        <v>RESBDGSDENewWHWTK___HIGNGA_23</v>
      </c>
      <c r="B92" t="s">
        <v>805</v>
      </c>
      <c r="C92" t="s">
        <v>806</v>
      </c>
      <c r="D92" t="s">
        <v>874</v>
      </c>
      <c r="E92" t="s">
        <v>876</v>
      </c>
      <c r="F92" t="s">
        <v>862</v>
      </c>
      <c r="G92" t="s">
        <v>864</v>
      </c>
      <c r="H92" t="s">
        <v>808</v>
      </c>
      <c r="I92" t="s">
        <v>809</v>
      </c>
      <c r="J92" t="s">
        <v>814</v>
      </c>
      <c r="K92">
        <v>23</v>
      </c>
      <c r="L92" s="1">
        <f>VLOOKUP(B92&amp;C92&amp;D92&amp;E92&amp;F92,RESBDG_Activity!B:O,2,FALSE)</f>
        <v>0</v>
      </c>
      <c r="M92" s="1">
        <f>VLOOKUP(B92&amp;C92&amp;D92&amp;E92&amp;F92,RESBDG_Activity!B:O,COUNTA(RESBDG_Activity!$1:$1)-1,FALSE)</f>
        <v>518.47372788552593</v>
      </c>
      <c r="N92" s="1">
        <f>VLOOKUP(B92&amp;C92&amp;D92&amp;E92&amp;F92&amp;G92&amp;H92&amp;I92&amp;J92&amp;"*",RESBDG_CapacityToActivity!B:C,2,FALSE)</f>
        <v>31.536000000000001</v>
      </c>
      <c r="O92" s="1">
        <v>0.68082940019040317</v>
      </c>
      <c r="P92" s="6">
        <v>0.8</v>
      </c>
      <c r="Q92" s="6">
        <v>1</v>
      </c>
      <c r="R92" s="6">
        <v>2</v>
      </c>
      <c r="S92">
        <f t="shared" si="8"/>
        <v>19.318430383664424</v>
      </c>
      <c r="T92" s="1"/>
    </row>
    <row r="93" spans="1:20" x14ac:dyDescent="0.25">
      <c r="A93" t="str">
        <f t="shared" si="7"/>
        <v>RESBDGAPANewWHWTK___HIGNGA_23</v>
      </c>
      <c r="B93" t="s">
        <v>805</v>
      </c>
      <c r="C93" t="s">
        <v>806</v>
      </c>
      <c r="D93" t="s">
        <v>872</v>
      </c>
      <c r="E93" t="s">
        <v>876</v>
      </c>
      <c r="F93" t="s">
        <v>862</v>
      </c>
      <c r="G93" t="s">
        <v>864</v>
      </c>
      <c r="H93" t="s">
        <v>808</v>
      </c>
      <c r="I93" t="s">
        <v>809</v>
      </c>
      <c r="J93" t="s">
        <v>814</v>
      </c>
      <c r="K93">
        <v>23</v>
      </c>
      <c r="L93" s="1">
        <f>VLOOKUP(B93&amp;C93&amp;D93&amp;E93&amp;F93,RESBDG_Activity!B:O,2,FALSE)</f>
        <v>0</v>
      </c>
      <c r="M93" s="1">
        <f>VLOOKUP(B93&amp;C93&amp;D93&amp;E93&amp;F93,RESBDG_Activity!B:O,COUNTA(RESBDG_Activity!$1:$1)-1,FALSE)</f>
        <v>4356.5177855713928</v>
      </c>
      <c r="N93" s="1">
        <f>VLOOKUP(B93&amp;C93&amp;D93&amp;E93&amp;F93&amp;G93&amp;H93&amp;I93&amp;J93&amp;"*",RESBDG_CapacityToActivity!B:C,2,FALSE)</f>
        <v>31.536000000000001</v>
      </c>
      <c r="O93" s="1">
        <v>0.68082940019040317</v>
      </c>
      <c r="P93" s="6">
        <v>0.8</v>
      </c>
      <c r="Q93" s="6">
        <v>1</v>
      </c>
      <c r="R93" s="6">
        <v>2</v>
      </c>
      <c r="S93">
        <f t="shared" si="8"/>
        <v>162.32468692095199</v>
      </c>
      <c r="T93" s="1"/>
    </row>
    <row r="94" spans="1:20" x14ac:dyDescent="0.25">
      <c r="A94" t="str">
        <f t="shared" si="7"/>
        <v>RESBDGAPAOldWHWTK___ESRNGA_23</v>
      </c>
      <c r="B94" t="s">
        <v>805</v>
      </c>
      <c r="C94" t="s">
        <v>806</v>
      </c>
      <c r="D94" t="s">
        <v>872</v>
      </c>
      <c r="E94" t="s">
        <v>873</v>
      </c>
      <c r="F94" t="s">
        <v>862</v>
      </c>
      <c r="G94" t="s">
        <v>864</v>
      </c>
      <c r="H94" t="s">
        <v>808</v>
      </c>
      <c r="I94" t="s">
        <v>811</v>
      </c>
      <c r="J94" t="s">
        <v>814</v>
      </c>
      <c r="K94">
        <v>23</v>
      </c>
      <c r="L94" s="1">
        <f>VLOOKUP(B94&amp;C94&amp;D94&amp;E94&amp;F94,RESBDG_Activity!B:O,2,FALSE)</f>
        <v>8577.7030885610129</v>
      </c>
      <c r="M94" s="1">
        <f>VLOOKUP(B94&amp;C94&amp;D94&amp;E94&amp;F94,RESBDG_Activity!B:O,COUNTA(RESBDG_Activity!$1:$1)-1,FALSE)</f>
        <v>9021.0808403226565</v>
      </c>
      <c r="N94" s="1">
        <f>VLOOKUP(B94&amp;C94&amp;D94&amp;E94&amp;F94&amp;G94&amp;H94&amp;I94&amp;J94&amp;"*",RESBDG_CapacityToActivity!B:C,2,FALSE)</f>
        <v>31.536000000000001</v>
      </c>
      <c r="O94" s="1">
        <v>0.68082940019040317</v>
      </c>
      <c r="P94" s="6">
        <v>0.6</v>
      </c>
      <c r="Q94" s="6">
        <v>1.5</v>
      </c>
      <c r="R94" s="6">
        <v>1.1000000000000001</v>
      </c>
      <c r="S94">
        <f t="shared" si="8"/>
        <v>426.21622889898083</v>
      </c>
      <c r="T94" s="1"/>
    </row>
    <row r="95" spans="1:20" x14ac:dyDescent="0.25">
      <c r="A95" t="str">
        <f t="shared" si="7"/>
        <v>RESBDGAPANewWHSYS___STDPRO_23</v>
      </c>
      <c r="B95" t="s">
        <v>805</v>
      </c>
      <c r="C95" t="s">
        <v>806</v>
      </c>
      <c r="D95" t="s">
        <v>872</v>
      </c>
      <c r="E95" t="s">
        <v>876</v>
      </c>
      <c r="F95" t="s">
        <v>862</v>
      </c>
      <c r="G95" t="s">
        <v>863</v>
      </c>
      <c r="H95" t="s">
        <v>808</v>
      </c>
      <c r="I95" t="s">
        <v>812</v>
      </c>
      <c r="J95" t="s">
        <v>857</v>
      </c>
      <c r="K95">
        <v>23</v>
      </c>
      <c r="L95" s="1">
        <f>VLOOKUP(B95&amp;C95&amp;D95&amp;E95&amp;F95,RESBDG_Activity!B:O,2,FALSE)</f>
        <v>0</v>
      </c>
      <c r="M95" s="1">
        <f>VLOOKUP(B95&amp;C95&amp;D95&amp;E95&amp;F95,RESBDG_Activity!B:O,COUNTA(RESBDG_Activity!$1:$1)-1,FALSE)</f>
        <v>4356.5177855713928</v>
      </c>
      <c r="N95" s="1">
        <f>VLOOKUP(B95&amp;C95&amp;D95&amp;E95&amp;F95&amp;G95&amp;H95&amp;I95&amp;J95&amp;"*",RESBDG_CapacityToActivity!B:C,2,FALSE)</f>
        <v>31.536000000000001</v>
      </c>
      <c r="O95" s="1">
        <v>0.68082940019040317</v>
      </c>
      <c r="P95" s="6">
        <v>0.8</v>
      </c>
      <c r="Q95" s="6">
        <v>1</v>
      </c>
      <c r="R95" s="6">
        <v>2</v>
      </c>
      <c r="S95">
        <f t="shared" si="8"/>
        <v>162.32468692095199</v>
      </c>
      <c r="T95" s="1"/>
    </row>
    <row r="96" spans="1:20" x14ac:dyDescent="0.25">
      <c r="A96" t="str">
        <f t="shared" si="7"/>
        <v>RESBDGSDENewWHWTK___ESRNGA_23</v>
      </c>
      <c r="B96" t="s">
        <v>805</v>
      </c>
      <c r="C96" t="s">
        <v>806</v>
      </c>
      <c r="D96" t="s">
        <v>874</v>
      </c>
      <c r="E96" t="s">
        <v>876</v>
      </c>
      <c r="F96" t="s">
        <v>862</v>
      </c>
      <c r="G96" t="s">
        <v>864</v>
      </c>
      <c r="H96" t="s">
        <v>808</v>
      </c>
      <c r="I96" t="s">
        <v>811</v>
      </c>
      <c r="J96" t="s">
        <v>814</v>
      </c>
      <c r="K96">
        <v>23</v>
      </c>
      <c r="L96" s="1">
        <f>VLOOKUP(B96&amp;C96&amp;D96&amp;E96&amp;F96,RESBDG_Activity!B:O,2,FALSE)</f>
        <v>0</v>
      </c>
      <c r="M96" s="1">
        <f>VLOOKUP(B96&amp;C96&amp;D96&amp;E96&amp;F96,RESBDG_Activity!B:O,COUNTA(RESBDG_Activity!$1:$1)-1,FALSE)</f>
        <v>518.47372788552593</v>
      </c>
      <c r="N96" s="1">
        <f>VLOOKUP(B96&amp;C96&amp;D96&amp;E96&amp;F96&amp;G96&amp;H96&amp;I96&amp;J96&amp;"*",RESBDG_CapacityToActivity!B:C,2,FALSE)</f>
        <v>31.536000000000001</v>
      </c>
      <c r="O96" s="1">
        <v>0.68082940019040317</v>
      </c>
      <c r="P96" s="6">
        <v>0.8</v>
      </c>
      <c r="Q96" s="6">
        <v>1</v>
      </c>
      <c r="R96" s="6">
        <v>2</v>
      </c>
      <c r="S96">
        <f t="shared" si="8"/>
        <v>19.318430383664424</v>
      </c>
      <c r="T96" s="1"/>
    </row>
    <row r="97" spans="1:20" x14ac:dyDescent="0.25">
      <c r="A97" t="str">
        <f t="shared" si="7"/>
        <v>RESBDGSDENewSCWA___STDELC_23</v>
      </c>
      <c r="B97" t="s">
        <v>805</v>
      </c>
      <c r="C97" t="s">
        <v>806</v>
      </c>
      <c r="D97" t="s">
        <v>874</v>
      </c>
      <c r="E97" t="s">
        <v>876</v>
      </c>
      <c r="F97" t="s">
        <v>836</v>
      </c>
      <c r="G97" t="s">
        <v>838</v>
      </c>
      <c r="H97" t="s">
        <v>808</v>
      </c>
      <c r="I97" t="s">
        <v>812</v>
      </c>
      <c r="J97" t="s">
        <v>810</v>
      </c>
      <c r="K97">
        <v>23</v>
      </c>
      <c r="L97" s="1">
        <f>VLOOKUP(B97&amp;C97&amp;D97&amp;E97&amp;F97,RESBDG_Activity!B:O,2,FALSE)</f>
        <v>0</v>
      </c>
      <c r="M97" s="1">
        <f>VLOOKUP(B97&amp;C97&amp;D97&amp;E97&amp;F97,RESBDG_Activity!B:O,COUNTA(RESBDG_Activity!$1:$1)-1,FALSE)</f>
        <v>1221.98943527849</v>
      </c>
      <c r="N97" s="1">
        <f>VLOOKUP(B97&amp;C97&amp;D97&amp;E97&amp;F97&amp;G97&amp;H97&amp;I97&amp;J97&amp;"*",RESBDG_CapacityToActivity!B:C,2,FALSE)</f>
        <v>31.536000000000001</v>
      </c>
      <c r="O97" s="1">
        <v>0.1733523337010629</v>
      </c>
      <c r="P97" s="6">
        <v>0.8</v>
      </c>
      <c r="Q97" s="6">
        <v>1</v>
      </c>
      <c r="R97" s="6">
        <v>2</v>
      </c>
      <c r="S97">
        <f t="shared" si="8"/>
        <v>178.82208024606365</v>
      </c>
      <c r="T97" s="1"/>
    </row>
    <row r="98" spans="1:20" x14ac:dyDescent="0.25">
      <c r="A98" t="str">
        <f t="shared" si="7"/>
        <v>RESBDGSATNewWHWTK___ESRNGA_23</v>
      </c>
      <c r="B98" t="s">
        <v>805</v>
      </c>
      <c r="C98" t="s">
        <v>806</v>
      </c>
      <c r="D98" t="s">
        <v>875</v>
      </c>
      <c r="E98" t="s">
        <v>876</v>
      </c>
      <c r="F98" t="s">
        <v>862</v>
      </c>
      <c r="G98" t="s">
        <v>864</v>
      </c>
      <c r="H98" t="s">
        <v>808</v>
      </c>
      <c r="I98" t="s">
        <v>811</v>
      </c>
      <c r="J98" t="s">
        <v>814</v>
      </c>
      <c r="K98">
        <v>23</v>
      </c>
      <c r="L98" s="1">
        <f>VLOOKUP(B98&amp;C98&amp;D98&amp;E98&amp;F98,RESBDG_Activity!B:O,2,FALSE)</f>
        <v>0</v>
      </c>
      <c r="M98" s="1">
        <f>VLOOKUP(B98&amp;C98&amp;D98&amp;E98&amp;F98,RESBDG_Activity!B:O,COUNTA(RESBDG_Activity!$1:$1)-1,FALSE)</f>
        <v>109.2083036396791</v>
      </c>
      <c r="N98" s="1">
        <f>VLOOKUP(B98&amp;C98&amp;D98&amp;E98&amp;F98&amp;G98&amp;H98&amp;I98&amp;J98&amp;"*",RESBDG_CapacityToActivity!B:C,2,FALSE)</f>
        <v>31.536000000000001</v>
      </c>
      <c r="O98" s="1">
        <v>0.68082940019040317</v>
      </c>
      <c r="P98" s="6">
        <v>0.8</v>
      </c>
      <c r="Q98" s="6">
        <v>1</v>
      </c>
      <c r="R98" s="6">
        <v>2</v>
      </c>
      <c r="S98">
        <f t="shared" si="8"/>
        <v>4.0691223059368511</v>
      </c>
      <c r="T98" s="1"/>
    </row>
    <row r="99" spans="1:20" x14ac:dyDescent="0.25">
      <c r="A99" t="str">
        <f t="shared" si="7"/>
        <v>RESBDGSATNewSCWA___STDELC_23</v>
      </c>
      <c r="B99" t="s">
        <v>805</v>
      </c>
      <c r="C99" t="s">
        <v>806</v>
      </c>
      <c r="D99" t="s">
        <v>875</v>
      </c>
      <c r="E99" t="s">
        <v>876</v>
      </c>
      <c r="F99" t="s">
        <v>836</v>
      </c>
      <c r="G99" t="s">
        <v>838</v>
      </c>
      <c r="H99" t="s">
        <v>808</v>
      </c>
      <c r="I99" t="s">
        <v>812</v>
      </c>
      <c r="J99" t="s">
        <v>810</v>
      </c>
      <c r="K99">
        <v>23</v>
      </c>
      <c r="L99" s="1">
        <f>VLOOKUP(B99&amp;C99&amp;D99&amp;E99&amp;F99,RESBDG_Activity!B:O,2,FALSE)</f>
        <v>0</v>
      </c>
      <c r="M99" s="1">
        <f>VLOOKUP(B99&amp;C99&amp;D99&amp;E99&amp;F99,RESBDG_Activity!B:O,COUNTA(RESBDG_Activity!$1:$1)-1,FALSE)</f>
        <v>14.72974123701146</v>
      </c>
      <c r="N99" s="1">
        <f>VLOOKUP(B99&amp;C99&amp;D99&amp;E99&amp;F99&amp;G99&amp;H99&amp;I99&amp;J99&amp;"*",RESBDG_CapacityToActivity!B:C,2,FALSE)</f>
        <v>31.536000000000001</v>
      </c>
      <c r="O99" s="1">
        <v>0.1733523337010629</v>
      </c>
      <c r="P99" s="6">
        <v>0.8</v>
      </c>
      <c r="Q99" s="6">
        <v>1</v>
      </c>
      <c r="R99" s="6">
        <v>2</v>
      </c>
      <c r="S99">
        <f t="shared" si="8"/>
        <v>2.155503880349285</v>
      </c>
      <c r="T99" s="1"/>
    </row>
    <row r="100" spans="1:20" x14ac:dyDescent="0.25">
      <c r="A100" t="str">
        <f t="shared" si="7"/>
        <v>RESBDGSDENewWHSYS___STDPRO_23</v>
      </c>
      <c r="B100" t="s">
        <v>805</v>
      </c>
      <c r="C100" t="s">
        <v>806</v>
      </c>
      <c r="D100" t="s">
        <v>874</v>
      </c>
      <c r="E100" t="s">
        <v>876</v>
      </c>
      <c r="F100" t="s">
        <v>862</v>
      </c>
      <c r="G100" t="s">
        <v>863</v>
      </c>
      <c r="H100" t="s">
        <v>808</v>
      </c>
      <c r="I100" t="s">
        <v>812</v>
      </c>
      <c r="J100" t="s">
        <v>857</v>
      </c>
      <c r="K100">
        <v>23</v>
      </c>
      <c r="L100" s="1">
        <f>VLOOKUP(B100&amp;C100&amp;D100&amp;E100&amp;F100,RESBDG_Activity!B:O,2,FALSE)</f>
        <v>0</v>
      </c>
      <c r="M100" s="1">
        <f>VLOOKUP(B100&amp;C100&amp;D100&amp;E100&amp;F100,RESBDG_Activity!B:O,COUNTA(RESBDG_Activity!$1:$1)-1,FALSE)</f>
        <v>518.47372788552593</v>
      </c>
      <c r="N100" s="1">
        <f>VLOOKUP(B100&amp;C100&amp;D100&amp;E100&amp;F100&amp;G100&amp;H100&amp;I100&amp;J100&amp;"*",RESBDG_CapacityToActivity!B:C,2,FALSE)</f>
        <v>31.536000000000001</v>
      </c>
      <c r="O100" s="1">
        <v>0.68082940019040317</v>
      </c>
      <c r="P100" s="6">
        <v>0.8</v>
      </c>
      <c r="Q100" s="6">
        <v>1</v>
      </c>
      <c r="R100" s="6">
        <v>2</v>
      </c>
      <c r="S100">
        <f t="shared" si="8"/>
        <v>19.318430383664424</v>
      </c>
      <c r="T100" s="1"/>
    </row>
    <row r="101" spans="1:20" x14ac:dyDescent="0.25">
      <c r="A101" t="str">
        <f t="shared" si="7"/>
        <v>RESBDGSATNewWHSYS___STDBMA_23</v>
      </c>
      <c r="B101" t="s">
        <v>805</v>
      </c>
      <c r="C101" t="s">
        <v>806</v>
      </c>
      <c r="D101" t="s">
        <v>875</v>
      </c>
      <c r="E101" t="s">
        <v>876</v>
      </c>
      <c r="F101" t="s">
        <v>862</v>
      </c>
      <c r="G101" t="s">
        <v>863</v>
      </c>
      <c r="H101" t="s">
        <v>808</v>
      </c>
      <c r="I101" t="s">
        <v>812</v>
      </c>
      <c r="J101" t="s">
        <v>842</v>
      </c>
      <c r="K101">
        <v>23</v>
      </c>
      <c r="L101" s="1">
        <f>VLOOKUP(B101&amp;C101&amp;D101&amp;E101&amp;F101,RESBDG_Activity!B:O,2,FALSE)</f>
        <v>0</v>
      </c>
      <c r="M101" s="1">
        <f>VLOOKUP(B101&amp;C101&amp;D101&amp;E101&amp;F101,RESBDG_Activity!B:O,COUNTA(RESBDG_Activity!$1:$1)-1,FALSE)</f>
        <v>109.2083036396791</v>
      </c>
      <c r="N101" s="1">
        <f>VLOOKUP(B101&amp;C101&amp;D101&amp;E101&amp;F101&amp;G101&amp;H101&amp;I101&amp;J101&amp;"*",RESBDG_CapacityToActivity!B:C,2,FALSE)</f>
        <v>31.536000000000001</v>
      </c>
      <c r="O101" s="1">
        <v>0.68082940019040317</v>
      </c>
      <c r="P101" s="6">
        <v>0.8</v>
      </c>
      <c r="Q101" s="6">
        <v>1</v>
      </c>
      <c r="R101" s="6">
        <v>2</v>
      </c>
      <c r="S101">
        <f t="shared" si="8"/>
        <v>4.0691223059368511</v>
      </c>
      <c r="T101" s="1"/>
    </row>
    <row r="102" spans="1:20" x14ac:dyDescent="0.25">
      <c r="A102" t="str">
        <f t="shared" si="7"/>
        <v>RESBDGSATNewWHSYS___STDBWP_23</v>
      </c>
      <c r="B102" t="s">
        <v>805</v>
      </c>
      <c r="C102" t="s">
        <v>806</v>
      </c>
      <c r="D102" t="s">
        <v>875</v>
      </c>
      <c r="E102" t="s">
        <v>876</v>
      </c>
      <c r="F102" t="s">
        <v>862</v>
      </c>
      <c r="G102" t="s">
        <v>863</v>
      </c>
      <c r="H102" t="s">
        <v>808</v>
      </c>
      <c r="I102" t="s">
        <v>812</v>
      </c>
      <c r="J102" t="s">
        <v>855</v>
      </c>
      <c r="K102">
        <v>23</v>
      </c>
      <c r="L102" s="1">
        <f>VLOOKUP(B102&amp;C102&amp;D102&amp;E102&amp;F102,RESBDG_Activity!B:O,2,FALSE)</f>
        <v>0</v>
      </c>
      <c r="M102" s="1">
        <f>VLOOKUP(B102&amp;C102&amp;D102&amp;E102&amp;F102,RESBDG_Activity!B:O,COUNTA(RESBDG_Activity!$1:$1)-1,FALSE)</f>
        <v>109.2083036396791</v>
      </c>
      <c r="N102" s="1">
        <f>VLOOKUP(B102&amp;C102&amp;D102&amp;E102&amp;F102&amp;G102&amp;H102&amp;I102&amp;J102&amp;"*",RESBDG_CapacityToActivity!B:C,2,FALSE)</f>
        <v>31.536000000000001</v>
      </c>
      <c r="O102" s="1">
        <v>0.68082940019040317</v>
      </c>
      <c r="P102" s="6">
        <v>0.8</v>
      </c>
      <c r="Q102" s="6">
        <v>1</v>
      </c>
      <c r="R102" s="6">
        <v>2</v>
      </c>
      <c r="S102">
        <f t="shared" si="8"/>
        <v>4.0691223059368511</v>
      </c>
      <c r="T102" s="1"/>
    </row>
    <row r="103" spans="1:20" x14ac:dyDescent="0.25">
      <c r="A103" t="str">
        <f t="shared" si="7"/>
        <v>RESBDGAPANewSCWA___STDELC_23</v>
      </c>
      <c r="B103" t="s">
        <v>805</v>
      </c>
      <c r="C103" t="s">
        <v>806</v>
      </c>
      <c r="D103" t="s">
        <v>872</v>
      </c>
      <c r="E103" t="s">
        <v>876</v>
      </c>
      <c r="F103" t="s">
        <v>836</v>
      </c>
      <c r="G103" t="s">
        <v>838</v>
      </c>
      <c r="H103" t="s">
        <v>808</v>
      </c>
      <c r="I103" t="s">
        <v>812</v>
      </c>
      <c r="J103" t="s">
        <v>810</v>
      </c>
      <c r="K103">
        <v>23</v>
      </c>
      <c r="L103" s="1">
        <f>VLOOKUP(B103&amp;C103&amp;D103&amp;E103&amp;F103,RESBDG_Activity!B:O,2,FALSE)</f>
        <v>0</v>
      </c>
      <c r="M103" s="1">
        <f>VLOOKUP(B103&amp;C103&amp;D103&amp;E103&amp;F103,RESBDG_Activity!B:O,COUNTA(RESBDG_Activity!$1:$1)-1,FALSE)</f>
        <v>1253.785320687309</v>
      </c>
      <c r="N103" s="1">
        <f>VLOOKUP(B103&amp;C103&amp;D103&amp;E103&amp;F103&amp;G103&amp;H103&amp;I103&amp;J103&amp;"*",RESBDG_CapacityToActivity!B:C,2,FALSE)</f>
        <v>31.536000000000001</v>
      </c>
      <c r="O103" s="1">
        <v>0.1733523337010629</v>
      </c>
      <c r="P103" s="6">
        <v>0.8</v>
      </c>
      <c r="Q103" s="6">
        <v>1</v>
      </c>
      <c r="R103" s="6">
        <v>2</v>
      </c>
      <c r="S103">
        <f t="shared" si="8"/>
        <v>183.47498984407071</v>
      </c>
      <c r="T103" s="1"/>
    </row>
    <row r="104" spans="1:20" x14ac:dyDescent="0.25">
      <c r="A104" t="str">
        <f t="shared" si="7"/>
        <v>RESBDGSATNewWHSYS___STDLFO_23</v>
      </c>
      <c r="B104" t="s">
        <v>805</v>
      </c>
      <c r="C104" t="s">
        <v>806</v>
      </c>
      <c r="D104" t="s">
        <v>875</v>
      </c>
      <c r="E104" t="s">
        <v>876</v>
      </c>
      <c r="F104" t="s">
        <v>862</v>
      </c>
      <c r="G104" t="s">
        <v>863</v>
      </c>
      <c r="H104" t="s">
        <v>808</v>
      </c>
      <c r="I104" t="s">
        <v>812</v>
      </c>
      <c r="J104" t="s">
        <v>853</v>
      </c>
      <c r="K104">
        <v>23</v>
      </c>
      <c r="L104" s="1">
        <f>VLOOKUP(B104&amp;C104&amp;D104&amp;E104&amp;F104,RESBDG_Activity!B:O,2,FALSE)</f>
        <v>0</v>
      </c>
      <c r="M104" s="1">
        <f>VLOOKUP(B104&amp;C104&amp;D104&amp;E104&amp;F104,RESBDG_Activity!B:O,COUNTA(RESBDG_Activity!$1:$1)-1,FALSE)</f>
        <v>109.2083036396791</v>
      </c>
      <c r="N104" s="1">
        <f>VLOOKUP(B104&amp;C104&amp;D104&amp;E104&amp;F104&amp;G104&amp;H104&amp;I104&amp;J104&amp;"*",RESBDG_CapacityToActivity!B:C,2,FALSE)</f>
        <v>31.536000000000001</v>
      </c>
      <c r="O104" s="1">
        <v>0.68082940019040317</v>
      </c>
      <c r="P104" s="6">
        <v>0.8</v>
      </c>
      <c r="Q104" s="6">
        <v>1</v>
      </c>
      <c r="R104" s="6">
        <v>2</v>
      </c>
      <c r="S104">
        <f t="shared" si="8"/>
        <v>4.0691223059368511</v>
      </c>
      <c r="T104" s="1"/>
    </row>
    <row r="105" spans="1:20" x14ac:dyDescent="0.25">
      <c r="A105" t="str">
        <f t="shared" si="7"/>
        <v>RESBDGSATNewWHWTK___HIGNGA_23</v>
      </c>
      <c r="B105" t="s">
        <v>805</v>
      </c>
      <c r="C105" t="s">
        <v>806</v>
      </c>
      <c r="D105" t="s">
        <v>875</v>
      </c>
      <c r="E105" t="s">
        <v>876</v>
      </c>
      <c r="F105" t="s">
        <v>862</v>
      </c>
      <c r="G105" t="s">
        <v>864</v>
      </c>
      <c r="H105" t="s">
        <v>808</v>
      </c>
      <c r="I105" t="s">
        <v>809</v>
      </c>
      <c r="J105" t="s">
        <v>814</v>
      </c>
      <c r="K105">
        <v>23</v>
      </c>
      <c r="L105" s="1">
        <f>VLOOKUP(B105&amp;C105&amp;D105&amp;E105&amp;F105,RESBDG_Activity!B:O,2,FALSE)</f>
        <v>0</v>
      </c>
      <c r="M105" s="1">
        <f>VLOOKUP(B105&amp;C105&amp;D105&amp;E105&amp;F105,RESBDG_Activity!B:O,COUNTA(RESBDG_Activity!$1:$1)-1,FALSE)</f>
        <v>109.2083036396791</v>
      </c>
      <c r="N105" s="1">
        <f>VLOOKUP(B105&amp;C105&amp;D105&amp;E105&amp;F105&amp;G105&amp;H105&amp;I105&amp;J105&amp;"*",RESBDG_CapacityToActivity!B:C,2,FALSE)</f>
        <v>31.536000000000001</v>
      </c>
      <c r="O105" s="1">
        <v>0.68082940019040317</v>
      </c>
      <c r="P105" s="6">
        <v>0.8</v>
      </c>
      <c r="Q105" s="6">
        <v>1</v>
      </c>
      <c r="R105" s="6">
        <v>2</v>
      </c>
      <c r="S105">
        <f t="shared" si="8"/>
        <v>4.0691223059368511</v>
      </c>
      <c r="T105" s="1"/>
    </row>
    <row r="106" spans="1:20" x14ac:dyDescent="0.25">
      <c r="A106" t="str">
        <f t="shared" si="7"/>
        <v>RESBDGSATNewWHSYS___STDPRO_23</v>
      </c>
      <c r="B106" t="s">
        <v>805</v>
      </c>
      <c r="C106" t="s">
        <v>806</v>
      </c>
      <c r="D106" t="s">
        <v>875</v>
      </c>
      <c r="E106" t="s">
        <v>876</v>
      </c>
      <c r="F106" t="s">
        <v>862</v>
      </c>
      <c r="G106" t="s">
        <v>863</v>
      </c>
      <c r="H106" t="s">
        <v>808</v>
      </c>
      <c r="I106" t="s">
        <v>812</v>
      </c>
      <c r="J106" t="s">
        <v>857</v>
      </c>
      <c r="K106">
        <v>23</v>
      </c>
      <c r="L106" s="1">
        <f>VLOOKUP(B106&amp;C106&amp;D106&amp;E106&amp;F106,RESBDG_Activity!B:O,2,FALSE)</f>
        <v>0</v>
      </c>
      <c r="M106" s="1">
        <f>VLOOKUP(B106&amp;C106&amp;D106&amp;E106&amp;F106,RESBDG_Activity!B:O,COUNTA(RESBDG_Activity!$1:$1)-1,FALSE)</f>
        <v>109.2083036396791</v>
      </c>
      <c r="N106" s="1">
        <f>VLOOKUP(B106&amp;C106&amp;D106&amp;E106&amp;F106&amp;G106&amp;H106&amp;I106&amp;J106&amp;"*",RESBDG_CapacityToActivity!B:C,2,FALSE)</f>
        <v>31.536000000000001</v>
      </c>
      <c r="O106" s="1">
        <v>0.68082940019040317</v>
      </c>
      <c r="P106" s="6">
        <v>0.8</v>
      </c>
      <c r="Q106" s="6">
        <v>1</v>
      </c>
      <c r="R106" s="6">
        <v>2</v>
      </c>
      <c r="S106">
        <f t="shared" si="8"/>
        <v>4.0691223059368511</v>
      </c>
      <c r="T106" s="1"/>
    </row>
    <row r="107" spans="1:20" x14ac:dyDescent="0.25">
      <c r="A107" t="str">
        <f t="shared" si="7"/>
        <v>RESBDGSDENewWHSYS___STDBMA_23</v>
      </c>
      <c r="B107" t="s">
        <v>805</v>
      </c>
      <c r="C107" t="s">
        <v>806</v>
      </c>
      <c r="D107" t="s">
        <v>874</v>
      </c>
      <c r="E107" t="s">
        <v>876</v>
      </c>
      <c r="F107" t="s">
        <v>862</v>
      </c>
      <c r="G107" t="s">
        <v>863</v>
      </c>
      <c r="H107" t="s">
        <v>808</v>
      </c>
      <c r="I107" t="s">
        <v>812</v>
      </c>
      <c r="J107" t="s">
        <v>842</v>
      </c>
      <c r="K107">
        <v>23</v>
      </c>
      <c r="L107" s="1">
        <f>VLOOKUP(B107&amp;C107&amp;D107&amp;E107&amp;F107,RESBDG_Activity!B:O,2,FALSE)</f>
        <v>0</v>
      </c>
      <c r="M107" s="1">
        <f>VLOOKUP(B107&amp;C107&amp;D107&amp;E107&amp;F107,RESBDG_Activity!B:O,COUNTA(RESBDG_Activity!$1:$1)-1,FALSE)</f>
        <v>518.47372788552593</v>
      </c>
      <c r="N107" s="1">
        <f>VLOOKUP(B107&amp;C107&amp;D107&amp;E107&amp;F107&amp;G107&amp;H107&amp;I107&amp;J107&amp;"*",RESBDG_CapacityToActivity!B:C,2,FALSE)</f>
        <v>31.536000000000001</v>
      </c>
      <c r="O107" s="1">
        <v>0.68082940019040317</v>
      </c>
      <c r="P107" s="6">
        <v>0.8</v>
      </c>
      <c r="Q107" s="6">
        <v>1</v>
      </c>
      <c r="R107" s="6">
        <v>2</v>
      </c>
      <c r="S107">
        <f t="shared" si="8"/>
        <v>19.318430383664424</v>
      </c>
      <c r="T107" s="1"/>
    </row>
    <row r="108" spans="1:20" x14ac:dyDescent="0.25">
      <c r="A108" t="str">
        <f t="shared" si="7"/>
        <v>RESBDGSDENewWHSYS___STDLFO_23</v>
      </c>
      <c r="B108" t="s">
        <v>805</v>
      </c>
      <c r="C108" t="s">
        <v>806</v>
      </c>
      <c r="D108" t="s">
        <v>874</v>
      </c>
      <c r="E108" t="s">
        <v>876</v>
      </c>
      <c r="F108" t="s">
        <v>862</v>
      </c>
      <c r="G108" t="s">
        <v>863</v>
      </c>
      <c r="H108" t="s">
        <v>808</v>
      </c>
      <c r="I108" t="s">
        <v>812</v>
      </c>
      <c r="J108" t="s">
        <v>853</v>
      </c>
      <c r="K108">
        <v>23</v>
      </c>
      <c r="L108" s="1">
        <f>VLOOKUP(B108&amp;C108&amp;D108&amp;E108&amp;F108,RESBDG_Activity!B:O,2,FALSE)</f>
        <v>0</v>
      </c>
      <c r="M108" s="1">
        <f>VLOOKUP(B108&amp;C108&amp;D108&amp;E108&amp;F108,RESBDG_Activity!B:O,COUNTA(RESBDG_Activity!$1:$1)-1,FALSE)</f>
        <v>518.47372788552593</v>
      </c>
      <c r="N108" s="1">
        <f>VLOOKUP(B108&amp;C108&amp;D108&amp;E108&amp;F108&amp;G108&amp;H108&amp;I108&amp;J108&amp;"*",RESBDG_CapacityToActivity!B:C,2,FALSE)</f>
        <v>31.536000000000001</v>
      </c>
      <c r="O108" s="1">
        <v>0.68082940019040317</v>
      </c>
      <c r="P108" s="6">
        <v>0.8</v>
      </c>
      <c r="Q108" s="6">
        <v>1</v>
      </c>
      <c r="R108" s="6">
        <v>2</v>
      </c>
      <c r="S108">
        <f t="shared" si="8"/>
        <v>19.318430383664424</v>
      </c>
      <c r="T108" s="1"/>
    </row>
    <row r="109" spans="1:20" x14ac:dyDescent="0.25">
      <c r="A109" t="str">
        <f t="shared" si="7"/>
        <v>RESBDGSDENewREF___FRTSTDELC_23</v>
      </c>
      <c r="B109" t="s">
        <v>805</v>
      </c>
      <c r="C109" t="s">
        <v>806</v>
      </c>
      <c r="D109" t="s">
        <v>874</v>
      </c>
      <c r="E109" t="s">
        <v>876</v>
      </c>
      <c r="F109" t="s">
        <v>833</v>
      </c>
      <c r="G109" t="s">
        <v>808</v>
      </c>
      <c r="H109" t="s">
        <v>835</v>
      </c>
      <c r="I109" t="s">
        <v>812</v>
      </c>
      <c r="J109" t="s">
        <v>810</v>
      </c>
      <c r="K109">
        <v>23</v>
      </c>
      <c r="L109" s="1">
        <f>VLOOKUP(B109&amp;C109&amp;D109&amp;E109&amp;F109,RESBDG_Activity!B:O,2,FALSE)</f>
        <v>0</v>
      </c>
      <c r="M109" s="1">
        <f>VLOOKUP(B109&amp;C109&amp;D109&amp;E109&amp;F109,RESBDG_Activity!B:O,COUNTA(RESBDG_Activity!$1:$1)-1,FALSE)</f>
        <v>30.26865646030685</v>
      </c>
      <c r="N109" s="1">
        <f>VLOOKUP(B109&amp;C109&amp;D109&amp;E109&amp;F109&amp;G109&amp;H109&amp;I109&amp;J109&amp;"*",RESBDG_CapacityToActivity!B:C,2,FALSE)</f>
        <v>1.1398139679999999</v>
      </c>
      <c r="O109" s="1">
        <v>0.85651992348211514</v>
      </c>
      <c r="P109" s="6">
        <v>0.8</v>
      </c>
      <c r="Q109" s="6">
        <v>1</v>
      </c>
      <c r="R109" s="6">
        <v>2</v>
      </c>
      <c r="S109">
        <f t="shared" si="8"/>
        <v>24.803427064600093</v>
      </c>
      <c r="T109" s="1"/>
    </row>
    <row r="110" spans="1:20" x14ac:dyDescent="0.25">
      <c r="A110" t="str">
        <f t="shared" si="7"/>
        <v>RESBDGSATNewREF___FRTSTDELC_23</v>
      </c>
      <c r="B110" t="s">
        <v>805</v>
      </c>
      <c r="C110" t="s">
        <v>806</v>
      </c>
      <c r="D110" t="s">
        <v>875</v>
      </c>
      <c r="E110" t="s">
        <v>876</v>
      </c>
      <c r="F110" t="s">
        <v>833</v>
      </c>
      <c r="G110" t="s">
        <v>808</v>
      </c>
      <c r="H110" t="s">
        <v>835</v>
      </c>
      <c r="I110" t="s">
        <v>812</v>
      </c>
      <c r="J110" t="s">
        <v>810</v>
      </c>
      <c r="K110">
        <v>23</v>
      </c>
      <c r="L110" s="1">
        <f>VLOOKUP(B110&amp;C110&amp;D110&amp;E110&amp;F110,RESBDG_Activity!B:O,2,FALSE)</f>
        <v>0</v>
      </c>
      <c r="M110" s="1">
        <f>VLOOKUP(B110&amp;C110&amp;D110&amp;E110&amp;F110,RESBDG_Activity!B:O,COUNTA(RESBDG_Activity!$1:$1)-1,FALSE)</f>
        <v>6.7249629856875002</v>
      </c>
      <c r="N110" s="1">
        <f>VLOOKUP(B110&amp;C110&amp;D110&amp;E110&amp;F110&amp;G110&amp;H110&amp;I110&amp;J110&amp;"*",RESBDG_CapacityToActivity!B:C,2,FALSE)</f>
        <v>1.1398139679999999</v>
      </c>
      <c r="O110" s="1">
        <v>0.85651992348211514</v>
      </c>
      <c r="P110" s="6">
        <v>0.8</v>
      </c>
      <c r="Q110" s="6">
        <v>1</v>
      </c>
      <c r="R110" s="6">
        <v>2</v>
      </c>
      <c r="S110">
        <f t="shared" si="8"/>
        <v>5.5107212685958844</v>
      </c>
      <c r="T110" s="1"/>
    </row>
    <row r="111" spans="1:20" x14ac:dyDescent="0.25">
      <c r="A111" t="str">
        <f t="shared" si="7"/>
        <v>RESBDGSDENewWHSYS___STDBWP_23</v>
      </c>
      <c r="B111" t="s">
        <v>805</v>
      </c>
      <c r="C111" t="s">
        <v>806</v>
      </c>
      <c r="D111" t="s">
        <v>874</v>
      </c>
      <c r="E111" t="s">
        <v>876</v>
      </c>
      <c r="F111" t="s">
        <v>862</v>
      </c>
      <c r="G111" t="s">
        <v>863</v>
      </c>
      <c r="H111" t="s">
        <v>808</v>
      </c>
      <c r="I111" t="s">
        <v>812</v>
      </c>
      <c r="J111" t="s">
        <v>855</v>
      </c>
      <c r="K111">
        <v>23</v>
      </c>
      <c r="L111" s="1">
        <f>VLOOKUP(B111&amp;C111&amp;D111&amp;E111&amp;F111,RESBDG_Activity!B:O,2,FALSE)</f>
        <v>0</v>
      </c>
      <c r="M111" s="1">
        <f>VLOOKUP(B111&amp;C111&amp;D111&amp;E111&amp;F111,RESBDG_Activity!B:O,COUNTA(RESBDG_Activity!$1:$1)-1,FALSE)</f>
        <v>518.47372788552593</v>
      </c>
      <c r="N111" s="1">
        <f>VLOOKUP(B111&amp;C111&amp;D111&amp;E111&amp;F111&amp;G111&amp;H111&amp;I111&amp;J111&amp;"*",RESBDG_CapacityToActivity!B:C,2,FALSE)</f>
        <v>31.536000000000001</v>
      </c>
      <c r="O111" s="1">
        <v>0.68082940019040317</v>
      </c>
      <c r="P111" s="6">
        <v>0.8</v>
      </c>
      <c r="Q111" s="6">
        <v>1</v>
      </c>
      <c r="R111" s="6">
        <v>2</v>
      </c>
      <c r="S111">
        <f t="shared" si="8"/>
        <v>19.318430383664424</v>
      </c>
      <c r="T111" s="1"/>
    </row>
    <row r="112" spans="1:20" x14ac:dyDescent="0.25">
      <c r="A112" t="str">
        <f t="shared" si="7"/>
        <v>RESBDGSATNewWHSYS___STDKER_23</v>
      </c>
      <c r="B112" t="s">
        <v>805</v>
      </c>
      <c r="C112" t="s">
        <v>806</v>
      </c>
      <c r="D112" t="s">
        <v>875</v>
      </c>
      <c r="E112" t="s">
        <v>876</v>
      </c>
      <c r="F112" t="s">
        <v>862</v>
      </c>
      <c r="G112" t="s">
        <v>863</v>
      </c>
      <c r="H112" t="s">
        <v>808</v>
      </c>
      <c r="I112" t="s">
        <v>812</v>
      </c>
      <c r="J112" t="s">
        <v>852</v>
      </c>
      <c r="K112">
        <v>23</v>
      </c>
      <c r="L112" s="1">
        <f>VLOOKUP(B112&amp;C112&amp;D112&amp;E112&amp;F112,RESBDG_Activity!B:O,2,FALSE)</f>
        <v>0</v>
      </c>
      <c r="M112" s="1">
        <f>VLOOKUP(B112&amp;C112&amp;D112&amp;E112&amp;F112,RESBDG_Activity!B:O,COUNTA(RESBDG_Activity!$1:$1)-1,FALSE)</f>
        <v>109.2083036396791</v>
      </c>
      <c r="N112" s="1">
        <f>VLOOKUP(B112&amp;C112&amp;D112&amp;E112&amp;F112&amp;G112&amp;H112&amp;I112&amp;J112&amp;"*",RESBDG_CapacityToActivity!B:C,2,FALSE)</f>
        <v>31.536000000000001</v>
      </c>
      <c r="O112" s="1">
        <v>0.68082940019040317</v>
      </c>
      <c r="P112" s="6">
        <v>0.8</v>
      </c>
      <c r="Q112" s="6">
        <v>1</v>
      </c>
      <c r="R112" s="6">
        <v>2</v>
      </c>
      <c r="S112">
        <f t="shared" si="8"/>
        <v>4.0691223059368511</v>
      </c>
      <c r="T112" s="1"/>
    </row>
    <row r="113" spans="1:20" x14ac:dyDescent="0.25">
      <c r="A113" t="str">
        <f t="shared" si="7"/>
        <v>RESBDGAPANewREF___FRTSTDELC_23</v>
      </c>
      <c r="B113" t="s">
        <v>805</v>
      </c>
      <c r="C113" t="s">
        <v>806</v>
      </c>
      <c r="D113" t="s">
        <v>872</v>
      </c>
      <c r="E113" t="s">
        <v>876</v>
      </c>
      <c r="F113" t="s">
        <v>833</v>
      </c>
      <c r="G113" t="s">
        <v>808</v>
      </c>
      <c r="H113" t="s">
        <v>835</v>
      </c>
      <c r="I113" t="s">
        <v>812</v>
      </c>
      <c r="J113" t="s">
        <v>810</v>
      </c>
      <c r="K113">
        <v>23</v>
      </c>
      <c r="L113" s="1">
        <f>VLOOKUP(B113&amp;C113&amp;D113&amp;E113&amp;F113,RESBDG_Activity!B:O,2,FALSE)</f>
        <v>0</v>
      </c>
      <c r="M113" s="1">
        <f>VLOOKUP(B113&amp;C113&amp;D113&amp;E113&amp;F113,RESBDG_Activity!B:O,COUNTA(RESBDG_Activity!$1:$1)-1,FALSE)</f>
        <v>273.65878681407071</v>
      </c>
      <c r="N113" s="1">
        <f>VLOOKUP(B113&amp;C113&amp;D113&amp;E113&amp;F113&amp;G113&amp;H113&amp;I113&amp;J113&amp;"*",RESBDG_CapacityToActivity!B:C,2,FALSE)</f>
        <v>1.1398139679999999</v>
      </c>
      <c r="O113" s="1">
        <v>0.85651992348211514</v>
      </c>
      <c r="P113" s="6">
        <v>0.8</v>
      </c>
      <c r="Q113" s="6">
        <v>1</v>
      </c>
      <c r="R113" s="6">
        <v>2</v>
      </c>
      <c r="S113">
        <f t="shared" si="8"/>
        <v>224.24767244726718</v>
      </c>
      <c r="T113" s="1"/>
    </row>
    <row r="114" spans="1:20" x14ac:dyDescent="0.25">
      <c r="A114" t="str">
        <f t="shared" si="7"/>
        <v>RESBDGAPANewWHSYS___STDLFO_23</v>
      </c>
      <c r="B114" t="s">
        <v>805</v>
      </c>
      <c r="C114" t="s">
        <v>806</v>
      </c>
      <c r="D114" t="s">
        <v>872</v>
      </c>
      <c r="E114" t="s">
        <v>876</v>
      </c>
      <c r="F114" t="s">
        <v>862</v>
      </c>
      <c r="G114" t="s">
        <v>863</v>
      </c>
      <c r="H114" t="s">
        <v>808</v>
      </c>
      <c r="I114" t="s">
        <v>812</v>
      </c>
      <c r="J114" t="s">
        <v>853</v>
      </c>
      <c r="K114">
        <v>23</v>
      </c>
      <c r="L114" s="1">
        <f>VLOOKUP(B114&amp;C114&amp;D114&amp;E114&amp;F114,RESBDG_Activity!B:O,2,FALSE)</f>
        <v>0</v>
      </c>
      <c r="M114" s="1">
        <f>VLOOKUP(B114&amp;C114&amp;D114&amp;E114&amp;F114,RESBDG_Activity!B:O,COUNTA(RESBDG_Activity!$1:$1)-1,FALSE)</f>
        <v>4356.5177855713928</v>
      </c>
      <c r="N114" s="1">
        <f>VLOOKUP(B114&amp;C114&amp;D114&amp;E114&amp;F114&amp;G114&amp;H114&amp;I114&amp;J114&amp;"*",RESBDG_CapacityToActivity!B:C,2,FALSE)</f>
        <v>31.536000000000001</v>
      </c>
      <c r="O114" s="1">
        <v>0.68082940019040317</v>
      </c>
      <c r="P114" s="6">
        <v>0.8</v>
      </c>
      <c r="Q114" s="6">
        <v>1</v>
      </c>
      <c r="R114" s="6">
        <v>2</v>
      </c>
      <c r="S114">
        <f t="shared" si="8"/>
        <v>162.32468692095199</v>
      </c>
      <c r="T114" s="1"/>
    </row>
    <row r="115" spans="1:20" x14ac:dyDescent="0.25">
      <c r="A115" t="str">
        <f t="shared" si="7"/>
        <v>RESBDGSATOldWHSYS___STDBMA_23</v>
      </c>
      <c r="B115" t="s">
        <v>805</v>
      </c>
      <c r="C115" t="s">
        <v>806</v>
      </c>
      <c r="D115" t="s">
        <v>875</v>
      </c>
      <c r="E115" t="s">
        <v>873</v>
      </c>
      <c r="F115" t="s">
        <v>862</v>
      </c>
      <c r="G115" t="s">
        <v>863</v>
      </c>
      <c r="H115" t="s">
        <v>808</v>
      </c>
      <c r="I115" t="s">
        <v>812</v>
      </c>
      <c r="J115" t="s">
        <v>842</v>
      </c>
      <c r="K115">
        <v>23</v>
      </c>
      <c r="L115" s="1">
        <f>VLOOKUP(B115&amp;C115&amp;D115&amp;E115&amp;F115,RESBDG_Activity!B:O,2,FALSE)</f>
        <v>3129.8357137541602</v>
      </c>
      <c r="M115" s="1">
        <f>VLOOKUP(B115&amp;C115&amp;D115&amp;E115&amp;F115,RESBDG_Activity!B:O,COUNTA(RESBDG_Activity!$1:$1)-1,FALSE)</f>
        <v>3123.7865896610519</v>
      </c>
      <c r="N115" s="1">
        <f>VLOOKUP(B115&amp;C115&amp;D115&amp;E115&amp;F115&amp;G115&amp;H115&amp;I115&amp;J115&amp;"*",RESBDG_CapacityToActivity!B:C,2,FALSE)</f>
        <v>31.536000000000001</v>
      </c>
      <c r="O115" s="1">
        <v>0.68082940019040317</v>
      </c>
      <c r="P115" s="6">
        <v>0.25</v>
      </c>
      <c r="Q115" s="6">
        <v>1.5</v>
      </c>
      <c r="R115" s="6">
        <v>1.1000000000000001</v>
      </c>
      <c r="S115">
        <f t="shared" si="8"/>
        <v>71.205752139417768</v>
      </c>
      <c r="T115" s="1"/>
    </row>
    <row r="116" spans="1:20" x14ac:dyDescent="0.25">
      <c r="A116" t="str">
        <f t="shared" si="7"/>
        <v>RESBDGSATOldWHSYS___STDLFO_23</v>
      </c>
      <c r="B116" t="s">
        <v>805</v>
      </c>
      <c r="C116" t="s">
        <v>806</v>
      </c>
      <c r="D116" t="s">
        <v>875</v>
      </c>
      <c r="E116" t="s">
        <v>873</v>
      </c>
      <c r="F116" t="s">
        <v>862</v>
      </c>
      <c r="G116" t="s">
        <v>863</v>
      </c>
      <c r="H116" t="s">
        <v>808</v>
      </c>
      <c r="I116" t="s">
        <v>812</v>
      </c>
      <c r="J116" t="s">
        <v>853</v>
      </c>
      <c r="K116">
        <v>23</v>
      </c>
      <c r="L116" s="1">
        <f>VLOOKUP(B116&amp;C116&amp;D116&amp;E116&amp;F116,RESBDG_Activity!B:O,2,FALSE)</f>
        <v>3129.8357137541602</v>
      </c>
      <c r="M116" s="1">
        <f>VLOOKUP(B116&amp;C116&amp;D116&amp;E116&amp;F116,RESBDG_Activity!B:O,COUNTA(RESBDG_Activity!$1:$1)-1,FALSE)</f>
        <v>3123.7865896610519</v>
      </c>
      <c r="N116" s="1">
        <f>VLOOKUP(B116&amp;C116&amp;D116&amp;E116&amp;F116&amp;G116&amp;H116&amp;I116&amp;J116&amp;"*",RESBDG_CapacityToActivity!B:C,2,FALSE)</f>
        <v>31.536000000000001</v>
      </c>
      <c r="O116" s="1">
        <v>0.68082940019040317</v>
      </c>
      <c r="P116" s="6">
        <v>0.25</v>
      </c>
      <c r="Q116" s="6">
        <v>1.5</v>
      </c>
      <c r="R116" s="6">
        <v>1.1000000000000001</v>
      </c>
      <c r="S116">
        <f t="shared" si="8"/>
        <v>71.205752139417768</v>
      </c>
      <c r="T116" s="1"/>
    </row>
    <row r="117" spans="1:20" x14ac:dyDescent="0.25">
      <c r="A117" t="str">
        <f t="shared" si="7"/>
        <v>RESBDGSDENewWHSYS___STDKER_23</v>
      </c>
      <c r="B117" t="s">
        <v>805</v>
      </c>
      <c r="C117" t="s">
        <v>806</v>
      </c>
      <c r="D117" t="s">
        <v>874</v>
      </c>
      <c r="E117" t="s">
        <v>876</v>
      </c>
      <c r="F117" t="s">
        <v>862</v>
      </c>
      <c r="G117" t="s">
        <v>863</v>
      </c>
      <c r="H117" t="s">
        <v>808</v>
      </c>
      <c r="I117" t="s">
        <v>812</v>
      </c>
      <c r="J117" t="s">
        <v>852</v>
      </c>
      <c r="K117">
        <v>23</v>
      </c>
      <c r="L117" s="1">
        <f>VLOOKUP(B117&amp;C117&amp;D117&amp;E117&amp;F117,RESBDG_Activity!B:O,2,FALSE)</f>
        <v>0</v>
      </c>
      <c r="M117" s="1">
        <f>VLOOKUP(B117&amp;C117&amp;D117&amp;E117&amp;F117,RESBDG_Activity!B:O,COUNTA(RESBDG_Activity!$1:$1)-1,FALSE)</f>
        <v>518.47372788552593</v>
      </c>
      <c r="N117" s="1">
        <f>VLOOKUP(B117&amp;C117&amp;D117&amp;E117&amp;F117&amp;G117&amp;H117&amp;I117&amp;J117&amp;"*",RESBDG_CapacityToActivity!B:C,2,FALSE)</f>
        <v>31.536000000000001</v>
      </c>
      <c r="O117" s="1">
        <v>0.68082940019040317</v>
      </c>
      <c r="P117" s="6">
        <v>0.8</v>
      </c>
      <c r="Q117" s="6">
        <v>1</v>
      </c>
      <c r="R117" s="6">
        <v>2</v>
      </c>
      <c r="S117">
        <f t="shared" si="8"/>
        <v>19.318430383664424</v>
      </c>
      <c r="T117" s="1"/>
    </row>
    <row r="118" spans="1:20" x14ac:dyDescent="0.25">
      <c r="A118" t="str">
        <f t="shared" si="7"/>
        <v>RESBDGSATOldWHSYS___STDBWP_23</v>
      </c>
      <c r="B118" t="s">
        <v>805</v>
      </c>
      <c r="C118" t="s">
        <v>806</v>
      </c>
      <c r="D118" t="s">
        <v>875</v>
      </c>
      <c r="E118" t="s">
        <v>873</v>
      </c>
      <c r="F118" t="s">
        <v>862</v>
      </c>
      <c r="G118" t="s">
        <v>863</v>
      </c>
      <c r="H118" t="s">
        <v>808</v>
      </c>
      <c r="I118" t="s">
        <v>812</v>
      </c>
      <c r="J118" t="s">
        <v>855</v>
      </c>
      <c r="K118">
        <v>23</v>
      </c>
      <c r="L118" s="1">
        <f>VLOOKUP(B118&amp;C118&amp;D118&amp;E118&amp;F118,RESBDG_Activity!B:O,2,FALSE)</f>
        <v>3129.8357137541602</v>
      </c>
      <c r="M118" s="1">
        <f>VLOOKUP(B118&amp;C118&amp;D118&amp;E118&amp;F118,RESBDG_Activity!B:O,COUNTA(RESBDG_Activity!$1:$1)-1,FALSE)</f>
        <v>3123.7865896610519</v>
      </c>
      <c r="N118" s="1">
        <f>VLOOKUP(B118&amp;C118&amp;D118&amp;E118&amp;F118&amp;G118&amp;H118&amp;I118&amp;J118&amp;"*",RESBDG_CapacityToActivity!B:C,2,FALSE)</f>
        <v>31.536000000000001</v>
      </c>
      <c r="O118" s="1">
        <v>0.68082940019040317</v>
      </c>
      <c r="P118" s="6">
        <v>0.25</v>
      </c>
      <c r="Q118" s="6">
        <v>1.5</v>
      </c>
      <c r="R118" s="6">
        <v>1.1000000000000001</v>
      </c>
      <c r="S118">
        <f t="shared" si="8"/>
        <v>71.205752139417768</v>
      </c>
      <c r="T118" s="1"/>
    </row>
    <row r="119" spans="1:20" x14ac:dyDescent="0.25">
      <c r="A119" t="str">
        <f t="shared" si="7"/>
        <v>RESBDGSDEOldWHSYS___STDBMA_23</v>
      </c>
      <c r="B119" t="s">
        <v>805</v>
      </c>
      <c r="C119" t="s">
        <v>806</v>
      </c>
      <c r="D119" t="s">
        <v>874</v>
      </c>
      <c r="E119" t="s">
        <v>873</v>
      </c>
      <c r="F119" t="s">
        <v>862</v>
      </c>
      <c r="G119" t="s">
        <v>863</v>
      </c>
      <c r="H119" t="s">
        <v>808</v>
      </c>
      <c r="I119" t="s">
        <v>812</v>
      </c>
      <c r="J119" t="s">
        <v>842</v>
      </c>
      <c r="K119">
        <v>23</v>
      </c>
      <c r="L119" s="1">
        <f>VLOOKUP(B119&amp;C119&amp;D119&amp;E119&amp;F119,RESBDG_Activity!B:O,2,FALSE)</f>
        <v>5762.9038794929847</v>
      </c>
      <c r="M119" s="1">
        <f>VLOOKUP(B119&amp;C119&amp;D119&amp;E119&amp;F119,RESBDG_Activity!B:O,COUNTA(RESBDG_Activity!$1:$1)-1,FALSE)</f>
        <v>5323.9230570191667</v>
      </c>
      <c r="N119" s="1">
        <f>VLOOKUP(B119&amp;C119&amp;D119&amp;E119&amp;F119&amp;G119&amp;H119&amp;I119&amp;J119&amp;"*",RESBDG_CapacityToActivity!B:C,2,FALSE)</f>
        <v>31.536000000000001</v>
      </c>
      <c r="O119" s="1">
        <v>0.68082940019040317</v>
      </c>
      <c r="P119" s="6">
        <v>0.25</v>
      </c>
      <c r="Q119" s="6">
        <v>1.5</v>
      </c>
      <c r="R119" s="6">
        <v>1.1000000000000001</v>
      </c>
      <c r="S119">
        <f t="shared" si="8"/>
        <v>121.3571845343545</v>
      </c>
      <c r="T119" s="1"/>
    </row>
    <row r="120" spans="1:20" x14ac:dyDescent="0.25">
      <c r="A120" t="str">
        <f t="shared" si="7"/>
        <v>RESBDGSDEOldWHSYS___STDLFO_23</v>
      </c>
      <c r="B120" t="s">
        <v>805</v>
      </c>
      <c r="C120" t="s">
        <v>806</v>
      </c>
      <c r="D120" t="s">
        <v>874</v>
      </c>
      <c r="E120" t="s">
        <v>873</v>
      </c>
      <c r="F120" t="s">
        <v>862</v>
      </c>
      <c r="G120" t="s">
        <v>863</v>
      </c>
      <c r="H120" t="s">
        <v>808</v>
      </c>
      <c r="I120" t="s">
        <v>812</v>
      </c>
      <c r="J120" t="s">
        <v>853</v>
      </c>
      <c r="K120">
        <v>23</v>
      </c>
      <c r="L120" s="1">
        <f>VLOOKUP(B120&amp;C120&amp;D120&amp;E120&amp;F120,RESBDG_Activity!B:O,2,FALSE)</f>
        <v>5762.9038794929847</v>
      </c>
      <c r="M120" s="1">
        <f>VLOOKUP(B120&amp;C120&amp;D120&amp;E120&amp;F120,RESBDG_Activity!B:O,COUNTA(RESBDG_Activity!$1:$1)-1,FALSE)</f>
        <v>5323.9230570191667</v>
      </c>
      <c r="N120" s="1">
        <f>VLOOKUP(B120&amp;C120&amp;D120&amp;E120&amp;F120&amp;G120&amp;H120&amp;I120&amp;J120&amp;"*",RESBDG_CapacityToActivity!B:C,2,FALSE)</f>
        <v>31.536000000000001</v>
      </c>
      <c r="O120" s="1">
        <v>0.68082940019040317</v>
      </c>
      <c r="P120" s="6">
        <v>0.25</v>
      </c>
      <c r="Q120" s="6">
        <v>1.5</v>
      </c>
      <c r="R120" s="6">
        <v>1.1000000000000001</v>
      </c>
      <c r="S120">
        <f t="shared" si="8"/>
        <v>121.3571845343545</v>
      </c>
      <c r="T120" s="1"/>
    </row>
    <row r="121" spans="1:20" x14ac:dyDescent="0.25">
      <c r="A121" t="str">
        <f t="shared" si="7"/>
        <v>RESBDGAPANewWHSYS___STDBMA_23</v>
      </c>
      <c r="B121" t="s">
        <v>805</v>
      </c>
      <c r="C121" t="s">
        <v>806</v>
      </c>
      <c r="D121" t="s">
        <v>872</v>
      </c>
      <c r="E121" t="s">
        <v>876</v>
      </c>
      <c r="F121" t="s">
        <v>862</v>
      </c>
      <c r="G121" t="s">
        <v>863</v>
      </c>
      <c r="H121" t="s">
        <v>808</v>
      </c>
      <c r="I121" t="s">
        <v>812</v>
      </c>
      <c r="J121" t="s">
        <v>842</v>
      </c>
      <c r="K121">
        <v>23</v>
      </c>
      <c r="L121" s="1">
        <f>VLOOKUP(B121&amp;C121&amp;D121&amp;E121&amp;F121,RESBDG_Activity!B:O,2,FALSE)</f>
        <v>0</v>
      </c>
      <c r="M121" s="1">
        <f>VLOOKUP(B121&amp;C121&amp;D121&amp;E121&amp;F121,RESBDG_Activity!B:O,COUNTA(RESBDG_Activity!$1:$1)-1,FALSE)</f>
        <v>4356.5177855713928</v>
      </c>
      <c r="N121" s="1">
        <f>VLOOKUP(B121&amp;C121&amp;D121&amp;E121&amp;F121&amp;G121&amp;H121&amp;I121&amp;J121&amp;"*",RESBDG_CapacityToActivity!B:C,2,FALSE)</f>
        <v>31.536000000000001</v>
      </c>
      <c r="O121" s="1">
        <v>0.68082940019040317</v>
      </c>
      <c r="P121" s="6">
        <v>0.8</v>
      </c>
      <c r="Q121" s="6">
        <v>1</v>
      </c>
      <c r="R121" s="6">
        <v>2</v>
      </c>
      <c r="S121">
        <f t="shared" si="8"/>
        <v>162.32468692095199</v>
      </c>
      <c r="T121" s="1"/>
    </row>
    <row r="122" spans="1:20" x14ac:dyDescent="0.25">
      <c r="A122" t="str">
        <f t="shared" si="7"/>
        <v>RESBDGSDEOldSHFUR___HIGPRO_23</v>
      </c>
      <c r="B122" t="s">
        <v>805</v>
      </c>
      <c r="C122" t="s">
        <v>806</v>
      </c>
      <c r="D122" t="s">
        <v>874</v>
      </c>
      <c r="E122" t="s">
        <v>873</v>
      </c>
      <c r="F122" t="s">
        <v>840</v>
      </c>
      <c r="G122" t="s">
        <v>843</v>
      </c>
      <c r="H122" t="s">
        <v>808</v>
      </c>
      <c r="I122" t="s">
        <v>809</v>
      </c>
      <c r="J122" t="s">
        <v>857</v>
      </c>
      <c r="K122">
        <v>23</v>
      </c>
      <c r="L122" s="1">
        <f>VLOOKUP(B122&amp;C122&amp;D122&amp;E122&amp;F122,RESBDG_Activity!B:O,2,FALSE)</f>
        <v>27324.85606987272</v>
      </c>
      <c r="M122" s="1">
        <f>VLOOKUP(B122&amp;C122&amp;D122&amp;E122&amp;F122,RESBDG_Activity!B:O,COUNTA(RESBDG_Activity!$1:$1)-1,FALSE)</f>
        <v>25144.619007975129</v>
      </c>
      <c r="N122" s="1">
        <f>VLOOKUP(B122&amp;C122&amp;D122&amp;E122&amp;F122&amp;G122&amp;H122&amp;I122&amp;J122&amp;"*",RESBDG_CapacityToActivity!B:C,2,FALSE)</f>
        <v>31.536000000000001</v>
      </c>
      <c r="O122" s="1">
        <v>0.34596717648595249</v>
      </c>
      <c r="P122" s="6">
        <v>0.05</v>
      </c>
      <c r="Q122" s="6">
        <v>0.1</v>
      </c>
      <c r="R122" s="6">
        <v>1.1000000000000001</v>
      </c>
      <c r="S122">
        <f t="shared" si="8"/>
        <v>29.102491096848855</v>
      </c>
      <c r="T122" s="1"/>
    </row>
    <row r="123" spans="1:20" x14ac:dyDescent="0.25">
      <c r="A123" t="str">
        <f t="shared" si="7"/>
        <v>RESBDGSDEOldWHSYS___STDBWP_23</v>
      </c>
      <c r="B123" t="s">
        <v>805</v>
      </c>
      <c r="C123" t="s">
        <v>806</v>
      </c>
      <c r="D123" t="s">
        <v>874</v>
      </c>
      <c r="E123" t="s">
        <v>873</v>
      </c>
      <c r="F123" t="s">
        <v>862</v>
      </c>
      <c r="G123" t="s">
        <v>863</v>
      </c>
      <c r="H123" t="s">
        <v>808</v>
      </c>
      <c r="I123" t="s">
        <v>812</v>
      </c>
      <c r="J123" t="s">
        <v>855</v>
      </c>
      <c r="K123">
        <v>23</v>
      </c>
      <c r="L123" s="1">
        <f>VLOOKUP(B123&amp;C123&amp;D123&amp;E123&amp;F123,RESBDG_Activity!B:O,2,FALSE)</f>
        <v>5762.9038794929847</v>
      </c>
      <c r="M123" s="1">
        <f>VLOOKUP(B123&amp;C123&amp;D123&amp;E123&amp;F123,RESBDG_Activity!B:O,COUNTA(RESBDG_Activity!$1:$1)-1,FALSE)</f>
        <v>5323.9230570191667</v>
      </c>
      <c r="N123" s="1">
        <f>VLOOKUP(B123&amp;C123&amp;D123&amp;E123&amp;F123&amp;G123&amp;H123&amp;I123&amp;J123&amp;"*",RESBDG_CapacityToActivity!B:C,2,FALSE)</f>
        <v>31.536000000000001</v>
      </c>
      <c r="O123" s="1">
        <v>0.68082940019040317</v>
      </c>
      <c r="P123" s="6">
        <v>0.25</v>
      </c>
      <c r="Q123" s="6">
        <v>1.5</v>
      </c>
      <c r="R123" s="6">
        <v>1.1000000000000001</v>
      </c>
      <c r="S123">
        <f t="shared" si="8"/>
        <v>121.3571845343545</v>
      </c>
      <c r="T123" s="1"/>
    </row>
    <row r="124" spans="1:20" x14ac:dyDescent="0.25">
      <c r="A124" t="str">
        <f t="shared" si="7"/>
        <v>RESBDGAPAOldSHFUR___HIGPRO_23</v>
      </c>
      <c r="B124" t="s">
        <v>805</v>
      </c>
      <c r="C124" t="s">
        <v>806</v>
      </c>
      <c r="D124" t="s">
        <v>872</v>
      </c>
      <c r="E124" t="s">
        <v>873</v>
      </c>
      <c r="F124" t="s">
        <v>840</v>
      </c>
      <c r="G124" t="s">
        <v>843</v>
      </c>
      <c r="H124" t="s">
        <v>808</v>
      </c>
      <c r="I124" t="s">
        <v>809</v>
      </c>
      <c r="J124" t="s">
        <v>857</v>
      </c>
      <c r="K124">
        <v>23</v>
      </c>
      <c r="L124" s="1">
        <f>VLOOKUP(B124&amp;C124&amp;D124&amp;E124&amp;F124,RESBDG_Activity!B:O,2,FALSE)</f>
        <v>19009.02548710502</v>
      </c>
      <c r="M124" s="1">
        <f>VLOOKUP(B124&amp;C124&amp;D124&amp;E124&amp;F124,RESBDG_Activity!B:O,COUNTA(RESBDG_Activity!$1:$1)-1,FALSE)</f>
        <v>18713.005727210431</v>
      </c>
      <c r="N124" s="1">
        <f>VLOOKUP(B124&amp;C124&amp;D124&amp;E124&amp;F124&amp;G124&amp;H124&amp;I124&amp;J124&amp;"*",RESBDG_CapacityToActivity!B:C,2,FALSE)</f>
        <v>31.536000000000001</v>
      </c>
      <c r="O124" s="1">
        <v>0.34596717648595249</v>
      </c>
      <c r="P124" s="6">
        <v>0.05</v>
      </c>
      <c r="Q124" s="6">
        <v>0.1</v>
      </c>
      <c r="R124" s="6">
        <v>1.1000000000000001</v>
      </c>
      <c r="S124">
        <f t="shared" si="8"/>
        <v>21.658513990555743</v>
      </c>
      <c r="T124" s="1"/>
    </row>
    <row r="125" spans="1:20" x14ac:dyDescent="0.25">
      <c r="A125" t="str">
        <f t="shared" si="7"/>
        <v>RESBDGAPANewWHSYS___STDBWP_23</v>
      </c>
      <c r="B125" t="s">
        <v>805</v>
      </c>
      <c r="C125" t="s">
        <v>806</v>
      </c>
      <c r="D125" t="s">
        <v>872</v>
      </c>
      <c r="E125" t="s">
        <v>876</v>
      </c>
      <c r="F125" t="s">
        <v>862</v>
      </c>
      <c r="G125" t="s">
        <v>863</v>
      </c>
      <c r="H125" t="s">
        <v>808</v>
      </c>
      <c r="I125" t="s">
        <v>812</v>
      </c>
      <c r="J125" t="s">
        <v>855</v>
      </c>
      <c r="K125">
        <v>23</v>
      </c>
      <c r="L125" s="1">
        <f>VLOOKUP(B125&amp;C125&amp;D125&amp;E125&amp;F125,RESBDG_Activity!B:O,2,FALSE)</f>
        <v>0</v>
      </c>
      <c r="M125" s="1">
        <f>VLOOKUP(B125&amp;C125&amp;D125&amp;E125&amp;F125,RESBDG_Activity!B:O,COUNTA(RESBDG_Activity!$1:$1)-1,FALSE)</f>
        <v>4356.5177855713928</v>
      </c>
      <c r="N125" s="1">
        <f>VLOOKUP(B125&amp;C125&amp;D125&amp;E125&amp;F125&amp;G125&amp;H125&amp;I125&amp;J125&amp;"*",RESBDG_CapacityToActivity!B:C,2,FALSE)</f>
        <v>31.536000000000001</v>
      </c>
      <c r="O125" s="1">
        <v>0.68082940019040317</v>
      </c>
      <c r="P125" s="6">
        <v>0.8</v>
      </c>
      <c r="Q125" s="6">
        <v>1</v>
      </c>
      <c r="R125" s="6">
        <v>2</v>
      </c>
      <c r="S125">
        <f t="shared" si="8"/>
        <v>162.32468692095199</v>
      </c>
      <c r="T125" s="1"/>
    </row>
    <row r="126" spans="1:20" x14ac:dyDescent="0.25">
      <c r="A126" t="str">
        <f t="shared" si="7"/>
        <v>RESBDGAPANewWHSYS___STDKER_23</v>
      </c>
      <c r="B126" t="s">
        <v>805</v>
      </c>
      <c r="C126" t="s">
        <v>806</v>
      </c>
      <c r="D126" t="s">
        <v>872</v>
      </c>
      <c r="E126" t="s">
        <v>876</v>
      </c>
      <c r="F126" t="s">
        <v>862</v>
      </c>
      <c r="G126" t="s">
        <v>863</v>
      </c>
      <c r="H126" t="s">
        <v>808</v>
      </c>
      <c r="I126" t="s">
        <v>812</v>
      </c>
      <c r="J126" t="s">
        <v>852</v>
      </c>
      <c r="K126">
        <v>23</v>
      </c>
      <c r="L126" s="1">
        <f>VLOOKUP(B126&amp;C126&amp;D126&amp;E126&amp;F126,RESBDG_Activity!B:O,2,FALSE)</f>
        <v>0</v>
      </c>
      <c r="M126" s="1">
        <f>VLOOKUP(B126&amp;C126&amp;D126&amp;E126&amp;F126,RESBDG_Activity!B:O,COUNTA(RESBDG_Activity!$1:$1)-1,FALSE)</f>
        <v>4356.5177855713928</v>
      </c>
      <c r="N126" s="1">
        <f>VLOOKUP(B126&amp;C126&amp;D126&amp;E126&amp;F126&amp;G126&amp;H126&amp;I126&amp;J126&amp;"*",RESBDG_CapacityToActivity!B:C,2,FALSE)</f>
        <v>31.536000000000001</v>
      </c>
      <c r="O126" s="1">
        <v>0.68082940019040317</v>
      </c>
      <c r="P126" s="6">
        <v>0.8</v>
      </c>
      <c r="Q126" s="6">
        <v>1</v>
      </c>
      <c r="R126" s="6">
        <v>2</v>
      </c>
      <c r="S126">
        <f t="shared" si="8"/>
        <v>162.32468692095199</v>
      </c>
      <c r="T126" s="1"/>
    </row>
    <row r="127" spans="1:20" x14ac:dyDescent="0.25">
      <c r="A127" t="str">
        <f t="shared" si="7"/>
        <v>RESBDGAPAOldWHSYS___STDBMA_23</v>
      </c>
      <c r="B127" t="s">
        <v>805</v>
      </c>
      <c r="C127" t="s">
        <v>806</v>
      </c>
      <c r="D127" t="s">
        <v>872</v>
      </c>
      <c r="E127" t="s">
        <v>873</v>
      </c>
      <c r="F127" t="s">
        <v>862</v>
      </c>
      <c r="G127" t="s">
        <v>863</v>
      </c>
      <c r="H127" t="s">
        <v>808</v>
      </c>
      <c r="I127" t="s">
        <v>812</v>
      </c>
      <c r="J127" t="s">
        <v>842</v>
      </c>
      <c r="K127">
        <v>23</v>
      </c>
      <c r="L127" s="1">
        <f>VLOOKUP(B127&amp;C127&amp;D127&amp;E127&amp;F127,RESBDG_Activity!B:O,2,FALSE)</f>
        <v>8577.7030885610129</v>
      </c>
      <c r="M127" s="1">
        <f>VLOOKUP(B127&amp;C127&amp;D127&amp;E127&amp;F127,RESBDG_Activity!B:O,COUNTA(RESBDG_Activity!$1:$1)-1,FALSE)</f>
        <v>9021.0808403226565</v>
      </c>
      <c r="N127" s="1">
        <f>VLOOKUP(B127&amp;C127&amp;D127&amp;E127&amp;F127&amp;G127&amp;H127&amp;I127&amp;J127&amp;"*",RESBDG_CapacityToActivity!B:C,2,FALSE)</f>
        <v>31.536000000000001</v>
      </c>
      <c r="O127" s="1">
        <v>0.68082940019040317</v>
      </c>
      <c r="P127" s="6">
        <v>0.25</v>
      </c>
      <c r="Q127" s="6">
        <v>1.5</v>
      </c>
      <c r="R127" s="6">
        <v>1.1000000000000001</v>
      </c>
      <c r="S127">
        <f t="shared" si="8"/>
        <v>205.63275624259745</v>
      </c>
      <c r="T127" s="1"/>
    </row>
    <row r="128" spans="1:20" x14ac:dyDescent="0.25">
      <c r="A128" t="str">
        <f t="shared" si="7"/>
        <v>RESBDGAPAOldWHSYS___STDLFO_23</v>
      </c>
      <c r="B128" t="s">
        <v>805</v>
      </c>
      <c r="C128" t="s">
        <v>806</v>
      </c>
      <c r="D128" t="s">
        <v>872</v>
      </c>
      <c r="E128" t="s">
        <v>873</v>
      </c>
      <c r="F128" t="s">
        <v>862</v>
      </c>
      <c r="G128" t="s">
        <v>863</v>
      </c>
      <c r="H128" t="s">
        <v>808</v>
      </c>
      <c r="I128" t="s">
        <v>812</v>
      </c>
      <c r="J128" t="s">
        <v>853</v>
      </c>
      <c r="K128">
        <v>23</v>
      </c>
      <c r="L128" s="1">
        <f>VLOOKUP(B128&amp;C128&amp;D128&amp;E128&amp;F128,RESBDG_Activity!B:O,2,FALSE)</f>
        <v>8577.7030885610129</v>
      </c>
      <c r="M128" s="1">
        <f>VLOOKUP(B128&amp;C128&amp;D128&amp;E128&amp;F128,RESBDG_Activity!B:O,COUNTA(RESBDG_Activity!$1:$1)-1,FALSE)</f>
        <v>9021.0808403226565</v>
      </c>
      <c r="N128" s="1">
        <f>VLOOKUP(B128&amp;C128&amp;D128&amp;E128&amp;F128&amp;G128&amp;H128&amp;I128&amp;J128&amp;"*",RESBDG_CapacityToActivity!B:C,2,FALSE)</f>
        <v>31.536000000000001</v>
      </c>
      <c r="O128" s="1">
        <v>0.68082940019040317</v>
      </c>
      <c r="P128" s="6">
        <v>0.25</v>
      </c>
      <c r="Q128" s="6">
        <v>1.5</v>
      </c>
      <c r="R128" s="6">
        <v>1.1000000000000001</v>
      </c>
      <c r="S128">
        <f t="shared" si="8"/>
        <v>205.63275624259745</v>
      </c>
      <c r="T128" s="1"/>
    </row>
    <row r="129" spans="1:20" x14ac:dyDescent="0.25">
      <c r="A129" t="str">
        <f t="shared" si="7"/>
        <v>RESBDGSATOldSHFUR___HIGPRO_23</v>
      </c>
      <c r="B129" t="s">
        <v>805</v>
      </c>
      <c r="C129" t="s">
        <v>806</v>
      </c>
      <c r="D129" t="s">
        <v>875</v>
      </c>
      <c r="E129" t="s">
        <v>873</v>
      </c>
      <c r="F129" t="s">
        <v>840</v>
      </c>
      <c r="G129" t="s">
        <v>843</v>
      </c>
      <c r="H129" t="s">
        <v>808</v>
      </c>
      <c r="I129" t="s">
        <v>809</v>
      </c>
      <c r="J129" t="s">
        <v>857</v>
      </c>
      <c r="K129">
        <v>23</v>
      </c>
      <c r="L129" s="1">
        <f>VLOOKUP(B129&amp;C129&amp;D129&amp;E129&amp;F129,RESBDG_Activity!B:O,2,FALSE)</f>
        <v>11459.309560741331</v>
      </c>
      <c r="M129" s="1">
        <f>VLOOKUP(B129&amp;C129&amp;D129&amp;E129&amp;F129,RESBDG_Activity!B:O,COUNTA(RESBDG_Activity!$1:$1)-1,FALSE)</f>
        <v>11381.858889624569</v>
      </c>
      <c r="N129" s="1">
        <f>VLOOKUP(B129&amp;C129&amp;D129&amp;E129&amp;F129&amp;G129&amp;H129&amp;I129&amp;J129&amp;"*",RESBDG_CapacityToActivity!B:C,2,FALSE)</f>
        <v>31.536000000000001</v>
      </c>
      <c r="O129" s="1">
        <v>0.34596717648595249</v>
      </c>
      <c r="P129" s="6">
        <v>0.05</v>
      </c>
      <c r="Q129" s="6">
        <v>0.1</v>
      </c>
      <c r="R129" s="6">
        <v>1.1000000000000001</v>
      </c>
      <c r="S129">
        <f t="shared" si="8"/>
        <v>13.173412844148858</v>
      </c>
      <c r="T129" s="1"/>
    </row>
    <row r="130" spans="1:20" x14ac:dyDescent="0.25">
      <c r="A130" t="str">
        <f t="shared" ref="A130:A193" si="9">B130&amp;C130&amp;D130&amp;E130&amp;F130&amp;G130&amp;H130&amp;I130&amp;J130&amp;"_"&amp;K130</f>
        <v>RESBDGSATOldWHSYS___STDKER_23</v>
      </c>
      <c r="B130" t="s">
        <v>805</v>
      </c>
      <c r="C130" t="s">
        <v>806</v>
      </c>
      <c r="D130" t="s">
        <v>875</v>
      </c>
      <c r="E130" t="s">
        <v>873</v>
      </c>
      <c r="F130" t="s">
        <v>862</v>
      </c>
      <c r="G130" t="s">
        <v>863</v>
      </c>
      <c r="H130" t="s">
        <v>808</v>
      </c>
      <c r="I130" t="s">
        <v>812</v>
      </c>
      <c r="J130" t="s">
        <v>852</v>
      </c>
      <c r="K130">
        <v>23</v>
      </c>
      <c r="L130" s="1">
        <f>VLOOKUP(B130&amp;C130&amp;D130&amp;E130&amp;F130,RESBDG_Activity!B:O,2,FALSE)</f>
        <v>3129.8357137541602</v>
      </c>
      <c r="M130" s="1">
        <f>VLOOKUP(B130&amp;C130&amp;D130&amp;E130&amp;F130,RESBDG_Activity!B:O,COUNTA(RESBDG_Activity!$1:$1)-1,FALSE)</f>
        <v>3123.7865896610519</v>
      </c>
      <c r="N130" s="1">
        <f>VLOOKUP(B130&amp;C130&amp;D130&amp;E130&amp;F130&amp;G130&amp;H130&amp;I130&amp;J130&amp;"*",RESBDG_CapacityToActivity!B:C,2,FALSE)</f>
        <v>31.536000000000001</v>
      </c>
      <c r="O130" s="1">
        <v>0.68082940019040317</v>
      </c>
      <c r="P130" s="6">
        <v>0.25</v>
      </c>
      <c r="Q130" s="6">
        <v>1.5</v>
      </c>
      <c r="R130" s="6">
        <v>1.1000000000000001</v>
      </c>
      <c r="S130">
        <f t="shared" si="8"/>
        <v>71.205752139417768</v>
      </c>
      <c r="T130" s="1"/>
    </row>
    <row r="131" spans="1:20" x14ac:dyDescent="0.25">
      <c r="A131" t="str">
        <f t="shared" si="9"/>
        <v>RESBDGAPAOldWHSYS___STDBWP_23</v>
      </c>
      <c r="B131" t="s">
        <v>805</v>
      </c>
      <c r="C131" t="s">
        <v>806</v>
      </c>
      <c r="D131" t="s">
        <v>872</v>
      </c>
      <c r="E131" t="s">
        <v>873</v>
      </c>
      <c r="F131" t="s">
        <v>862</v>
      </c>
      <c r="G131" t="s">
        <v>863</v>
      </c>
      <c r="H131" t="s">
        <v>808</v>
      </c>
      <c r="I131" t="s">
        <v>812</v>
      </c>
      <c r="J131" t="s">
        <v>855</v>
      </c>
      <c r="K131">
        <v>23</v>
      </c>
      <c r="L131" s="1">
        <f>VLOOKUP(B131&amp;C131&amp;D131&amp;E131&amp;F131,RESBDG_Activity!B:O,2,FALSE)</f>
        <v>8577.7030885610129</v>
      </c>
      <c r="M131" s="1">
        <f>VLOOKUP(B131&amp;C131&amp;D131&amp;E131&amp;F131,RESBDG_Activity!B:O,COUNTA(RESBDG_Activity!$1:$1)-1,FALSE)</f>
        <v>9021.0808403226565</v>
      </c>
      <c r="N131" s="1">
        <f>VLOOKUP(B131&amp;C131&amp;D131&amp;E131&amp;F131&amp;G131&amp;H131&amp;I131&amp;J131&amp;"*",RESBDG_CapacityToActivity!B:C,2,FALSE)</f>
        <v>31.536000000000001</v>
      </c>
      <c r="O131" s="1">
        <v>0.68082940019040317</v>
      </c>
      <c r="P131" s="6">
        <v>0.25</v>
      </c>
      <c r="Q131" s="6">
        <v>1.5</v>
      </c>
      <c r="R131" s="6">
        <v>1.1000000000000001</v>
      </c>
      <c r="S131">
        <f t="shared" ref="S131:S194" si="10">IF(R131=0,M131*Q131/N131/O131*(P131+1/(50-23)),M131*Q131/N131/O131*(P131+1/R131^(50-23)))</f>
        <v>205.63275624259745</v>
      </c>
      <c r="T131" s="1"/>
    </row>
    <row r="132" spans="1:20" x14ac:dyDescent="0.25">
      <c r="A132" t="str">
        <f t="shared" si="9"/>
        <v>RESBDGSATNewCWA___CBSTDELC_23</v>
      </c>
      <c r="B132" t="s">
        <v>805</v>
      </c>
      <c r="C132" t="s">
        <v>806</v>
      </c>
      <c r="D132" t="s">
        <v>875</v>
      </c>
      <c r="E132" t="s">
        <v>876</v>
      </c>
      <c r="F132" t="s">
        <v>815</v>
      </c>
      <c r="G132" t="s">
        <v>808</v>
      </c>
      <c r="H132" t="s">
        <v>816</v>
      </c>
      <c r="I132" t="s">
        <v>812</v>
      </c>
      <c r="J132" t="s">
        <v>810</v>
      </c>
      <c r="K132">
        <v>23</v>
      </c>
      <c r="L132" s="1">
        <f>VLOOKUP(B132&amp;C132&amp;D132&amp;E132&amp;F132,RESBDG_Activity!B:O,2,FALSE)</f>
        <v>0</v>
      </c>
      <c r="M132" s="1">
        <f>VLOOKUP(B132&amp;C132&amp;D132&amp;E132&amp;F132,RESBDG_Activity!B:O,COUNTA(RESBDG_Activity!$1:$1)-1,FALSE)</f>
        <v>0.58757040259342586</v>
      </c>
      <c r="N132" s="1">
        <f>VLOOKUP(B132&amp;C132&amp;D132&amp;E132&amp;F132&amp;G132&amp;H132&amp;I132&amp;J132&amp;"*",RESBDG_CapacityToActivity!B:C,2,FALSE)</f>
        <v>2.822176491</v>
      </c>
      <c r="O132" s="1">
        <v>0.54203525138861863</v>
      </c>
      <c r="P132" s="6">
        <v>0.8</v>
      </c>
      <c r="Q132" s="6">
        <v>1</v>
      </c>
      <c r="R132" s="6">
        <v>2</v>
      </c>
      <c r="S132">
        <f t="shared" si="10"/>
        <v>0.30728276387808778</v>
      </c>
      <c r="T132" s="1"/>
    </row>
    <row r="133" spans="1:20" x14ac:dyDescent="0.25">
      <c r="A133" t="str">
        <f t="shared" si="9"/>
        <v>RESBDGSDENewSHHEP___ESRELC_23</v>
      </c>
      <c r="B133" t="s">
        <v>805</v>
      </c>
      <c r="C133" t="s">
        <v>806</v>
      </c>
      <c r="D133" t="s">
        <v>874</v>
      </c>
      <c r="E133" t="s">
        <v>876</v>
      </c>
      <c r="F133" t="s">
        <v>840</v>
      </c>
      <c r="G133" t="s">
        <v>844</v>
      </c>
      <c r="H133" t="s">
        <v>808</v>
      </c>
      <c r="I133" t="s">
        <v>811</v>
      </c>
      <c r="J133" t="s">
        <v>810</v>
      </c>
      <c r="K133">
        <v>23</v>
      </c>
      <c r="L133" s="1">
        <f>VLOOKUP(B133&amp;C133&amp;D133&amp;E133&amp;F133,RESBDG_Activity!B:O,2,FALSE)</f>
        <v>0</v>
      </c>
      <c r="M133" s="1">
        <f>VLOOKUP(B133&amp;C133&amp;D133&amp;E133&amp;F133,RESBDG_Activity!B:O,COUNTA(RESBDG_Activity!$1:$1)-1,FALSE)</f>
        <v>2125.2314606780851</v>
      </c>
      <c r="N133" s="1">
        <f>VLOOKUP(B133&amp;C133&amp;D133&amp;E133&amp;F133&amp;G133&amp;H133&amp;I133&amp;J133&amp;"*",RESBDG_CapacityToActivity!B:C,2,FALSE)</f>
        <v>31.536000000000001</v>
      </c>
      <c r="O133" s="1">
        <v>0.34596717648595249</v>
      </c>
      <c r="P133" s="6">
        <v>0.8</v>
      </c>
      <c r="Q133" s="6">
        <v>1</v>
      </c>
      <c r="R133" s="6">
        <v>2</v>
      </c>
      <c r="S133">
        <f t="shared" si="10"/>
        <v>155.83131058287518</v>
      </c>
      <c r="T133" s="1"/>
    </row>
    <row r="134" spans="1:20" x14ac:dyDescent="0.25">
      <c r="A134" t="str">
        <f t="shared" si="9"/>
        <v>RESBDGSATNewSCWA___ESRELC_23</v>
      </c>
      <c r="B134" t="s">
        <v>805</v>
      </c>
      <c r="C134" t="s">
        <v>806</v>
      </c>
      <c r="D134" t="s">
        <v>875</v>
      </c>
      <c r="E134" t="s">
        <v>876</v>
      </c>
      <c r="F134" t="s">
        <v>836</v>
      </c>
      <c r="G134" t="s">
        <v>838</v>
      </c>
      <c r="H134" t="s">
        <v>808</v>
      </c>
      <c r="I134" t="s">
        <v>811</v>
      </c>
      <c r="J134" t="s">
        <v>810</v>
      </c>
      <c r="K134">
        <v>23</v>
      </c>
      <c r="L134" s="1">
        <f>VLOOKUP(B134&amp;C134&amp;D134&amp;E134&amp;F134,RESBDG_Activity!B:O,2,FALSE)</f>
        <v>0</v>
      </c>
      <c r="M134" s="1">
        <f>VLOOKUP(B134&amp;C134&amp;D134&amp;E134&amp;F134,RESBDG_Activity!B:O,COUNTA(RESBDG_Activity!$1:$1)-1,FALSE)</f>
        <v>14.72974123701146</v>
      </c>
      <c r="N134" s="1">
        <f>VLOOKUP(B134&amp;C134&amp;D134&amp;E134&amp;F134&amp;G134&amp;H134&amp;I134&amp;J134&amp;"*",RESBDG_CapacityToActivity!B:C,2,FALSE)</f>
        <v>31.536000000000001</v>
      </c>
      <c r="O134" s="1">
        <v>0.1733523337010629</v>
      </c>
      <c r="P134" s="6">
        <v>0.8</v>
      </c>
      <c r="Q134" s="6">
        <v>1</v>
      </c>
      <c r="R134" s="6">
        <v>2</v>
      </c>
      <c r="S134">
        <f t="shared" si="10"/>
        <v>2.155503880349285</v>
      </c>
      <c r="T134" s="1"/>
    </row>
    <row r="135" spans="1:20" x14ac:dyDescent="0.25">
      <c r="A135" t="str">
        <f t="shared" si="9"/>
        <v>RESBDGSDEOldWHSYS___STDKER_23</v>
      </c>
      <c r="B135" t="s">
        <v>805</v>
      </c>
      <c r="C135" t="s">
        <v>806</v>
      </c>
      <c r="D135" t="s">
        <v>874</v>
      </c>
      <c r="E135" t="s">
        <v>873</v>
      </c>
      <c r="F135" t="s">
        <v>862</v>
      </c>
      <c r="G135" t="s">
        <v>863</v>
      </c>
      <c r="H135" t="s">
        <v>808</v>
      </c>
      <c r="I135" t="s">
        <v>812</v>
      </c>
      <c r="J135" t="s">
        <v>852</v>
      </c>
      <c r="K135">
        <v>23</v>
      </c>
      <c r="L135" s="1">
        <f>VLOOKUP(B135&amp;C135&amp;D135&amp;E135&amp;F135,RESBDG_Activity!B:O,2,FALSE)</f>
        <v>5762.9038794929847</v>
      </c>
      <c r="M135" s="1">
        <f>VLOOKUP(B135&amp;C135&amp;D135&amp;E135&amp;F135,RESBDG_Activity!B:O,COUNTA(RESBDG_Activity!$1:$1)-1,FALSE)</f>
        <v>5323.9230570191667</v>
      </c>
      <c r="N135" s="1">
        <f>VLOOKUP(B135&amp;C135&amp;D135&amp;E135&amp;F135&amp;G135&amp;H135&amp;I135&amp;J135&amp;"*",RESBDG_CapacityToActivity!B:C,2,FALSE)</f>
        <v>31.536000000000001</v>
      </c>
      <c r="O135" s="1">
        <v>0.68082940019040317</v>
      </c>
      <c r="P135" s="6">
        <v>0.25</v>
      </c>
      <c r="Q135" s="6">
        <v>1.5</v>
      </c>
      <c r="R135" s="6">
        <v>1.1000000000000001</v>
      </c>
      <c r="S135">
        <f t="shared" si="10"/>
        <v>121.3571845343545</v>
      </c>
      <c r="T135" s="1"/>
    </row>
    <row r="136" spans="1:20" x14ac:dyDescent="0.25">
      <c r="A136" t="str">
        <f t="shared" si="9"/>
        <v>RESBDGSATNewLIFLUT5HIGELC_23</v>
      </c>
      <c r="B136" t="s">
        <v>805</v>
      </c>
      <c r="C136" t="s">
        <v>806</v>
      </c>
      <c r="D136" t="s">
        <v>875</v>
      </c>
      <c r="E136" t="s">
        <v>876</v>
      </c>
      <c r="F136" t="s">
        <v>823</v>
      </c>
      <c r="G136" t="s">
        <v>825</v>
      </c>
      <c r="H136" t="s">
        <v>826</v>
      </c>
      <c r="I136" t="s">
        <v>809</v>
      </c>
      <c r="J136" t="s">
        <v>810</v>
      </c>
      <c r="K136">
        <v>23</v>
      </c>
      <c r="L136" s="1">
        <f>VLOOKUP(B136&amp;C136&amp;D136&amp;E136&amp;F136,RESBDG_Activity!B:O,2,FALSE)</f>
        <v>0</v>
      </c>
      <c r="M136" s="1">
        <f>VLOOKUP(B136&amp;C136&amp;D136&amp;E136&amp;F136,RESBDG_Activity!B:O,COUNTA(RESBDG_Activity!$1:$1)-1,FALSE)</f>
        <v>16.613841740084261</v>
      </c>
      <c r="N136" s="1">
        <f>VLOOKUP(B136&amp;C136&amp;D136&amp;E136&amp;F136&amp;G136&amp;H136&amp;I136&amp;J136&amp;"*",RESBDG_CapacityToActivity!B:C,2,FALSE)</f>
        <v>1</v>
      </c>
      <c r="O136" s="1">
        <v>0.38671641428200687</v>
      </c>
      <c r="P136" s="6">
        <v>0.8</v>
      </c>
      <c r="Q136" s="6">
        <v>1</v>
      </c>
      <c r="R136" s="6">
        <v>2</v>
      </c>
      <c r="S136">
        <f t="shared" si="10"/>
        <v>34.369044149643642</v>
      </c>
      <c r="T136" s="1"/>
    </row>
    <row r="137" spans="1:20" x14ac:dyDescent="0.25">
      <c r="A137" t="str">
        <f t="shared" si="9"/>
        <v>RESBDGSATNewSHFUR___STDNGA_23</v>
      </c>
      <c r="B137" t="s">
        <v>805</v>
      </c>
      <c r="C137" t="s">
        <v>806</v>
      </c>
      <c r="D137" t="s">
        <v>875</v>
      </c>
      <c r="E137" t="s">
        <v>876</v>
      </c>
      <c r="F137" t="s">
        <v>840</v>
      </c>
      <c r="G137" t="s">
        <v>843</v>
      </c>
      <c r="H137" t="s">
        <v>808</v>
      </c>
      <c r="I137" t="s">
        <v>812</v>
      </c>
      <c r="J137" t="s">
        <v>814</v>
      </c>
      <c r="K137">
        <v>23</v>
      </c>
      <c r="L137" s="1">
        <f>VLOOKUP(B137&amp;C137&amp;D137&amp;E137&amp;F137,RESBDG_Activity!B:O,2,FALSE)</f>
        <v>0</v>
      </c>
      <c r="M137" s="1">
        <f>VLOOKUP(B137&amp;C137&amp;D137&amp;E137&amp;F137,RESBDG_Activity!B:O,COUNTA(RESBDG_Activity!$1:$1)-1,FALSE)</f>
        <v>254.4673596486802</v>
      </c>
      <c r="N137" s="1">
        <f>VLOOKUP(B137&amp;C137&amp;D137&amp;E137&amp;F137&amp;G137&amp;H137&amp;I137&amp;J137&amp;"*",RESBDG_CapacityToActivity!B:C,2,FALSE)</f>
        <v>31.536000000000001</v>
      </c>
      <c r="O137" s="1">
        <v>0.34596717648595249</v>
      </c>
      <c r="P137" s="6">
        <v>0.8</v>
      </c>
      <c r="Q137" s="6">
        <v>1</v>
      </c>
      <c r="R137" s="6">
        <v>2</v>
      </c>
      <c r="S137">
        <f t="shared" si="10"/>
        <v>18.658665132862996</v>
      </c>
      <c r="T137" s="1"/>
    </row>
    <row r="138" spans="1:20" x14ac:dyDescent="0.25">
      <c r="A138" t="str">
        <f t="shared" si="9"/>
        <v>RESBDGSATNewSHPLT1000WSTDELC_23</v>
      </c>
      <c r="B138" t="s">
        <v>805</v>
      </c>
      <c r="C138" t="s">
        <v>806</v>
      </c>
      <c r="D138" t="s">
        <v>875</v>
      </c>
      <c r="E138" t="s">
        <v>876</v>
      </c>
      <c r="F138" t="s">
        <v>840</v>
      </c>
      <c r="G138" t="s">
        <v>846</v>
      </c>
      <c r="H138" t="s">
        <v>848</v>
      </c>
      <c r="I138" t="s">
        <v>812</v>
      </c>
      <c r="J138" t="s">
        <v>810</v>
      </c>
      <c r="K138">
        <v>23</v>
      </c>
      <c r="L138" s="1">
        <f>VLOOKUP(B138&amp;C138&amp;D138&amp;E138&amp;F138,RESBDG_Activity!B:O,2,FALSE)</f>
        <v>0</v>
      </c>
      <c r="M138" s="1">
        <f>VLOOKUP(B138&amp;C138&amp;D138&amp;E138&amp;F138,RESBDG_Activity!B:O,COUNTA(RESBDG_Activity!$1:$1)-1,FALSE)</f>
        <v>254.4673596486802</v>
      </c>
      <c r="N138" s="1">
        <f>VLOOKUP(B138&amp;C138&amp;D138&amp;E138&amp;F138&amp;G138&amp;H138&amp;I138&amp;J138&amp;"*",RESBDG_CapacityToActivity!B:C,2,FALSE)</f>
        <v>31.536000000000001</v>
      </c>
      <c r="O138" s="1">
        <v>0.34596717648595249</v>
      </c>
      <c r="P138" s="6">
        <v>0.8</v>
      </c>
      <c r="Q138" s="6">
        <v>1</v>
      </c>
      <c r="R138" s="6">
        <v>2</v>
      </c>
      <c r="S138">
        <f t="shared" si="10"/>
        <v>18.658665132862996</v>
      </c>
      <c r="T138" s="1"/>
    </row>
    <row r="139" spans="1:20" x14ac:dyDescent="0.25">
      <c r="A139" t="str">
        <f t="shared" si="9"/>
        <v>RESBDGSATNewSCWA___HIGELC_23</v>
      </c>
      <c r="B139" t="s">
        <v>805</v>
      </c>
      <c r="C139" t="s">
        <v>806</v>
      </c>
      <c r="D139" t="s">
        <v>875</v>
      </c>
      <c r="E139" t="s">
        <v>876</v>
      </c>
      <c r="F139" t="s">
        <v>836</v>
      </c>
      <c r="G139" t="s">
        <v>838</v>
      </c>
      <c r="H139" t="s">
        <v>808</v>
      </c>
      <c r="I139" t="s">
        <v>809</v>
      </c>
      <c r="J139" t="s">
        <v>810</v>
      </c>
      <c r="K139">
        <v>23</v>
      </c>
      <c r="L139" s="1">
        <f>VLOOKUP(B139&amp;C139&amp;D139&amp;E139&amp;F139,RESBDG_Activity!B:O,2,FALSE)</f>
        <v>0</v>
      </c>
      <c r="M139" s="1">
        <f>VLOOKUP(B139&amp;C139&amp;D139&amp;E139&amp;F139,RESBDG_Activity!B:O,COUNTA(RESBDG_Activity!$1:$1)-1,FALSE)</f>
        <v>14.72974123701146</v>
      </c>
      <c r="N139" s="1">
        <f>VLOOKUP(B139&amp;C139&amp;D139&amp;E139&amp;F139&amp;G139&amp;H139&amp;I139&amp;J139&amp;"*",RESBDG_CapacityToActivity!B:C,2,FALSE)</f>
        <v>31.536000000000001</v>
      </c>
      <c r="O139" s="1">
        <v>0.1733523337010629</v>
      </c>
      <c r="P139" s="6">
        <v>0.8</v>
      </c>
      <c r="Q139" s="6">
        <v>1</v>
      </c>
      <c r="R139" s="6">
        <v>2</v>
      </c>
      <c r="S139">
        <f t="shared" si="10"/>
        <v>2.155503880349285</v>
      </c>
      <c r="T139" s="1"/>
    </row>
    <row r="140" spans="1:20" x14ac:dyDescent="0.25">
      <c r="A140" t="str">
        <f t="shared" si="9"/>
        <v>RESBDGSATNewFRZ___CHHIGELC_23</v>
      </c>
      <c r="B140" t="s">
        <v>805</v>
      </c>
      <c r="C140" t="s">
        <v>806</v>
      </c>
      <c r="D140" t="s">
        <v>875</v>
      </c>
      <c r="E140" t="s">
        <v>876</v>
      </c>
      <c r="F140" t="s">
        <v>820</v>
      </c>
      <c r="G140" t="s">
        <v>808</v>
      </c>
      <c r="H140" t="s">
        <v>821</v>
      </c>
      <c r="I140" t="s">
        <v>809</v>
      </c>
      <c r="J140" t="s">
        <v>810</v>
      </c>
      <c r="K140">
        <v>23</v>
      </c>
      <c r="L140" s="1">
        <f>VLOOKUP(B140&amp;C140&amp;D140&amp;E140&amp;F140,RESBDG_Activity!B:O,2,FALSE)</f>
        <v>0</v>
      </c>
      <c r="M140" s="1">
        <f>VLOOKUP(B140&amp;C140&amp;D140&amp;E140&amp;F140,RESBDG_Activity!B:O,COUNTA(RESBDG_Activity!$1:$1)-1,FALSE)</f>
        <v>2.1390812836461439</v>
      </c>
      <c r="N140" s="1">
        <f>VLOOKUP(B140&amp;C140&amp;D140&amp;E140&amp;F140&amp;G140&amp;H140&amp;I140&amp;J140&amp;"*",RESBDG_CapacityToActivity!B:C,2,FALSE)</f>
        <v>1.1398139679999999</v>
      </c>
      <c r="O140" s="1">
        <v>0.85651992348211536</v>
      </c>
      <c r="P140" s="6">
        <v>0.8</v>
      </c>
      <c r="Q140" s="6">
        <v>1</v>
      </c>
      <c r="R140" s="6">
        <v>2</v>
      </c>
      <c r="S140">
        <f t="shared" si="10"/>
        <v>1.7528543651663091</v>
      </c>
      <c r="T140" s="1"/>
    </row>
    <row r="141" spans="1:20" x14ac:dyDescent="0.25">
      <c r="A141" t="str">
        <f t="shared" si="9"/>
        <v>RESBDGSATOldWHSYS___STDPRO_23</v>
      </c>
      <c r="B141" t="s">
        <v>805</v>
      </c>
      <c r="C141" t="s">
        <v>806</v>
      </c>
      <c r="D141" t="s">
        <v>875</v>
      </c>
      <c r="E141" t="s">
        <v>873</v>
      </c>
      <c r="F141" t="s">
        <v>862</v>
      </c>
      <c r="G141" t="s">
        <v>863</v>
      </c>
      <c r="H141" t="s">
        <v>808</v>
      </c>
      <c r="I141" t="s">
        <v>812</v>
      </c>
      <c r="J141" t="s">
        <v>857</v>
      </c>
      <c r="K141">
        <v>23</v>
      </c>
      <c r="L141" s="1">
        <f>VLOOKUP(B141&amp;C141&amp;D141&amp;E141&amp;F141,RESBDG_Activity!B:O,2,FALSE)</f>
        <v>3129.8357137541602</v>
      </c>
      <c r="M141" s="1">
        <f>VLOOKUP(B141&amp;C141&amp;D141&amp;E141&amp;F141,RESBDG_Activity!B:O,COUNTA(RESBDG_Activity!$1:$1)-1,FALSE)</f>
        <v>3123.7865896610519</v>
      </c>
      <c r="N141" s="1">
        <f>VLOOKUP(B141&amp;C141&amp;D141&amp;E141&amp;F141&amp;G141&amp;H141&amp;I141&amp;J141&amp;"*",RESBDG_CapacityToActivity!B:C,2,FALSE)</f>
        <v>31.536000000000001</v>
      </c>
      <c r="O141" s="1">
        <v>0.68082940019040317</v>
      </c>
      <c r="P141" s="6">
        <v>0.25</v>
      </c>
      <c r="Q141" s="6">
        <v>1.5</v>
      </c>
      <c r="R141" s="6">
        <v>1.1000000000000001</v>
      </c>
      <c r="S141">
        <f t="shared" si="10"/>
        <v>71.205752139417768</v>
      </c>
      <c r="T141" s="1"/>
    </row>
    <row r="142" spans="1:20" x14ac:dyDescent="0.25">
      <c r="A142" t="str">
        <f t="shared" si="9"/>
        <v>RESBDGSATNewSCWD___ESRELC_23</v>
      </c>
      <c r="B142" t="s">
        <v>805</v>
      </c>
      <c r="C142" t="s">
        <v>806</v>
      </c>
      <c r="D142" t="s">
        <v>875</v>
      </c>
      <c r="E142" t="s">
        <v>876</v>
      </c>
      <c r="F142" t="s">
        <v>836</v>
      </c>
      <c r="G142" t="s">
        <v>839</v>
      </c>
      <c r="H142" t="s">
        <v>808</v>
      </c>
      <c r="I142" t="s">
        <v>811</v>
      </c>
      <c r="J142" t="s">
        <v>810</v>
      </c>
      <c r="K142">
        <v>23</v>
      </c>
      <c r="L142" s="1">
        <f>VLOOKUP(B142&amp;C142&amp;D142&amp;E142&amp;F142,RESBDG_Activity!B:O,2,FALSE)</f>
        <v>0</v>
      </c>
      <c r="M142" s="1">
        <f>VLOOKUP(B142&amp;C142&amp;D142&amp;E142&amp;F142,RESBDG_Activity!B:O,COUNTA(RESBDG_Activity!$1:$1)-1,FALSE)</f>
        <v>14.72974123701146</v>
      </c>
      <c r="N142" s="1">
        <f>VLOOKUP(B142&amp;C142&amp;D142&amp;E142&amp;F142&amp;G142&amp;H142&amp;I142&amp;J142&amp;"*",RESBDG_CapacityToActivity!B:C,2,FALSE)</f>
        <v>31.536000000000001</v>
      </c>
      <c r="O142" s="1">
        <v>0.1733523337010629</v>
      </c>
      <c r="P142" s="6">
        <v>0.8</v>
      </c>
      <c r="Q142" s="6">
        <v>1</v>
      </c>
      <c r="R142" s="6">
        <v>2</v>
      </c>
      <c r="S142">
        <f t="shared" si="10"/>
        <v>2.155503880349285</v>
      </c>
      <c r="T142" s="1"/>
    </row>
    <row r="143" spans="1:20" x14ac:dyDescent="0.25">
      <c r="A143" t="str">
        <f t="shared" si="9"/>
        <v>RESBDGSDEOldSHHEP___ESRELC_23</v>
      </c>
      <c r="B143" t="s">
        <v>805</v>
      </c>
      <c r="C143" t="s">
        <v>806</v>
      </c>
      <c r="D143" t="s">
        <v>874</v>
      </c>
      <c r="E143" t="s">
        <v>873</v>
      </c>
      <c r="F143" t="s">
        <v>840</v>
      </c>
      <c r="G143" t="s">
        <v>844</v>
      </c>
      <c r="H143" t="s">
        <v>808</v>
      </c>
      <c r="I143" t="s">
        <v>811</v>
      </c>
      <c r="J143" t="s">
        <v>810</v>
      </c>
      <c r="K143">
        <v>23</v>
      </c>
      <c r="L143" s="1">
        <f>VLOOKUP(B143&amp;C143&amp;D143&amp;E143&amp;F143,RESBDG_Activity!B:O,2,FALSE)</f>
        <v>27324.85606987272</v>
      </c>
      <c r="M143" s="1">
        <f>VLOOKUP(B143&amp;C143&amp;D143&amp;E143&amp;F143,RESBDG_Activity!B:O,COUNTA(RESBDG_Activity!$1:$1)-1,FALSE)</f>
        <v>25144.619007975129</v>
      </c>
      <c r="N143" s="1">
        <f>VLOOKUP(B143&amp;C143&amp;D143&amp;E143&amp;F143&amp;G143&amp;H143&amp;I143&amp;J143&amp;"*",RESBDG_CapacityToActivity!B:C,2,FALSE)</f>
        <v>31.536000000000001</v>
      </c>
      <c r="O143" s="1">
        <v>0.34596717648595249</v>
      </c>
      <c r="P143" s="6">
        <v>0.02</v>
      </c>
      <c r="Q143" s="6">
        <v>1.5</v>
      </c>
      <c r="R143" s="6">
        <v>1.5</v>
      </c>
      <c r="S143">
        <f t="shared" si="10"/>
        <v>69.200119071434642</v>
      </c>
      <c r="T143" s="1"/>
    </row>
    <row r="144" spans="1:20" x14ac:dyDescent="0.25">
      <c r="A144" t="str">
        <f t="shared" si="9"/>
        <v>RESBDGSATNewWHWTK___STDELC_23</v>
      </c>
      <c r="B144" t="s">
        <v>805</v>
      </c>
      <c r="C144" t="s">
        <v>806</v>
      </c>
      <c r="D144" t="s">
        <v>875</v>
      </c>
      <c r="E144" t="s">
        <v>876</v>
      </c>
      <c r="F144" t="s">
        <v>862</v>
      </c>
      <c r="G144" t="s">
        <v>864</v>
      </c>
      <c r="H144" t="s">
        <v>808</v>
      </c>
      <c r="I144" t="s">
        <v>812</v>
      </c>
      <c r="J144" t="s">
        <v>810</v>
      </c>
      <c r="K144">
        <v>23</v>
      </c>
      <c r="L144" s="1">
        <f>VLOOKUP(B144&amp;C144&amp;D144&amp;E144&amp;F144,RESBDG_Activity!B:O,2,FALSE)</f>
        <v>0</v>
      </c>
      <c r="M144" s="1">
        <f>VLOOKUP(B144&amp;C144&amp;D144&amp;E144&amp;F144,RESBDG_Activity!B:O,COUNTA(RESBDG_Activity!$1:$1)-1,FALSE)</f>
        <v>109.2083036396791</v>
      </c>
      <c r="N144" s="1">
        <f>VLOOKUP(B144&amp;C144&amp;D144&amp;E144&amp;F144&amp;G144&amp;H144&amp;I144&amp;J144&amp;"*",RESBDG_CapacityToActivity!B:C,2,FALSE)</f>
        <v>31.536000000000001</v>
      </c>
      <c r="O144" s="1">
        <v>0.68082940019040317</v>
      </c>
      <c r="P144" s="6">
        <v>0.8</v>
      </c>
      <c r="Q144" s="6">
        <v>1</v>
      </c>
      <c r="R144" s="6">
        <v>2</v>
      </c>
      <c r="S144">
        <f t="shared" si="10"/>
        <v>4.0691223059368511</v>
      </c>
      <c r="T144" s="1"/>
    </row>
    <row r="145" spans="1:20" x14ac:dyDescent="0.25">
      <c r="A145" t="str">
        <f t="shared" si="9"/>
        <v>RESBDGSATNewFRZ___CHESRELC_23</v>
      </c>
      <c r="B145" t="s">
        <v>805</v>
      </c>
      <c r="C145" t="s">
        <v>806</v>
      </c>
      <c r="D145" t="s">
        <v>875</v>
      </c>
      <c r="E145" t="s">
        <v>876</v>
      </c>
      <c r="F145" t="s">
        <v>820</v>
      </c>
      <c r="G145" t="s">
        <v>808</v>
      </c>
      <c r="H145" t="s">
        <v>821</v>
      </c>
      <c r="I145" t="s">
        <v>811</v>
      </c>
      <c r="J145" t="s">
        <v>810</v>
      </c>
      <c r="K145">
        <v>23</v>
      </c>
      <c r="L145" s="1">
        <f>VLOOKUP(B145&amp;C145&amp;D145&amp;E145&amp;F145,RESBDG_Activity!B:O,2,FALSE)</f>
        <v>0</v>
      </c>
      <c r="M145" s="1">
        <f>VLOOKUP(B145&amp;C145&amp;D145&amp;E145&amp;F145,RESBDG_Activity!B:O,COUNTA(RESBDG_Activity!$1:$1)-1,FALSE)</f>
        <v>2.1390812836461439</v>
      </c>
      <c r="N145" s="1">
        <f>VLOOKUP(B145&amp;C145&amp;D145&amp;E145&amp;F145&amp;G145&amp;H145&amp;I145&amp;J145&amp;"*",RESBDG_CapacityToActivity!B:C,2,FALSE)</f>
        <v>1.1398139679999999</v>
      </c>
      <c r="O145" s="1">
        <v>0.85651992348211536</v>
      </c>
      <c r="P145" s="6">
        <v>0.8</v>
      </c>
      <c r="Q145" s="6">
        <v>1</v>
      </c>
      <c r="R145" s="6">
        <v>2</v>
      </c>
      <c r="S145">
        <f t="shared" si="10"/>
        <v>1.7528543651663091</v>
      </c>
      <c r="T145" s="1"/>
    </row>
    <row r="146" spans="1:20" x14ac:dyDescent="0.25">
      <c r="A146" t="str">
        <f t="shared" si="9"/>
        <v>RESBDGAPANewSHHEP___ESRELC_23</v>
      </c>
      <c r="B146" t="s">
        <v>805</v>
      </c>
      <c r="C146" t="s">
        <v>806</v>
      </c>
      <c r="D146" t="s">
        <v>872</v>
      </c>
      <c r="E146" t="s">
        <v>876</v>
      </c>
      <c r="F146" t="s">
        <v>840</v>
      </c>
      <c r="G146" t="s">
        <v>844</v>
      </c>
      <c r="H146" t="s">
        <v>808</v>
      </c>
      <c r="I146" t="s">
        <v>811</v>
      </c>
      <c r="J146" t="s">
        <v>810</v>
      </c>
      <c r="K146">
        <v>23</v>
      </c>
      <c r="L146" s="1">
        <f>VLOOKUP(B146&amp;C146&amp;D146&amp;E146&amp;F146,RESBDG_Activity!B:O,2,FALSE)</f>
        <v>0</v>
      </c>
      <c r="M146" s="1">
        <f>VLOOKUP(B146&amp;C146&amp;D146&amp;E146&amp;F146,RESBDG_Activity!B:O,COUNTA(RESBDG_Activity!$1:$1)-1,FALSE)</f>
        <v>4795.6071920421573</v>
      </c>
      <c r="N146" s="1">
        <f>VLOOKUP(B146&amp;C146&amp;D146&amp;E146&amp;F146&amp;G146&amp;H146&amp;I146&amp;J146&amp;"*",RESBDG_CapacityToActivity!B:C,2,FALSE)</f>
        <v>31.536000000000001</v>
      </c>
      <c r="O146" s="1">
        <v>0.34596717648595249</v>
      </c>
      <c r="P146" s="6">
        <v>0.8</v>
      </c>
      <c r="Q146" s="6">
        <v>1</v>
      </c>
      <c r="R146" s="6">
        <v>2</v>
      </c>
      <c r="S146">
        <f t="shared" si="10"/>
        <v>351.63499487164228</v>
      </c>
      <c r="T146" s="1"/>
    </row>
    <row r="147" spans="1:20" x14ac:dyDescent="0.25">
      <c r="A147" t="str">
        <f t="shared" si="9"/>
        <v>RESBDGAPAOldWHSYS___STDKER_23</v>
      </c>
      <c r="B147" t="s">
        <v>805</v>
      </c>
      <c r="C147" t="s">
        <v>806</v>
      </c>
      <c r="D147" t="s">
        <v>872</v>
      </c>
      <c r="E147" t="s">
        <v>873</v>
      </c>
      <c r="F147" t="s">
        <v>862</v>
      </c>
      <c r="G147" t="s">
        <v>863</v>
      </c>
      <c r="H147" t="s">
        <v>808</v>
      </c>
      <c r="I147" t="s">
        <v>812</v>
      </c>
      <c r="J147" t="s">
        <v>852</v>
      </c>
      <c r="K147">
        <v>23</v>
      </c>
      <c r="L147" s="1">
        <f>VLOOKUP(B147&amp;C147&amp;D147&amp;E147&amp;F147,RESBDG_Activity!B:O,2,FALSE)</f>
        <v>8577.7030885610129</v>
      </c>
      <c r="M147" s="1">
        <f>VLOOKUP(B147&amp;C147&amp;D147&amp;E147&amp;F147,RESBDG_Activity!B:O,COUNTA(RESBDG_Activity!$1:$1)-1,FALSE)</f>
        <v>9021.0808403226565</v>
      </c>
      <c r="N147" s="1">
        <f>VLOOKUP(B147&amp;C147&amp;D147&amp;E147&amp;F147&amp;G147&amp;H147&amp;I147&amp;J147&amp;"*",RESBDG_CapacityToActivity!B:C,2,FALSE)</f>
        <v>31.536000000000001</v>
      </c>
      <c r="O147" s="1">
        <v>0.68082940019040317</v>
      </c>
      <c r="P147" s="6">
        <v>0.25</v>
      </c>
      <c r="Q147" s="6">
        <v>1.5</v>
      </c>
      <c r="R147" s="6">
        <v>1.1000000000000001</v>
      </c>
      <c r="S147">
        <f t="shared" si="10"/>
        <v>205.63275624259745</v>
      </c>
      <c r="T147" s="1"/>
    </row>
    <row r="148" spans="1:20" x14ac:dyDescent="0.25">
      <c r="A148" t="str">
        <f t="shared" si="9"/>
        <v>RESBDGSATNewLIFLUT8STDELC_23</v>
      </c>
      <c r="B148" t="s">
        <v>805</v>
      </c>
      <c r="C148" t="s">
        <v>806</v>
      </c>
      <c r="D148" t="s">
        <v>875</v>
      </c>
      <c r="E148" t="s">
        <v>876</v>
      </c>
      <c r="F148" t="s">
        <v>823</v>
      </c>
      <c r="G148" t="s">
        <v>825</v>
      </c>
      <c r="H148" t="s">
        <v>827</v>
      </c>
      <c r="I148" t="s">
        <v>812</v>
      </c>
      <c r="J148" t="s">
        <v>810</v>
      </c>
      <c r="K148">
        <v>23</v>
      </c>
      <c r="L148" s="1">
        <f>VLOOKUP(B148&amp;C148&amp;D148&amp;E148&amp;F148,RESBDG_Activity!B:O,2,FALSE)</f>
        <v>0</v>
      </c>
      <c r="M148" s="1">
        <f>VLOOKUP(B148&amp;C148&amp;D148&amp;E148&amp;F148,RESBDG_Activity!B:O,COUNTA(RESBDG_Activity!$1:$1)-1,FALSE)</f>
        <v>16.613841740084261</v>
      </c>
      <c r="N148" s="1">
        <f>VLOOKUP(B148&amp;C148&amp;D148&amp;E148&amp;F148&amp;G148&amp;H148&amp;I148&amp;J148&amp;"*",RESBDG_CapacityToActivity!B:C,2,FALSE)</f>
        <v>1</v>
      </c>
      <c r="O148" s="1">
        <v>0.38671641428200687</v>
      </c>
      <c r="P148" s="6">
        <v>0.8</v>
      </c>
      <c r="Q148" s="6">
        <v>1</v>
      </c>
      <c r="R148" s="6">
        <v>2</v>
      </c>
      <c r="S148">
        <f t="shared" si="10"/>
        <v>34.369044149643642</v>
      </c>
      <c r="T148" s="1"/>
    </row>
    <row r="149" spans="1:20" x14ac:dyDescent="0.25">
      <c r="A149" t="str">
        <f t="shared" si="9"/>
        <v>RESBDGSATNewLIFLC___STDELC_23</v>
      </c>
      <c r="B149" t="s">
        <v>805</v>
      </c>
      <c r="C149" t="s">
        <v>806</v>
      </c>
      <c r="D149" t="s">
        <v>875</v>
      </c>
      <c r="E149" t="s">
        <v>876</v>
      </c>
      <c r="F149" t="s">
        <v>823</v>
      </c>
      <c r="G149" t="s">
        <v>824</v>
      </c>
      <c r="H149" t="s">
        <v>808</v>
      </c>
      <c r="I149" t="s">
        <v>812</v>
      </c>
      <c r="J149" t="s">
        <v>810</v>
      </c>
      <c r="K149">
        <v>23</v>
      </c>
      <c r="L149" s="1">
        <f>VLOOKUP(B149&amp;C149&amp;D149&amp;E149&amp;F149,RESBDG_Activity!B:O,2,FALSE)</f>
        <v>0</v>
      </c>
      <c r="M149" s="1">
        <f>VLOOKUP(B149&amp;C149&amp;D149&amp;E149&amp;F149,RESBDG_Activity!B:O,COUNTA(RESBDG_Activity!$1:$1)-1,FALSE)</f>
        <v>16.613841740084261</v>
      </c>
      <c r="N149" s="1">
        <f>VLOOKUP(B149&amp;C149&amp;D149&amp;E149&amp;F149&amp;G149&amp;H149&amp;I149&amp;J149&amp;"*",RESBDG_CapacityToActivity!B:C,2,FALSE)</f>
        <v>1</v>
      </c>
      <c r="O149" s="1">
        <v>0.38671641428200687</v>
      </c>
      <c r="P149" s="6">
        <v>0.8</v>
      </c>
      <c r="Q149" s="6">
        <v>1</v>
      </c>
      <c r="R149" s="6">
        <v>2</v>
      </c>
      <c r="S149">
        <f t="shared" si="10"/>
        <v>34.369044149643642</v>
      </c>
      <c r="T149" s="1"/>
    </row>
    <row r="150" spans="1:20" x14ac:dyDescent="0.25">
      <c r="A150" t="str">
        <f t="shared" si="9"/>
        <v>RESBDGSATNewLIFLUT12STDELC_23</v>
      </c>
      <c r="B150" t="s">
        <v>805</v>
      </c>
      <c r="C150" t="s">
        <v>806</v>
      </c>
      <c r="D150" t="s">
        <v>875</v>
      </c>
      <c r="E150" t="s">
        <v>876</v>
      </c>
      <c r="F150" t="s">
        <v>823</v>
      </c>
      <c r="G150" t="s">
        <v>825</v>
      </c>
      <c r="H150" t="s">
        <v>828</v>
      </c>
      <c r="I150" t="s">
        <v>812</v>
      </c>
      <c r="J150" t="s">
        <v>810</v>
      </c>
      <c r="K150">
        <v>23</v>
      </c>
      <c r="L150" s="1">
        <f>VLOOKUP(B150&amp;C150&amp;D150&amp;E150&amp;F150,RESBDG_Activity!B:O,2,FALSE)</f>
        <v>0</v>
      </c>
      <c r="M150" s="1">
        <f>VLOOKUP(B150&amp;C150&amp;D150&amp;E150&amp;F150,RESBDG_Activity!B:O,COUNTA(RESBDG_Activity!$1:$1)-1,FALSE)</f>
        <v>16.613841740084261</v>
      </c>
      <c r="N150" s="1">
        <f>VLOOKUP(B150&amp;C150&amp;D150&amp;E150&amp;F150&amp;G150&amp;H150&amp;I150&amp;J150&amp;"*",RESBDG_CapacityToActivity!B:C,2,FALSE)</f>
        <v>1</v>
      </c>
      <c r="O150" s="1">
        <v>0.38671641428200687</v>
      </c>
      <c r="P150" s="6">
        <v>0.8</v>
      </c>
      <c r="Q150" s="6">
        <v>1</v>
      </c>
      <c r="R150" s="6">
        <v>2</v>
      </c>
      <c r="S150">
        <f t="shared" si="10"/>
        <v>34.369044149643642</v>
      </c>
      <c r="T150" s="1"/>
    </row>
    <row r="151" spans="1:20" x14ac:dyDescent="0.25">
      <c r="A151" t="str">
        <f t="shared" si="9"/>
        <v>RESBDGSDEOldWHSYS___STDPRO_23</v>
      </c>
      <c r="B151" t="s">
        <v>805</v>
      </c>
      <c r="C151" t="s">
        <v>806</v>
      </c>
      <c r="D151" t="s">
        <v>874</v>
      </c>
      <c r="E151" t="s">
        <v>873</v>
      </c>
      <c r="F151" t="s">
        <v>862</v>
      </c>
      <c r="G151" t="s">
        <v>863</v>
      </c>
      <c r="H151" t="s">
        <v>808</v>
      </c>
      <c r="I151" t="s">
        <v>812</v>
      </c>
      <c r="J151" t="s">
        <v>857</v>
      </c>
      <c r="K151">
        <v>23</v>
      </c>
      <c r="L151" s="1">
        <f>VLOOKUP(B151&amp;C151&amp;D151&amp;E151&amp;F151,RESBDG_Activity!B:O,2,FALSE)</f>
        <v>5762.9038794929847</v>
      </c>
      <c r="M151" s="1">
        <f>VLOOKUP(B151&amp;C151&amp;D151&amp;E151&amp;F151,RESBDG_Activity!B:O,COUNTA(RESBDG_Activity!$1:$1)-1,FALSE)</f>
        <v>5323.9230570191667</v>
      </c>
      <c r="N151" s="1">
        <f>VLOOKUP(B151&amp;C151&amp;D151&amp;E151&amp;F151&amp;G151&amp;H151&amp;I151&amp;J151&amp;"*",RESBDG_CapacityToActivity!B:C,2,FALSE)</f>
        <v>31.536000000000001</v>
      </c>
      <c r="O151" s="1">
        <v>0.68082940019040317</v>
      </c>
      <c r="P151" s="6">
        <v>0.25</v>
      </c>
      <c r="Q151" s="6">
        <v>1.5</v>
      </c>
      <c r="R151" s="6">
        <v>1.1000000000000001</v>
      </c>
      <c r="S151">
        <f t="shared" si="10"/>
        <v>121.3571845343545</v>
      </c>
      <c r="T151" s="1"/>
    </row>
    <row r="152" spans="1:20" x14ac:dyDescent="0.25">
      <c r="A152" t="str">
        <f t="shared" si="9"/>
        <v>RESBDGSDENewCWA___CBSTDELC_23</v>
      </c>
      <c r="B152" t="s">
        <v>805</v>
      </c>
      <c r="C152" t="s">
        <v>806</v>
      </c>
      <c r="D152" t="s">
        <v>874</v>
      </c>
      <c r="E152" t="s">
        <v>876</v>
      </c>
      <c r="F152" t="s">
        <v>815</v>
      </c>
      <c r="G152" t="s">
        <v>808</v>
      </c>
      <c r="H152" t="s">
        <v>816</v>
      </c>
      <c r="I152" t="s">
        <v>812</v>
      </c>
      <c r="J152" t="s">
        <v>810</v>
      </c>
      <c r="K152">
        <v>23</v>
      </c>
      <c r="L152" s="1">
        <f>VLOOKUP(B152&amp;C152&amp;D152&amp;E152&amp;F152,RESBDG_Activity!B:O,2,FALSE)</f>
        <v>0</v>
      </c>
      <c r="M152" s="1">
        <f>VLOOKUP(B152&amp;C152&amp;D152&amp;E152&amp;F152,RESBDG_Activity!B:O,COUNTA(RESBDG_Activity!$1:$1)-1,FALSE)</f>
        <v>2.6446192641053501</v>
      </c>
      <c r="N152" s="1">
        <f>VLOOKUP(B152&amp;C152&amp;D152&amp;E152&amp;F152&amp;G152&amp;H152&amp;I152&amp;J152&amp;"*",RESBDG_CapacityToActivity!B:C,2,FALSE)</f>
        <v>2.822176491</v>
      </c>
      <c r="O152" s="1">
        <v>0.54203525138861863</v>
      </c>
      <c r="P152" s="6">
        <v>0.8</v>
      </c>
      <c r="Q152" s="6">
        <v>1</v>
      </c>
      <c r="R152" s="6">
        <v>2</v>
      </c>
      <c r="S152">
        <f t="shared" si="10"/>
        <v>1.3830613545077484</v>
      </c>
      <c r="T152" s="1"/>
    </row>
    <row r="153" spans="1:20" x14ac:dyDescent="0.25">
      <c r="A153" t="str">
        <f t="shared" si="9"/>
        <v>RESBDGAPAOldSHHEP___ESRELC_23</v>
      </c>
      <c r="B153" t="s">
        <v>805</v>
      </c>
      <c r="C153" t="s">
        <v>806</v>
      </c>
      <c r="D153" t="s">
        <v>872</v>
      </c>
      <c r="E153" t="s">
        <v>873</v>
      </c>
      <c r="F153" t="s">
        <v>840</v>
      </c>
      <c r="G153" t="s">
        <v>844</v>
      </c>
      <c r="H153" t="s">
        <v>808</v>
      </c>
      <c r="I153" t="s">
        <v>811</v>
      </c>
      <c r="J153" t="s">
        <v>810</v>
      </c>
      <c r="K153">
        <v>23</v>
      </c>
      <c r="L153" s="1">
        <f>VLOOKUP(B153&amp;C153&amp;D153&amp;E153&amp;F153,RESBDG_Activity!B:O,2,FALSE)</f>
        <v>19009.02548710502</v>
      </c>
      <c r="M153" s="1">
        <f>VLOOKUP(B153&amp;C153&amp;D153&amp;E153&amp;F153,RESBDG_Activity!B:O,COUNTA(RESBDG_Activity!$1:$1)-1,FALSE)</f>
        <v>18713.005727210431</v>
      </c>
      <c r="N153" s="1">
        <f>VLOOKUP(B153&amp;C153&amp;D153&amp;E153&amp;F153&amp;G153&amp;H153&amp;I153&amp;J153&amp;"*",RESBDG_CapacityToActivity!B:C,2,FALSE)</f>
        <v>31.536000000000001</v>
      </c>
      <c r="O153" s="1">
        <v>0.34596717648595249</v>
      </c>
      <c r="P153" s="6">
        <v>0.02</v>
      </c>
      <c r="Q153" s="6">
        <v>1.5</v>
      </c>
      <c r="R153" s="6">
        <v>1.5</v>
      </c>
      <c r="S153">
        <f t="shared" si="10"/>
        <v>51.499775124716855</v>
      </c>
      <c r="T153" s="1"/>
    </row>
    <row r="154" spans="1:20" x14ac:dyDescent="0.25">
      <c r="A154" t="str">
        <f t="shared" si="9"/>
        <v>RESBDGSATNewLILED___STDELC_23</v>
      </c>
      <c r="B154" t="s">
        <v>805</v>
      </c>
      <c r="C154" t="s">
        <v>806</v>
      </c>
      <c r="D154" t="s">
        <v>875</v>
      </c>
      <c r="E154" t="s">
        <v>876</v>
      </c>
      <c r="F154" t="s">
        <v>823</v>
      </c>
      <c r="G154" t="s">
        <v>832</v>
      </c>
      <c r="H154" t="s">
        <v>808</v>
      </c>
      <c r="I154" t="s">
        <v>812</v>
      </c>
      <c r="J154" t="s">
        <v>810</v>
      </c>
      <c r="K154">
        <v>23</v>
      </c>
      <c r="L154" s="1">
        <f>VLOOKUP(B154&amp;C154&amp;D154&amp;E154&amp;F154,RESBDG_Activity!B:O,2,FALSE)</f>
        <v>0</v>
      </c>
      <c r="M154" s="1">
        <f>VLOOKUP(B154&amp;C154&amp;D154&amp;E154&amp;F154,RESBDG_Activity!B:O,COUNTA(RESBDG_Activity!$1:$1)-1,FALSE)</f>
        <v>16.613841740084261</v>
      </c>
      <c r="N154" s="1">
        <f>VLOOKUP(B154&amp;C154&amp;D154&amp;E154&amp;F154&amp;G154&amp;H154&amp;I154&amp;J154&amp;"*",RESBDG_CapacityToActivity!B:C,2,FALSE)</f>
        <v>1</v>
      </c>
      <c r="O154" s="1">
        <v>0.38671641428200687</v>
      </c>
      <c r="P154" s="6">
        <v>0.8</v>
      </c>
      <c r="Q154" s="6">
        <v>1</v>
      </c>
      <c r="R154" s="6">
        <v>2</v>
      </c>
      <c r="S154">
        <f t="shared" si="10"/>
        <v>34.369044149643642</v>
      </c>
      <c r="T154" s="1"/>
    </row>
    <row r="155" spans="1:20" x14ac:dyDescent="0.25">
      <c r="A155" t="str">
        <f t="shared" si="9"/>
        <v>RESBDGSDENewSHFUR___STDNGA_23</v>
      </c>
      <c r="B155" t="s">
        <v>805</v>
      </c>
      <c r="C155" t="s">
        <v>806</v>
      </c>
      <c r="D155" t="s">
        <v>874</v>
      </c>
      <c r="E155" t="s">
        <v>876</v>
      </c>
      <c r="F155" t="s">
        <v>840</v>
      </c>
      <c r="G155" t="s">
        <v>843</v>
      </c>
      <c r="H155" t="s">
        <v>808</v>
      </c>
      <c r="I155" t="s">
        <v>812</v>
      </c>
      <c r="J155" t="s">
        <v>814</v>
      </c>
      <c r="K155">
        <v>23</v>
      </c>
      <c r="L155" s="1">
        <f>VLOOKUP(B155&amp;C155&amp;D155&amp;E155&amp;F155,RESBDG_Activity!B:O,2,FALSE)</f>
        <v>0</v>
      </c>
      <c r="M155" s="1">
        <f>VLOOKUP(B155&amp;C155&amp;D155&amp;E155&amp;F155,RESBDG_Activity!B:O,COUNTA(RESBDG_Activity!$1:$1)-1,FALSE)</f>
        <v>2125.2314606780851</v>
      </c>
      <c r="N155" s="1">
        <f>VLOOKUP(B155&amp;C155&amp;D155&amp;E155&amp;F155&amp;G155&amp;H155&amp;I155&amp;J155&amp;"*",RESBDG_CapacityToActivity!B:C,2,FALSE)</f>
        <v>31.536000000000001</v>
      </c>
      <c r="O155" s="1">
        <v>0.34596717648595249</v>
      </c>
      <c r="P155" s="6">
        <v>0.8</v>
      </c>
      <c r="Q155" s="6">
        <v>1</v>
      </c>
      <c r="R155" s="6">
        <v>2</v>
      </c>
      <c r="S155">
        <f t="shared" si="10"/>
        <v>155.83131058287518</v>
      </c>
      <c r="T155" s="1"/>
    </row>
    <row r="156" spans="1:20" x14ac:dyDescent="0.25">
      <c r="A156" t="str">
        <f t="shared" si="9"/>
        <v>RESBDGSATNewSCWD___HIGELC_23</v>
      </c>
      <c r="B156" t="s">
        <v>805</v>
      </c>
      <c r="C156" t="s">
        <v>806</v>
      </c>
      <c r="D156" t="s">
        <v>875</v>
      </c>
      <c r="E156" t="s">
        <v>876</v>
      </c>
      <c r="F156" t="s">
        <v>836</v>
      </c>
      <c r="G156" t="s">
        <v>839</v>
      </c>
      <c r="H156" t="s">
        <v>808</v>
      </c>
      <c r="I156" t="s">
        <v>809</v>
      </c>
      <c r="J156" t="s">
        <v>810</v>
      </c>
      <c r="K156">
        <v>23</v>
      </c>
      <c r="L156" s="1">
        <f>VLOOKUP(B156&amp;C156&amp;D156&amp;E156&amp;F156,RESBDG_Activity!B:O,2,FALSE)</f>
        <v>0</v>
      </c>
      <c r="M156" s="1">
        <f>VLOOKUP(B156&amp;C156&amp;D156&amp;E156&amp;F156,RESBDG_Activity!B:O,COUNTA(RESBDG_Activity!$1:$1)-1,FALSE)</f>
        <v>14.72974123701146</v>
      </c>
      <c r="N156" s="1">
        <f>VLOOKUP(B156&amp;C156&amp;D156&amp;E156&amp;F156&amp;G156&amp;H156&amp;I156&amp;J156&amp;"*",RESBDG_CapacityToActivity!B:C,2,FALSE)</f>
        <v>31.536000000000001</v>
      </c>
      <c r="O156" s="1">
        <v>0.1733523337010629</v>
      </c>
      <c r="P156" s="6">
        <v>0.8</v>
      </c>
      <c r="Q156" s="6">
        <v>1</v>
      </c>
      <c r="R156" s="6">
        <v>2</v>
      </c>
      <c r="S156">
        <f t="shared" si="10"/>
        <v>2.155503880349285</v>
      </c>
      <c r="T156" s="1"/>
    </row>
    <row r="157" spans="1:20" x14ac:dyDescent="0.25">
      <c r="A157" t="str">
        <f t="shared" si="9"/>
        <v>RESBDGSATNewSHPLT500WSTDELC_23</v>
      </c>
      <c r="B157" t="s">
        <v>805</v>
      </c>
      <c r="C157" t="s">
        <v>806</v>
      </c>
      <c r="D157" t="s">
        <v>875</v>
      </c>
      <c r="E157" t="s">
        <v>876</v>
      </c>
      <c r="F157" t="s">
        <v>840</v>
      </c>
      <c r="G157" t="s">
        <v>846</v>
      </c>
      <c r="H157" t="s">
        <v>847</v>
      </c>
      <c r="I157" t="s">
        <v>812</v>
      </c>
      <c r="J157" t="s">
        <v>810</v>
      </c>
      <c r="K157">
        <v>23</v>
      </c>
      <c r="L157" s="1">
        <f>VLOOKUP(B157&amp;C157&amp;D157&amp;E157&amp;F157,RESBDG_Activity!B:O,2,FALSE)</f>
        <v>0</v>
      </c>
      <c r="M157" s="1">
        <f>VLOOKUP(B157&amp;C157&amp;D157&amp;E157&amp;F157,RESBDG_Activity!B:O,COUNTA(RESBDG_Activity!$1:$1)-1,FALSE)</f>
        <v>254.4673596486802</v>
      </c>
      <c r="N157" s="1">
        <f>VLOOKUP(B157&amp;C157&amp;D157&amp;E157&amp;F157&amp;G157&amp;H157&amp;I157&amp;J157&amp;"*",RESBDG_CapacityToActivity!B:C,2,FALSE)</f>
        <v>31.536000000000001</v>
      </c>
      <c r="O157" s="1">
        <v>0.34596717648595249</v>
      </c>
      <c r="P157" s="6">
        <v>0.8</v>
      </c>
      <c r="Q157" s="6">
        <v>1</v>
      </c>
      <c r="R157" s="6">
        <v>2</v>
      </c>
      <c r="S157">
        <f t="shared" si="10"/>
        <v>18.658665132862996</v>
      </c>
      <c r="T157" s="1"/>
    </row>
    <row r="158" spans="1:20" x14ac:dyDescent="0.25">
      <c r="A158" t="str">
        <f t="shared" si="9"/>
        <v>RESBDGSATNewSHFUR___HIGPRO_23</v>
      </c>
      <c r="B158" t="s">
        <v>805</v>
      </c>
      <c r="C158" t="s">
        <v>806</v>
      </c>
      <c r="D158" t="s">
        <v>875</v>
      </c>
      <c r="E158" t="s">
        <v>876</v>
      </c>
      <c r="F158" t="s">
        <v>840</v>
      </c>
      <c r="G158" t="s">
        <v>843</v>
      </c>
      <c r="H158" t="s">
        <v>808</v>
      </c>
      <c r="I158" t="s">
        <v>809</v>
      </c>
      <c r="J158" t="s">
        <v>857</v>
      </c>
      <c r="K158">
        <v>23</v>
      </c>
      <c r="L158" s="1">
        <f>VLOOKUP(B158&amp;C158&amp;D158&amp;E158&amp;F158,RESBDG_Activity!B:O,2,FALSE)</f>
        <v>0</v>
      </c>
      <c r="M158" s="1">
        <f>VLOOKUP(B158&amp;C158&amp;D158&amp;E158&amp;F158,RESBDG_Activity!B:O,COUNTA(RESBDG_Activity!$1:$1)-1,FALSE)</f>
        <v>254.4673596486802</v>
      </c>
      <c r="N158" s="1">
        <f>VLOOKUP(B158&amp;C158&amp;D158&amp;E158&amp;F158&amp;G158&amp;H158&amp;I158&amp;J158&amp;"*",RESBDG_CapacityToActivity!B:C,2,FALSE)</f>
        <v>31.536000000000001</v>
      </c>
      <c r="O158" s="1">
        <v>0.34596717648595249</v>
      </c>
      <c r="P158" s="6">
        <v>0.8</v>
      </c>
      <c r="Q158" s="6">
        <v>1</v>
      </c>
      <c r="R158" s="6">
        <v>2</v>
      </c>
      <c r="S158">
        <f t="shared" si="10"/>
        <v>18.658665132862996</v>
      </c>
      <c r="T158" s="1"/>
    </row>
    <row r="159" spans="1:20" x14ac:dyDescent="0.25">
      <c r="A159" t="str">
        <f t="shared" si="9"/>
        <v>RESBDGSATNewWHSTHBCKSTDNGA_23</v>
      </c>
      <c r="B159" t="s">
        <v>805</v>
      </c>
      <c r="C159" t="s">
        <v>806</v>
      </c>
      <c r="D159" t="s">
        <v>875</v>
      </c>
      <c r="E159" t="s">
        <v>876</v>
      </c>
      <c r="F159" t="s">
        <v>862</v>
      </c>
      <c r="G159" t="s">
        <v>865</v>
      </c>
      <c r="H159" t="s">
        <v>866</v>
      </c>
      <c r="I159" t="s">
        <v>812</v>
      </c>
      <c r="J159" t="s">
        <v>814</v>
      </c>
      <c r="K159">
        <v>23</v>
      </c>
      <c r="L159" s="1">
        <f>VLOOKUP(B159&amp;C159&amp;D159&amp;E159&amp;F159,RESBDG_Activity!B:O,2,FALSE)</f>
        <v>0</v>
      </c>
      <c r="M159" s="1">
        <f>VLOOKUP(B159&amp;C159&amp;D159&amp;E159&amp;F159,RESBDG_Activity!B:O,COUNTA(RESBDG_Activity!$1:$1)-1,FALSE)</f>
        <v>109.2083036396791</v>
      </c>
      <c r="N159" s="1">
        <f>VLOOKUP(B159&amp;C159&amp;D159&amp;E159&amp;F159&amp;G159&amp;H159&amp;I159&amp;J159&amp;"*",RESBDG_CapacityToActivity!B:C,2,FALSE)</f>
        <v>31.536000000000001</v>
      </c>
      <c r="O159" s="1">
        <v>0.68082940019040317</v>
      </c>
      <c r="P159" s="6">
        <v>0.8</v>
      </c>
      <c r="Q159" s="6">
        <v>1</v>
      </c>
      <c r="R159" s="6">
        <v>2</v>
      </c>
      <c r="S159">
        <f t="shared" si="10"/>
        <v>4.0691223059368511</v>
      </c>
      <c r="T159" s="1"/>
    </row>
    <row r="160" spans="1:20" x14ac:dyDescent="0.25">
      <c r="A160" t="str">
        <f t="shared" si="9"/>
        <v>RESBDGSATNewLIFLUT8HIGELC_23</v>
      </c>
      <c r="B160" t="s">
        <v>805</v>
      </c>
      <c r="C160" t="s">
        <v>806</v>
      </c>
      <c r="D160" t="s">
        <v>875</v>
      </c>
      <c r="E160" t="s">
        <v>876</v>
      </c>
      <c r="F160" t="s">
        <v>823</v>
      </c>
      <c r="G160" t="s">
        <v>825</v>
      </c>
      <c r="H160" t="s">
        <v>827</v>
      </c>
      <c r="I160" t="s">
        <v>809</v>
      </c>
      <c r="J160" t="s">
        <v>810</v>
      </c>
      <c r="K160">
        <v>23</v>
      </c>
      <c r="L160" s="1">
        <f>VLOOKUP(B160&amp;C160&amp;D160&amp;E160&amp;F160,RESBDG_Activity!B:O,2,FALSE)</f>
        <v>0</v>
      </c>
      <c r="M160" s="1">
        <f>VLOOKUP(B160&amp;C160&amp;D160&amp;E160&amp;F160,RESBDG_Activity!B:O,COUNTA(RESBDG_Activity!$1:$1)-1,FALSE)</f>
        <v>16.613841740084261</v>
      </c>
      <c r="N160" s="1">
        <f>VLOOKUP(B160&amp;C160&amp;D160&amp;E160&amp;F160&amp;G160&amp;H160&amp;I160&amp;J160&amp;"*",RESBDG_CapacityToActivity!B:C,2,FALSE)</f>
        <v>1</v>
      </c>
      <c r="O160" s="1">
        <v>0.38671641428200687</v>
      </c>
      <c r="P160" s="6">
        <v>0.8</v>
      </c>
      <c r="Q160" s="6">
        <v>1</v>
      </c>
      <c r="R160" s="6">
        <v>2</v>
      </c>
      <c r="S160">
        <f t="shared" si="10"/>
        <v>34.369044149643642</v>
      </c>
      <c r="T160" s="1"/>
    </row>
    <row r="161" spans="1:20" x14ac:dyDescent="0.25">
      <c r="A161" t="str">
        <f t="shared" si="9"/>
        <v>RESBDGSATNewCWA___CBHIGELC_23</v>
      </c>
      <c r="B161" t="s">
        <v>805</v>
      </c>
      <c r="C161" t="s">
        <v>806</v>
      </c>
      <c r="D161" t="s">
        <v>875</v>
      </c>
      <c r="E161" t="s">
        <v>876</v>
      </c>
      <c r="F161" t="s">
        <v>815</v>
      </c>
      <c r="G161" t="s">
        <v>808</v>
      </c>
      <c r="H161" t="s">
        <v>816</v>
      </c>
      <c r="I161" t="s">
        <v>809</v>
      </c>
      <c r="J161" t="s">
        <v>810</v>
      </c>
      <c r="K161">
        <v>23</v>
      </c>
      <c r="L161" s="1">
        <f>VLOOKUP(B161&amp;C161&amp;D161&amp;E161&amp;F161,RESBDG_Activity!B:O,2,FALSE)</f>
        <v>0</v>
      </c>
      <c r="M161" s="1">
        <f>VLOOKUP(B161&amp;C161&amp;D161&amp;E161&amp;F161,RESBDG_Activity!B:O,COUNTA(RESBDG_Activity!$1:$1)-1,FALSE)</f>
        <v>0.58757040259342586</v>
      </c>
      <c r="N161" s="1">
        <f>VLOOKUP(B161&amp;C161&amp;D161&amp;E161&amp;F161&amp;G161&amp;H161&amp;I161&amp;J161&amp;"*",RESBDG_CapacityToActivity!B:C,2,FALSE)</f>
        <v>2.822176491</v>
      </c>
      <c r="O161" s="1">
        <v>0.54203525138861863</v>
      </c>
      <c r="P161" s="6">
        <v>0.8</v>
      </c>
      <c r="Q161" s="6">
        <v>1</v>
      </c>
      <c r="R161" s="6">
        <v>2</v>
      </c>
      <c r="S161">
        <f t="shared" si="10"/>
        <v>0.30728276387808778</v>
      </c>
      <c r="T161" s="1"/>
    </row>
    <row r="162" spans="1:20" x14ac:dyDescent="0.25">
      <c r="A162" t="str">
        <f t="shared" si="9"/>
        <v>RESBDGSATNewDWA______ESRELC_23</v>
      </c>
      <c r="B162" t="s">
        <v>805</v>
      </c>
      <c r="C162" t="s">
        <v>806</v>
      </c>
      <c r="D162" t="s">
        <v>875</v>
      </c>
      <c r="E162" t="s">
        <v>876</v>
      </c>
      <c r="F162" t="s">
        <v>819</v>
      </c>
      <c r="G162" t="s">
        <v>808</v>
      </c>
      <c r="H162" t="s">
        <v>808</v>
      </c>
      <c r="I162" t="s">
        <v>811</v>
      </c>
      <c r="J162" t="s">
        <v>810</v>
      </c>
      <c r="K162">
        <v>23</v>
      </c>
      <c r="L162" s="1">
        <f>VLOOKUP(B162&amp;C162&amp;D162&amp;E162&amp;F162,RESBDG_Activity!B:O,2,FALSE)</f>
        <v>0</v>
      </c>
      <c r="M162" s="1">
        <f>VLOOKUP(B162&amp;C162&amp;D162&amp;E162&amp;F162,RESBDG_Activity!B:O,COUNTA(RESBDG_Activity!$1:$1)-1,FALSE)</f>
        <v>0.79120688398071615</v>
      </c>
      <c r="N162" s="1">
        <f>VLOOKUP(B162&amp;C162&amp;D162&amp;E162&amp;F162&amp;G162&amp;H162&amp;I162&amp;J162&amp;"*",RESBDG_CapacityToActivity!B:C,2,FALSE)</f>
        <v>0.26097965200000001</v>
      </c>
      <c r="O162" s="1">
        <v>0.66469062026244807</v>
      </c>
      <c r="P162" s="6">
        <v>0.8</v>
      </c>
      <c r="Q162" s="6">
        <v>1</v>
      </c>
      <c r="R162" s="6">
        <v>2</v>
      </c>
      <c r="S162">
        <f t="shared" si="10"/>
        <v>3.6488318512755842</v>
      </c>
      <c r="T162" s="1"/>
    </row>
    <row r="163" spans="1:20" x14ac:dyDescent="0.25">
      <c r="A163" t="str">
        <f t="shared" si="9"/>
        <v>RESBDGAPAOldWHSYS___STDPRO_23</v>
      </c>
      <c r="B163" t="s">
        <v>805</v>
      </c>
      <c r="C163" t="s">
        <v>806</v>
      </c>
      <c r="D163" t="s">
        <v>872</v>
      </c>
      <c r="E163" t="s">
        <v>873</v>
      </c>
      <c r="F163" t="s">
        <v>862</v>
      </c>
      <c r="G163" t="s">
        <v>863</v>
      </c>
      <c r="H163" t="s">
        <v>808</v>
      </c>
      <c r="I163" t="s">
        <v>812</v>
      </c>
      <c r="J163" t="s">
        <v>857</v>
      </c>
      <c r="K163">
        <v>23</v>
      </c>
      <c r="L163" s="1">
        <f>VLOOKUP(B163&amp;C163&amp;D163&amp;E163&amp;F163,RESBDG_Activity!B:O,2,FALSE)</f>
        <v>8577.7030885610129</v>
      </c>
      <c r="M163" s="1">
        <f>VLOOKUP(B163&amp;C163&amp;D163&amp;E163&amp;F163,RESBDG_Activity!B:O,COUNTA(RESBDG_Activity!$1:$1)-1,FALSE)</f>
        <v>9021.0808403226565</v>
      </c>
      <c r="N163" s="1">
        <f>VLOOKUP(B163&amp;C163&amp;D163&amp;E163&amp;F163&amp;G163&amp;H163&amp;I163&amp;J163&amp;"*",RESBDG_CapacityToActivity!B:C,2,FALSE)</f>
        <v>31.536000000000001</v>
      </c>
      <c r="O163" s="1">
        <v>0.68082940019040317</v>
      </c>
      <c r="P163" s="6">
        <v>0.25</v>
      </c>
      <c r="Q163" s="6">
        <v>1.5</v>
      </c>
      <c r="R163" s="6">
        <v>1.1000000000000001</v>
      </c>
      <c r="S163">
        <f t="shared" si="10"/>
        <v>205.63275624259745</v>
      </c>
      <c r="T163" s="1"/>
    </row>
    <row r="164" spans="1:20" x14ac:dyDescent="0.25">
      <c r="A164" t="str">
        <f t="shared" si="9"/>
        <v>RESBDGSDENewFRZ___CHHIGELC_23</v>
      </c>
      <c r="B164" t="s">
        <v>805</v>
      </c>
      <c r="C164" t="s">
        <v>806</v>
      </c>
      <c r="D164" t="s">
        <v>874</v>
      </c>
      <c r="E164" t="s">
        <v>876</v>
      </c>
      <c r="F164" t="s">
        <v>820</v>
      </c>
      <c r="G164" t="s">
        <v>808</v>
      </c>
      <c r="H164" t="s">
        <v>821</v>
      </c>
      <c r="I164" t="s">
        <v>809</v>
      </c>
      <c r="J164" t="s">
        <v>810</v>
      </c>
      <c r="K164">
        <v>23</v>
      </c>
      <c r="L164" s="1">
        <f>VLOOKUP(B164&amp;C164&amp;D164&amp;E164&amp;F164,RESBDG_Activity!B:O,2,FALSE)</f>
        <v>0</v>
      </c>
      <c r="M164" s="1">
        <f>VLOOKUP(B164&amp;C164&amp;D164&amp;E164&amp;F164,RESBDG_Activity!B:O,COUNTA(RESBDG_Activity!$1:$1)-1,FALSE)</f>
        <v>9.6278770088632974</v>
      </c>
      <c r="N164" s="1">
        <f>VLOOKUP(B164&amp;C164&amp;D164&amp;E164&amp;F164&amp;G164&amp;H164&amp;I164&amp;J164&amp;"*",RESBDG_CapacityToActivity!B:C,2,FALSE)</f>
        <v>1.1398139679999999</v>
      </c>
      <c r="O164" s="1">
        <v>0.85651992348211536</v>
      </c>
      <c r="P164" s="6">
        <v>0.8</v>
      </c>
      <c r="Q164" s="6">
        <v>1</v>
      </c>
      <c r="R164" s="6">
        <v>2</v>
      </c>
      <c r="S164">
        <f t="shared" si="10"/>
        <v>7.8894927328353548</v>
      </c>
      <c r="T164" s="1"/>
    </row>
    <row r="165" spans="1:20" x14ac:dyDescent="0.25">
      <c r="A165" t="str">
        <f t="shared" si="9"/>
        <v>RESBDGSATNewLIFLC___HIGELC_23</v>
      </c>
      <c r="B165" t="s">
        <v>805</v>
      </c>
      <c r="C165" t="s">
        <v>806</v>
      </c>
      <c r="D165" t="s">
        <v>875</v>
      </c>
      <c r="E165" t="s">
        <v>876</v>
      </c>
      <c r="F165" t="s">
        <v>823</v>
      </c>
      <c r="G165" t="s">
        <v>824</v>
      </c>
      <c r="H165" t="s">
        <v>808</v>
      </c>
      <c r="I165" t="s">
        <v>809</v>
      </c>
      <c r="J165" t="s">
        <v>810</v>
      </c>
      <c r="K165">
        <v>23</v>
      </c>
      <c r="L165" s="1">
        <f>VLOOKUP(B165&amp;C165&amp;D165&amp;E165&amp;F165,RESBDG_Activity!B:O,2,FALSE)</f>
        <v>0</v>
      </c>
      <c r="M165" s="1">
        <f>VLOOKUP(B165&amp;C165&amp;D165&amp;E165&amp;F165,RESBDG_Activity!B:O,COUNTA(RESBDG_Activity!$1:$1)-1,FALSE)</f>
        <v>16.613841740084261</v>
      </c>
      <c r="N165" s="1">
        <f>VLOOKUP(B165&amp;C165&amp;D165&amp;E165&amp;F165&amp;G165&amp;H165&amp;I165&amp;J165&amp;"*",RESBDG_CapacityToActivity!B:C,2,FALSE)</f>
        <v>1</v>
      </c>
      <c r="O165" s="1">
        <v>0.38671641428200687</v>
      </c>
      <c r="P165" s="6">
        <v>0.8</v>
      </c>
      <c r="Q165" s="6">
        <v>1</v>
      </c>
      <c r="R165" s="6">
        <v>2</v>
      </c>
      <c r="S165">
        <f t="shared" si="10"/>
        <v>34.369044149643642</v>
      </c>
      <c r="T165" s="1"/>
    </row>
    <row r="166" spans="1:20" x14ac:dyDescent="0.25">
      <c r="A166" t="str">
        <f t="shared" si="9"/>
        <v>RESBDGSATNewSCCE___STDELC_23</v>
      </c>
      <c r="B166" t="s">
        <v>805</v>
      </c>
      <c r="C166" t="s">
        <v>806</v>
      </c>
      <c r="D166" t="s">
        <v>875</v>
      </c>
      <c r="E166" t="s">
        <v>876</v>
      </c>
      <c r="F166" t="s">
        <v>836</v>
      </c>
      <c r="G166" t="s">
        <v>837</v>
      </c>
      <c r="H166" t="s">
        <v>808</v>
      </c>
      <c r="I166" t="s">
        <v>812</v>
      </c>
      <c r="J166" t="s">
        <v>810</v>
      </c>
      <c r="K166">
        <v>23</v>
      </c>
      <c r="L166" s="1">
        <f>VLOOKUP(B166&amp;C166&amp;D166&amp;E166&amp;F166,RESBDG_Activity!B:O,2,FALSE)</f>
        <v>0</v>
      </c>
      <c r="M166" s="1">
        <f>VLOOKUP(B166&amp;C166&amp;D166&amp;E166&amp;F166,RESBDG_Activity!B:O,COUNTA(RESBDG_Activity!$1:$1)-1,FALSE)</f>
        <v>14.72974123701146</v>
      </c>
      <c r="N166" s="1">
        <f>VLOOKUP(B166&amp;C166&amp;D166&amp;E166&amp;F166&amp;G166&amp;H166&amp;I166&amp;J166&amp;"*",RESBDG_CapacityToActivity!B:C,2,FALSE)</f>
        <v>31.536000000000001</v>
      </c>
      <c r="O166" s="1">
        <v>0.1733523337010629</v>
      </c>
      <c r="P166" s="6">
        <v>0.8</v>
      </c>
      <c r="Q166" s="6">
        <v>1</v>
      </c>
      <c r="R166" s="6">
        <v>2</v>
      </c>
      <c r="S166">
        <f t="shared" si="10"/>
        <v>2.155503880349285</v>
      </c>
      <c r="T166" s="1"/>
    </row>
    <row r="167" spans="1:20" x14ac:dyDescent="0.25">
      <c r="A167" t="str">
        <f t="shared" si="9"/>
        <v>RESBDGSATNewSCCE___ESRELC_23</v>
      </c>
      <c r="B167" t="s">
        <v>805</v>
      </c>
      <c r="C167" t="s">
        <v>806</v>
      </c>
      <c r="D167" t="s">
        <v>875</v>
      </c>
      <c r="E167" t="s">
        <v>876</v>
      </c>
      <c r="F167" t="s">
        <v>836</v>
      </c>
      <c r="G167" t="s">
        <v>837</v>
      </c>
      <c r="H167" t="s">
        <v>808</v>
      </c>
      <c r="I167" t="s">
        <v>811</v>
      </c>
      <c r="J167" t="s">
        <v>810</v>
      </c>
      <c r="K167">
        <v>23</v>
      </c>
      <c r="L167" s="1">
        <f>VLOOKUP(B167&amp;C167&amp;D167&amp;E167&amp;F167,RESBDG_Activity!B:O,2,FALSE)</f>
        <v>0</v>
      </c>
      <c r="M167" s="1">
        <f>VLOOKUP(B167&amp;C167&amp;D167&amp;E167&amp;F167,RESBDG_Activity!B:O,COUNTA(RESBDG_Activity!$1:$1)-1,FALSE)</f>
        <v>14.72974123701146</v>
      </c>
      <c r="N167" s="1">
        <f>VLOOKUP(B167&amp;C167&amp;D167&amp;E167&amp;F167&amp;G167&amp;H167&amp;I167&amp;J167&amp;"*",RESBDG_CapacityToActivity!B:C,2,FALSE)</f>
        <v>31.536000000000001</v>
      </c>
      <c r="O167" s="1">
        <v>0.1733523337010629</v>
      </c>
      <c r="P167" s="6">
        <v>0.8</v>
      </c>
      <c r="Q167" s="6">
        <v>1</v>
      </c>
      <c r="R167" s="6">
        <v>2</v>
      </c>
      <c r="S167">
        <f t="shared" si="10"/>
        <v>2.155503880349285</v>
      </c>
      <c r="T167" s="1"/>
    </row>
    <row r="168" spans="1:20" x14ac:dyDescent="0.25">
      <c r="A168" t="str">
        <f t="shared" si="9"/>
        <v>RESBDGAPANewSHFUR___STDNGA_23</v>
      </c>
      <c r="B168" t="s">
        <v>805</v>
      </c>
      <c r="C168" t="s">
        <v>806</v>
      </c>
      <c r="D168" t="s">
        <v>872</v>
      </c>
      <c r="E168" t="s">
        <v>876</v>
      </c>
      <c r="F168" t="s">
        <v>840</v>
      </c>
      <c r="G168" t="s">
        <v>843</v>
      </c>
      <c r="H168" t="s">
        <v>808</v>
      </c>
      <c r="I168" t="s">
        <v>812</v>
      </c>
      <c r="J168" t="s">
        <v>814</v>
      </c>
      <c r="K168">
        <v>23</v>
      </c>
      <c r="L168" s="1">
        <f>VLOOKUP(B168&amp;C168&amp;D168&amp;E168&amp;F168,RESBDG_Activity!B:O,2,FALSE)</f>
        <v>0</v>
      </c>
      <c r="M168" s="1">
        <f>VLOOKUP(B168&amp;C168&amp;D168&amp;E168&amp;F168,RESBDG_Activity!B:O,COUNTA(RESBDG_Activity!$1:$1)-1,FALSE)</f>
        <v>4795.6071920421573</v>
      </c>
      <c r="N168" s="1">
        <f>VLOOKUP(B168&amp;C168&amp;D168&amp;E168&amp;F168&amp;G168&amp;H168&amp;I168&amp;J168&amp;"*",RESBDG_CapacityToActivity!B:C,2,FALSE)</f>
        <v>31.536000000000001</v>
      </c>
      <c r="O168" s="1">
        <v>0.34596717648595249</v>
      </c>
      <c r="P168" s="6">
        <v>0.8</v>
      </c>
      <c r="Q168" s="6">
        <v>1</v>
      </c>
      <c r="R168" s="6">
        <v>2</v>
      </c>
      <c r="S168">
        <f t="shared" si="10"/>
        <v>351.63499487164228</v>
      </c>
      <c r="T168" s="1"/>
    </row>
    <row r="169" spans="1:20" x14ac:dyDescent="0.25">
      <c r="A169" t="str">
        <f t="shared" si="9"/>
        <v>RESBDGSDENewFRZ___CHESRELC_23</v>
      </c>
      <c r="B169" t="s">
        <v>805</v>
      </c>
      <c r="C169" t="s">
        <v>806</v>
      </c>
      <c r="D169" t="s">
        <v>874</v>
      </c>
      <c r="E169" t="s">
        <v>876</v>
      </c>
      <c r="F169" t="s">
        <v>820</v>
      </c>
      <c r="G169" t="s">
        <v>808</v>
      </c>
      <c r="H169" t="s">
        <v>821</v>
      </c>
      <c r="I169" t="s">
        <v>811</v>
      </c>
      <c r="J169" t="s">
        <v>810</v>
      </c>
      <c r="K169">
        <v>23</v>
      </c>
      <c r="L169" s="1">
        <f>VLOOKUP(B169&amp;C169&amp;D169&amp;E169&amp;F169,RESBDG_Activity!B:O,2,FALSE)</f>
        <v>0</v>
      </c>
      <c r="M169" s="1">
        <f>VLOOKUP(B169&amp;C169&amp;D169&amp;E169&amp;F169,RESBDG_Activity!B:O,COUNTA(RESBDG_Activity!$1:$1)-1,FALSE)</f>
        <v>9.6278770088632974</v>
      </c>
      <c r="N169" s="1">
        <f>VLOOKUP(B169&amp;C169&amp;D169&amp;E169&amp;F169&amp;G169&amp;H169&amp;I169&amp;J169&amp;"*",RESBDG_CapacityToActivity!B:C,2,FALSE)</f>
        <v>1.1398139679999999</v>
      </c>
      <c r="O169" s="1">
        <v>0.85651992348211536</v>
      </c>
      <c r="P169" s="6">
        <v>0.8</v>
      </c>
      <c r="Q169" s="6">
        <v>1</v>
      </c>
      <c r="R169" s="6">
        <v>2</v>
      </c>
      <c r="S169">
        <f t="shared" si="10"/>
        <v>7.8894927328353548</v>
      </c>
      <c r="T169" s="1"/>
    </row>
    <row r="170" spans="1:20" x14ac:dyDescent="0.25">
      <c r="A170" t="str">
        <f t="shared" si="9"/>
        <v>RESBDGSATNewDWA______HIGELC_23</v>
      </c>
      <c r="B170" t="s">
        <v>805</v>
      </c>
      <c r="C170" t="s">
        <v>806</v>
      </c>
      <c r="D170" t="s">
        <v>875</v>
      </c>
      <c r="E170" t="s">
        <v>876</v>
      </c>
      <c r="F170" t="s">
        <v>819</v>
      </c>
      <c r="G170" t="s">
        <v>808</v>
      </c>
      <c r="H170" t="s">
        <v>808</v>
      </c>
      <c r="I170" t="s">
        <v>809</v>
      </c>
      <c r="J170" t="s">
        <v>810</v>
      </c>
      <c r="K170">
        <v>23</v>
      </c>
      <c r="L170" s="1">
        <f>VLOOKUP(B170&amp;C170&amp;D170&amp;E170&amp;F170,RESBDG_Activity!B:O,2,FALSE)</f>
        <v>0</v>
      </c>
      <c r="M170" s="1">
        <f>VLOOKUP(B170&amp;C170&amp;D170&amp;E170&amp;F170,RESBDG_Activity!B:O,COUNTA(RESBDG_Activity!$1:$1)-1,FALSE)</f>
        <v>0.79120688398071615</v>
      </c>
      <c r="N170" s="1">
        <f>VLOOKUP(B170&amp;C170&amp;D170&amp;E170&amp;F170&amp;G170&amp;H170&amp;I170&amp;J170&amp;"*",RESBDG_CapacityToActivity!B:C,2,FALSE)</f>
        <v>0.26097965200000001</v>
      </c>
      <c r="O170" s="1">
        <v>0.66469062026244807</v>
      </c>
      <c r="P170" s="6">
        <v>0.8</v>
      </c>
      <c r="Q170" s="6">
        <v>1</v>
      </c>
      <c r="R170" s="6">
        <v>2</v>
      </c>
      <c r="S170">
        <f t="shared" si="10"/>
        <v>3.6488318512755842</v>
      </c>
      <c r="T170" s="1"/>
    </row>
    <row r="171" spans="1:20" x14ac:dyDescent="0.25">
      <c r="A171" t="str">
        <f t="shared" si="9"/>
        <v>RESBDGSATNewFRZ___STGSTDELC_23</v>
      </c>
      <c r="B171" t="s">
        <v>805</v>
      </c>
      <c r="C171" t="s">
        <v>806</v>
      </c>
      <c r="D171" t="s">
        <v>875</v>
      </c>
      <c r="E171" t="s">
        <v>876</v>
      </c>
      <c r="F171" t="s">
        <v>820</v>
      </c>
      <c r="G171" t="s">
        <v>808</v>
      </c>
      <c r="H171" t="s">
        <v>822</v>
      </c>
      <c r="I171" t="s">
        <v>812</v>
      </c>
      <c r="J171" t="s">
        <v>810</v>
      </c>
      <c r="K171">
        <v>23</v>
      </c>
      <c r="L171" s="1">
        <f>VLOOKUP(B171&amp;C171&amp;D171&amp;E171&amp;F171,RESBDG_Activity!B:O,2,FALSE)</f>
        <v>0</v>
      </c>
      <c r="M171" s="1">
        <f>VLOOKUP(B171&amp;C171&amp;D171&amp;E171&amp;F171,RESBDG_Activity!B:O,COUNTA(RESBDG_Activity!$1:$1)-1,FALSE)</f>
        <v>2.1390812836461439</v>
      </c>
      <c r="N171" s="1">
        <f>VLOOKUP(B171&amp;C171&amp;D171&amp;E171&amp;F171&amp;G171&amp;H171&amp;I171&amp;J171&amp;"*",RESBDG_CapacityToActivity!B:C,2,FALSE)</f>
        <v>1.1398139679999999</v>
      </c>
      <c r="O171" s="1">
        <v>0.85651992348211536</v>
      </c>
      <c r="P171" s="6">
        <v>0.8</v>
      </c>
      <c r="Q171" s="6">
        <v>1</v>
      </c>
      <c r="R171" s="6">
        <v>2</v>
      </c>
      <c r="S171">
        <f t="shared" si="10"/>
        <v>1.7528543651663091</v>
      </c>
      <c r="T171" s="1"/>
    </row>
    <row r="172" spans="1:20" x14ac:dyDescent="0.25">
      <c r="A172" t="str">
        <f t="shared" si="9"/>
        <v>RESBDGSATNewLILED___ESRELC_23</v>
      </c>
      <c r="B172" t="s">
        <v>805</v>
      </c>
      <c r="C172" t="s">
        <v>806</v>
      </c>
      <c r="D172" t="s">
        <v>875</v>
      </c>
      <c r="E172" t="s">
        <v>876</v>
      </c>
      <c r="F172" t="s">
        <v>823</v>
      </c>
      <c r="G172" t="s">
        <v>832</v>
      </c>
      <c r="H172" t="s">
        <v>808</v>
      </c>
      <c r="I172" t="s">
        <v>811</v>
      </c>
      <c r="J172" t="s">
        <v>810</v>
      </c>
      <c r="K172">
        <v>23</v>
      </c>
      <c r="L172" s="1">
        <f>VLOOKUP(B172&amp;C172&amp;D172&amp;E172&amp;F172,RESBDG_Activity!B:O,2,FALSE)</f>
        <v>0</v>
      </c>
      <c r="M172" s="1">
        <f>VLOOKUP(B172&amp;C172&amp;D172&amp;E172&amp;F172,RESBDG_Activity!B:O,COUNTA(RESBDG_Activity!$1:$1)-1,FALSE)</f>
        <v>16.613841740084261</v>
      </c>
      <c r="N172" s="1">
        <f>VLOOKUP(B172&amp;C172&amp;D172&amp;E172&amp;F172&amp;G172&amp;H172&amp;I172&amp;J172&amp;"*",RESBDG_CapacityToActivity!B:C,2,FALSE)</f>
        <v>1</v>
      </c>
      <c r="O172" s="1">
        <v>0.38671641428200687</v>
      </c>
      <c r="P172" s="6">
        <v>0.8</v>
      </c>
      <c r="Q172" s="6">
        <v>1</v>
      </c>
      <c r="R172" s="6">
        <v>2</v>
      </c>
      <c r="S172">
        <f t="shared" si="10"/>
        <v>34.369044149643642</v>
      </c>
      <c r="T172" s="1"/>
    </row>
    <row r="173" spans="1:20" x14ac:dyDescent="0.25">
      <c r="A173" t="str">
        <f t="shared" si="9"/>
        <v>RESBDGSATOldWHWTK___STDNGA_23</v>
      </c>
      <c r="B173" t="s">
        <v>805</v>
      </c>
      <c r="C173" t="s">
        <v>806</v>
      </c>
      <c r="D173" t="s">
        <v>875</v>
      </c>
      <c r="E173" t="s">
        <v>873</v>
      </c>
      <c r="F173" t="s">
        <v>862</v>
      </c>
      <c r="G173" t="s">
        <v>864</v>
      </c>
      <c r="H173" t="s">
        <v>808</v>
      </c>
      <c r="I173" t="s">
        <v>812</v>
      </c>
      <c r="J173" t="s">
        <v>814</v>
      </c>
      <c r="K173">
        <v>23</v>
      </c>
      <c r="L173" s="1">
        <f>VLOOKUP(B173&amp;C173&amp;D173&amp;E173&amp;F173,RESBDG_Activity!B:O,2,FALSE)</f>
        <v>3129.8357137541602</v>
      </c>
      <c r="M173" s="1">
        <f>VLOOKUP(B173&amp;C173&amp;D173&amp;E173&amp;F173,RESBDG_Activity!B:O,COUNTA(RESBDG_Activity!$1:$1)-1,FALSE)</f>
        <v>3123.7865896610519</v>
      </c>
      <c r="N173" s="1">
        <f>VLOOKUP(B173&amp;C173&amp;D173&amp;E173&amp;F173&amp;G173&amp;H173&amp;I173&amp;J173&amp;"*",RESBDG_CapacityToActivity!B:C,2,FALSE)</f>
        <v>31.536000000000001</v>
      </c>
      <c r="O173" s="1">
        <v>0.68082940019040317</v>
      </c>
      <c r="P173" s="6">
        <v>0.25</v>
      </c>
      <c r="Q173" s="6">
        <v>1.5</v>
      </c>
      <c r="R173" s="6">
        <v>1.1000000000000001</v>
      </c>
      <c r="S173">
        <f t="shared" si="10"/>
        <v>71.205752139417768</v>
      </c>
      <c r="T173" s="1"/>
    </row>
    <row r="174" spans="1:20" x14ac:dyDescent="0.25">
      <c r="A174" t="str">
        <f t="shared" si="9"/>
        <v>RESBDGSATNewSCCE___HIGELC_23</v>
      </c>
      <c r="B174" t="s">
        <v>805</v>
      </c>
      <c r="C174" t="s">
        <v>806</v>
      </c>
      <c r="D174" t="s">
        <v>875</v>
      </c>
      <c r="E174" t="s">
        <v>876</v>
      </c>
      <c r="F174" t="s">
        <v>836</v>
      </c>
      <c r="G174" t="s">
        <v>837</v>
      </c>
      <c r="H174" t="s">
        <v>808</v>
      </c>
      <c r="I174" t="s">
        <v>809</v>
      </c>
      <c r="J174" t="s">
        <v>810</v>
      </c>
      <c r="K174">
        <v>23</v>
      </c>
      <c r="L174" s="1">
        <f>VLOOKUP(B174&amp;C174&amp;D174&amp;E174&amp;F174,RESBDG_Activity!B:O,2,FALSE)</f>
        <v>0</v>
      </c>
      <c r="M174" s="1">
        <f>VLOOKUP(B174&amp;C174&amp;D174&amp;E174&amp;F174,RESBDG_Activity!B:O,COUNTA(RESBDG_Activity!$1:$1)-1,FALSE)</f>
        <v>14.72974123701146</v>
      </c>
      <c r="N174" s="1">
        <f>VLOOKUP(B174&amp;C174&amp;D174&amp;E174&amp;F174&amp;G174&amp;H174&amp;I174&amp;J174&amp;"*",RESBDG_CapacityToActivity!B:C,2,FALSE)</f>
        <v>31.536000000000001</v>
      </c>
      <c r="O174" s="1">
        <v>0.1733523337010629</v>
      </c>
      <c r="P174" s="6">
        <v>0.8</v>
      </c>
      <c r="Q174" s="6">
        <v>1</v>
      </c>
      <c r="R174" s="6">
        <v>2</v>
      </c>
      <c r="S174">
        <f t="shared" si="10"/>
        <v>2.155503880349285</v>
      </c>
      <c r="T174" s="1"/>
    </row>
    <row r="175" spans="1:20" x14ac:dyDescent="0.25">
      <c r="A175" t="str">
        <f t="shared" si="9"/>
        <v>RESBDGSDENewWHWTK___STDELC_23</v>
      </c>
      <c r="B175" t="s">
        <v>805</v>
      </c>
      <c r="C175" t="s">
        <v>806</v>
      </c>
      <c r="D175" t="s">
        <v>874</v>
      </c>
      <c r="E175" t="s">
        <v>876</v>
      </c>
      <c r="F175" t="s">
        <v>862</v>
      </c>
      <c r="G175" t="s">
        <v>864</v>
      </c>
      <c r="H175" t="s">
        <v>808</v>
      </c>
      <c r="I175" t="s">
        <v>812</v>
      </c>
      <c r="J175" t="s">
        <v>810</v>
      </c>
      <c r="K175">
        <v>23</v>
      </c>
      <c r="L175" s="1">
        <f>VLOOKUP(B175&amp;C175&amp;D175&amp;E175&amp;F175,RESBDG_Activity!B:O,2,FALSE)</f>
        <v>0</v>
      </c>
      <c r="M175" s="1">
        <f>VLOOKUP(B175&amp;C175&amp;D175&amp;E175&amp;F175,RESBDG_Activity!B:O,COUNTA(RESBDG_Activity!$1:$1)-1,FALSE)</f>
        <v>518.47372788552593</v>
      </c>
      <c r="N175" s="1">
        <f>VLOOKUP(B175&amp;C175&amp;D175&amp;E175&amp;F175&amp;G175&amp;H175&amp;I175&amp;J175&amp;"*",RESBDG_CapacityToActivity!B:C,2,FALSE)</f>
        <v>31.536000000000001</v>
      </c>
      <c r="O175" s="1">
        <v>0.68082940019040317</v>
      </c>
      <c r="P175" s="6">
        <v>0.8</v>
      </c>
      <c r="Q175" s="6">
        <v>1</v>
      </c>
      <c r="R175" s="6">
        <v>2</v>
      </c>
      <c r="S175">
        <f t="shared" si="10"/>
        <v>19.318430383664424</v>
      </c>
      <c r="T175" s="1"/>
    </row>
    <row r="176" spans="1:20" x14ac:dyDescent="0.25">
      <c r="A176" t="str">
        <f t="shared" si="9"/>
        <v>RESBDGSATNewFRZ___STGESRELC_23</v>
      </c>
      <c r="B176" t="s">
        <v>805</v>
      </c>
      <c r="C176" t="s">
        <v>806</v>
      </c>
      <c r="D176" t="s">
        <v>875</v>
      </c>
      <c r="E176" t="s">
        <v>876</v>
      </c>
      <c r="F176" t="s">
        <v>820</v>
      </c>
      <c r="G176" t="s">
        <v>808</v>
      </c>
      <c r="H176" t="s">
        <v>822</v>
      </c>
      <c r="I176" t="s">
        <v>811</v>
      </c>
      <c r="J176" t="s">
        <v>810</v>
      </c>
      <c r="K176">
        <v>23</v>
      </c>
      <c r="L176" s="1">
        <f>VLOOKUP(B176&amp;C176&amp;D176&amp;E176&amp;F176,RESBDG_Activity!B:O,2,FALSE)</f>
        <v>0</v>
      </c>
      <c r="M176" s="1">
        <f>VLOOKUP(B176&amp;C176&amp;D176&amp;E176&amp;F176,RESBDG_Activity!B:O,COUNTA(RESBDG_Activity!$1:$1)-1,FALSE)</f>
        <v>2.1390812836461439</v>
      </c>
      <c r="N176" s="1">
        <f>VLOOKUP(B176&amp;C176&amp;D176&amp;E176&amp;F176&amp;G176&amp;H176&amp;I176&amp;J176&amp;"*",RESBDG_CapacityToActivity!B:C,2,FALSE)</f>
        <v>1.1398139679999999</v>
      </c>
      <c r="O176" s="1">
        <v>0.85651992348211536</v>
      </c>
      <c r="P176" s="6">
        <v>0.8</v>
      </c>
      <c r="Q176" s="6">
        <v>1</v>
      </c>
      <c r="R176" s="6">
        <v>2</v>
      </c>
      <c r="S176">
        <f t="shared" si="10"/>
        <v>1.7528543651663091</v>
      </c>
      <c r="T176" s="1"/>
    </row>
    <row r="177" spans="1:20" x14ac:dyDescent="0.25">
      <c r="A177" t="str">
        <f t="shared" si="9"/>
        <v>RESBDGSATNewFRZ___STGHIGELC_23</v>
      </c>
      <c r="B177" t="s">
        <v>805</v>
      </c>
      <c r="C177" t="s">
        <v>806</v>
      </c>
      <c r="D177" t="s">
        <v>875</v>
      </c>
      <c r="E177" t="s">
        <v>876</v>
      </c>
      <c r="F177" t="s">
        <v>820</v>
      </c>
      <c r="G177" t="s">
        <v>808</v>
      </c>
      <c r="H177" t="s">
        <v>822</v>
      </c>
      <c r="I177" t="s">
        <v>809</v>
      </c>
      <c r="J177" t="s">
        <v>810</v>
      </c>
      <c r="K177">
        <v>23</v>
      </c>
      <c r="L177" s="1">
        <f>VLOOKUP(B177&amp;C177&amp;D177&amp;E177&amp;F177,RESBDG_Activity!B:O,2,FALSE)</f>
        <v>0</v>
      </c>
      <c r="M177" s="1">
        <f>VLOOKUP(B177&amp;C177&amp;D177&amp;E177&amp;F177,RESBDG_Activity!B:O,COUNTA(RESBDG_Activity!$1:$1)-1,FALSE)</f>
        <v>2.1390812836461439</v>
      </c>
      <c r="N177" s="1">
        <f>VLOOKUP(B177&amp;C177&amp;D177&amp;E177&amp;F177&amp;G177&amp;H177&amp;I177&amp;J177&amp;"*",RESBDG_CapacityToActivity!B:C,2,FALSE)</f>
        <v>1.1398139679999999</v>
      </c>
      <c r="O177" s="1">
        <v>0.85651992348211536</v>
      </c>
      <c r="P177" s="6">
        <v>0.8</v>
      </c>
      <c r="Q177" s="6">
        <v>1</v>
      </c>
      <c r="R177" s="6">
        <v>2</v>
      </c>
      <c r="S177">
        <f t="shared" si="10"/>
        <v>1.7528543651663091</v>
      </c>
      <c r="T177" s="1"/>
    </row>
    <row r="178" spans="1:20" x14ac:dyDescent="0.25">
      <c r="A178" t="str">
        <f t="shared" si="9"/>
        <v>RESBDGSATNewSHFUR___ESRPRO_23</v>
      </c>
      <c r="B178" t="s">
        <v>805</v>
      </c>
      <c r="C178" t="s">
        <v>806</v>
      </c>
      <c r="D178" t="s">
        <v>875</v>
      </c>
      <c r="E178" t="s">
        <v>876</v>
      </c>
      <c r="F178" t="s">
        <v>840</v>
      </c>
      <c r="G178" t="s">
        <v>843</v>
      </c>
      <c r="H178" t="s">
        <v>808</v>
      </c>
      <c r="I178" t="s">
        <v>811</v>
      </c>
      <c r="J178" t="s">
        <v>857</v>
      </c>
      <c r="K178">
        <v>23</v>
      </c>
      <c r="L178" s="1">
        <f>VLOOKUP(B178&amp;C178&amp;D178&amp;E178&amp;F178,RESBDG_Activity!B:O,2,FALSE)</f>
        <v>0</v>
      </c>
      <c r="M178" s="1">
        <f>VLOOKUP(B178&amp;C178&amp;D178&amp;E178&amp;F178,RESBDG_Activity!B:O,COUNTA(RESBDG_Activity!$1:$1)-1,FALSE)</f>
        <v>254.4673596486802</v>
      </c>
      <c r="N178" s="1">
        <f>VLOOKUP(B178&amp;C178&amp;D178&amp;E178&amp;F178&amp;G178&amp;H178&amp;I178&amp;J178&amp;"*",RESBDG_CapacityToActivity!B:C,2,FALSE)</f>
        <v>31.536000000000001</v>
      </c>
      <c r="O178" s="1">
        <v>0.34596717648595249</v>
      </c>
      <c r="P178" s="6">
        <v>0.8</v>
      </c>
      <c r="Q178" s="6">
        <v>1</v>
      </c>
      <c r="R178" s="6">
        <v>2</v>
      </c>
      <c r="S178">
        <f t="shared" si="10"/>
        <v>18.658665132862996</v>
      </c>
      <c r="T178" s="1"/>
    </row>
    <row r="179" spans="1:20" x14ac:dyDescent="0.25">
      <c r="A179" t="str">
        <f t="shared" si="9"/>
        <v>RESBDGSATNewLIFLC___ESRELC_23</v>
      </c>
      <c r="B179" t="s">
        <v>805</v>
      </c>
      <c r="C179" t="s">
        <v>806</v>
      </c>
      <c r="D179" t="s">
        <v>875</v>
      </c>
      <c r="E179" t="s">
        <v>876</v>
      </c>
      <c r="F179" t="s">
        <v>823</v>
      </c>
      <c r="G179" t="s">
        <v>824</v>
      </c>
      <c r="H179" t="s">
        <v>808</v>
      </c>
      <c r="I179" t="s">
        <v>811</v>
      </c>
      <c r="J179" t="s">
        <v>810</v>
      </c>
      <c r="K179">
        <v>23</v>
      </c>
      <c r="L179" s="1">
        <f>VLOOKUP(B179&amp;C179&amp;D179&amp;E179&amp;F179,RESBDG_Activity!B:O,2,FALSE)</f>
        <v>0</v>
      </c>
      <c r="M179" s="1">
        <f>VLOOKUP(B179&amp;C179&amp;D179&amp;E179&amp;F179,RESBDG_Activity!B:O,COUNTA(RESBDG_Activity!$1:$1)-1,FALSE)</f>
        <v>16.613841740084261</v>
      </c>
      <c r="N179" s="1">
        <f>VLOOKUP(B179&amp;C179&amp;D179&amp;E179&amp;F179&amp;G179&amp;H179&amp;I179&amp;J179&amp;"*",RESBDG_CapacityToActivity!B:C,2,FALSE)</f>
        <v>1</v>
      </c>
      <c r="O179" s="1">
        <v>0.38671641428200687</v>
      </c>
      <c r="P179" s="6">
        <v>0.8</v>
      </c>
      <c r="Q179" s="6">
        <v>1</v>
      </c>
      <c r="R179" s="6">
        <v>2</v>
      </c>
      <c r="S179">
        <f t="shared" si="10"/>
        <v>34.369044149643642</v>
      </c>
      <c r="T179" s="1"/>
    </row>
    <row r="180" spans="1:20" x14ac:dyDescent="0.25">
      <c r="A180" t="str">
        <f t="shared" si="9"/>
        <v>RESBDGSATNewSHFUR___STDELC_23</v>
      </c>
      <c r="B180" t="s">
        <v>805</v>
      </c>
      <c r="C180" t="s">
        <v>806</v>
      </c>
      <c r="D180" t="s">
        <v>875</v>
      </c>
      <c r="E180" t="s">
        <v>876</v>
      </c>
      <c r="F180" t="s">
        <v>840</v>
      </c>
      <c r="G180" t="s">
        <v>843</v>
      </c>
      <c r="H180" t="s">
        <v>808</v>
      </c>
      <c r="I180" t="s">
        <v>812</v>
      </c>
      <c r="J180" t="s">
        <v>810</v>
      </c>
      <c r="K180">
        <v>23</v>
      </c>
      <c r="L180" s="1">
        <f>VLOOKUP(B180&amp;C180&amp;D180&amp;E180&amp;F180,RESBDG_Activity!B:O,2,FALSE)</f>
        <v>0</v>
      </c>
      <c r="M180" s="1">
        <f>VLOOKUP(B180&amp;C180&amp;D180&amp;E180&amp;F180,RESBDG_Activity!B:O,COUNTA(RESBDG_Activity!$1:$1)-1,FALSE)</f>
        <v>254.4673596486802</v>
      </c>
      <c r="N180" s="1">
        <f>VLOOKUP(B180&amp;C180&amp;D180&amp;E180&amp;F180&amp;G180&amp;H180&amp;I180&amp;J180&amp;"*",RESBDG_CapacityToActivity!B:C,2,FALSE)</f>
        <v>31.536000000000001</v>
      </c>
      <c r="O180" s="1">
        <v>0.34596717648595249</v>
      </c>
      <c r="P180" s="6">
        <v>0.8</v>
      </c>
      <c r="Q180" s="6">
        <v>1</v>
      </c>
      <c r="R180" s="6">
        <v>2</v>
      </c>
      <c r="S180">
        <f t="shared" si="10"/>
        <v>18.658665132862996</v>
      </c>
      <c r="T180" s="1"/>
    </row>
    <row r="181" spans="1:20" x14ac:dyDescent="0.25">
      <c r="A181" t="str">
        <f t="shared" si="9"/>
        <v>RESBDGSATNewLIINC60WSTDELC_23</v>
      </c>
      <c r="B181" t="s">
        <v>805</v>
      </c>
      <c r="C181" t="s">
        <v>806</v>
      </c>
      <c r="D181" t="s">
        <v>875</v>
      </c>
      <c r="E181" t="s">
        <v>876</v>
      </c>
      <c r="F181" t="s">
        <v>823</v>
      </c>
      <c r="G181" t="s">
        <v>831</v>
      </c>
      <c r="H181" t="s">
        <v>830</v>
      </c>
      <c r="I181" t="s">
        <v>812</v>
      </c>
      <c r="J181" t="s">
        <v>810</v>
      </c>
      <c r="K181">
        <v>23</v>
      </c>
      <c r="L181" s="1">
        <f>VLOOKUP(B181&amp;C181&amp;D181&amp;E181&amp;F181,RESBDG_Activity!B:O,2,FALSE)</f>
        <v>0</v>
      </c>
      <c r="M181" s="1">
        <f>VLOOKUP(B181&amp;C181&amp;D181&amp;E181&amp;F181,RESBDG_Activity!B:O,COUNTA(RESBDG_Activity!$1:$1)-1,FALSE)</f>
        <v>16.613841740084261</v>
      </c>
      <c r="N181" s="1">
        <f>VLOOKUP(B181&amp;C181&amp;D181&amp;E181&amp;F181&amp;G181&amp;H181&amp;I181&amp;J181&amp;"*",RESBDG_CapacityToActivity!B:C,2,FALSE)</f>
        <v>1</v>
      </c>
      <c r="O181" s="1">
        <v>0.38671641428200687</v>
      </c>
      <c r="P181" s="6">
        <v>0.8</v>
      </c>
      <c r="Q181" s="6">
        <v>1</v>
      </c>
      <c r="R181" s="6">
        <v>2</v>
      </c>
      <c r="S181">
        <f t="shared" si="10"/>
        <v>34.369044149643642</v>
      </c>
      <c r="T181" s="1"/>
    </row>
    <row r="182" spans="1:20" x14ac:dyDescent="0.25">
      <c r="A182" t="str">
        <f t="shared" si="9"/>
        <v>RESBDGSDENewLIFLUT5HIGELC_23</v>
      </c>
      <c r="B182" t="s">
        <v>805</v>
      </c>
      <c r="C182" t="s">
        <v>806</v>
      </c>
      <c r="D182" t="s">
        <v>874</v>
      </c>
      <c r="E182" t="s">
        <v>876</v>
      </c>
      <c r="F182" t="s">
        <v>823</v>
      </c>
      <c r="G182" t="s">
        <v>825</v>
      </c>
      <c r="H182" t="s">
        <v>826</v>
      </c>
      <c r="I182" t="s">
        <v>809</v>
      </c>
      <c r="J182" t="s">
        <v>810</v>
      </c>
      <c r="K182">
        <v>23</v>
      </c>
      <c r="L182" s="1">
        <f>VLOOKUP(B182&amp;C182&amp;D182&amp;E182&amp;F182,RESBDG_Activity!B:O,2,FALSE)</f>
        <v>0</v>
      </c>
      <c r="M182" s="1">
        <f>VLOOKUP(B182&amp;C182&amp;D182&amp;E182&amp;F182,RESBDG_Activity!B:O,COUNTA(RESBDG_Activity!$1:$1)-1,FALSE)</f>
        <v>164.7498668494616</v>
      </c>
      <c r="N182" s="1">
        <f>VLOOKUP(B182&amp;C182&amp;D182&amp;E182&amp;F182&amp;G182&amp;H182&amp;I182&amp;J182&amp;"*",RESBDG_CapacityToActivity!B:C,2,FALSE)</f>
        <v>1</v>
      </c>
      <c r="O182" s="1">
        <v>0.38671641428200687</v>
      </c>
      <c r="P182" s="6">
        <v>0.8</v>
      </c>
      <c r="Q182" s="6">
        <v>1</v>
      </c>
      <c r="R182" s="6">
        <v>2</v>
      </c>
      <c r="S182">
        <f t="shared" si="10"/>
        <v>340.81794782814274</v>
      </c>
      <c r="T182" s="1"/>
    </row>
    <row r="183" spans="1:20" x14ac:dyDescent="0.25">
      <c r="A183" t="str">
        <f t="shared" si="9"/>
        <v>RESBDGSDENewSHPLT1000WSTDELC_23</v>
      </c>
      <c r="B183" t="s">
        <v>805</v>
      </c>
      <c r="C183" t="s">
        <v>806</v>
      </c>
      <c r="D183" t="s">
        <v>874</v>
      </c>
      <c r="E183" t="s">
        <v>876</v>
      </c>
      <c r="F183" t="s">
        <v>840</v>
      </c>
      <c r="G183" t="s">
        <v>846</v>
      </c>
      <c r="H183" t="s">
        <v>848</v>
      </c>
      <c r="I183" t="s">
        <v>812</v>
      </c>
      <c r="J183" t="s">
        <v>810</v>
      </c>
      <c r="K183">
        <v>23</v>
      </c>
      <c r="L183" s="1">
        <f>VLOOKUP(B183&amp;C183&amp;D183&amp;E183&amp;F183,RESBDG_Activity!B:O,2,FALSE)</f>
        <v>0</v>
      </c>
      <c r="M183" s="1">
        <f>VLOOKUP(B183&amp;C183&amp;D183&amp;E183&amp;F183,RESBDG_Activity!B:O,COUNTA(RESBDG_Activity!$1:$1)-1,FALSE)</f>
        <v>2125.2314606780851</v>
      </c>
      <c r="N183" s="1">
        <f>VLOOKUP(B183&amp;C183&amp;D183&amp;E183&amp;F183&amp;G183&amp;H183&amp;I183&amp;J183&amp;"*",RESBDG_CapacityToActivity!B:C,2,FALSE)</f>
        <v>31.536000000000001</v>
      </c>
      <c r="O183" s="1">
        <v>0.34596717648595249</v>
      </c>
      <c r="P183" s="6">
        <v>0.8</v>
      </c>
      <c r="Q183" s="6">
        <v>1</v>
      </c>
      <c r="R183" s="6">
        <v>2</v>
      </c>
      <c r="S183">
        <f t="shared" si="10"/>
        <v>155.83131058287518</v>
      </c>
      <c r="T183" s="1"/>
    </row>
    <row r="184" spans="1:20" x14ac:dyDescent="0.25">
      <c r="A184" t="str">
        <f t="shared" si="9"/>
        <v>RESBDGSATNewREF___FRTESRELC_23</v>
      </c>
      <c r="B184" t="s">
        <v>805</v>
      </c>
      <c r="C184" t="s">
        <v>806</v>
      </c>
      <c r="D184" t="s">
        <v>875</v>
      </c>
      <c r="E184" t="s">
        <v>876</v>
      </c>
      <c r="F184" t="s">
        <v>833</v>
      </c>
      <c r="G184" t="s">
        <v>808</v>
      </c>
      <c r="H184" t="s">
        <v>835</v>
      </c>
      <c r="I184" t="s">
        <v>811</v>
      </c>
      <c r="J184" t="s">
        <v>810</v>
      </c>
      <c r="K184">
        <v>23</v>
      </c>
      <c r="L184" s="1">
        <f>VLOOKUP(B184&amp;C184&amp;D184&amp;E184&amp;F184,RESBDG_Activity!B:O,2,FALSE)</f>
        <v>0</v>
      </c>
      <c r="M184" s="1">
        <f>VLOOKUP(B184&amp;C184&amp;D184&amp;E184&amp;F184,RESBDG_Activity!B:O,COUNTA(RESBDG_Activity!$1:$1)-1,FALSE)</f>
        <v>6.7249629856875002</v>
      </c>
      <c r="N184" s="1">
        <f>VLOOKUP(B184&amp;C184&amp;D184&amp;E184&amp;F184&amp;G184&amp;H184&amp;I184&amp;J184&amp;"*",RESBDG_CapacityToActivity!B:C,2,FALSE)</f>
        <v>1.1398139679999999</v>
      </c>
      <c r="O184" s="1">
        <v>0.85651992348211514</v>
      </c>
      <c r="P184" s="6">
        <v>0.8</v>
      </c>
      <c r="Q184" s="6">
        <v>1</v>
      </c>
      <c r="R184" s="6">
        <v>2</v>
      </c>
      <c r="S184">
        <f t="shared" si="10"/>
        <v>5.5107212685958844</v>
      </c>
      <c r="T184" s="1"/>
    </row>
    <row r="185" spans="1:20" x14ac:dyDescent="0.25">
      <c r="A185" t="str">
        <f t="shared" si="9"/>
        <v>RESBDGAPANewLIFLUT5HIGELC_23</v>
      </c>
      <c r="B185" t="s">
        <v>805</v>
      </c>
      <c r="C185" t="s">
        <v>806</v>
      </c>
      <c r="D185" t="s">
        <v>872</v>
      </c>
      <c r="E185" t="s">
        <v>876</v>
      </c>
      <c r="F185" t="s">
        <v>823</v>
      </c>
      <c r="G185" t="s">
        <v>825</v>
      </c>
      <c r="H185" t="s">
        <v>826</v>
      </c>
      <c r="I185" t="s">
        <v>809</v>
      </c>
      <c r="J185" t="s">
        <v>810</v>
      </c>
      <c r="K185">
        <v>23</v>
      </c>
      <c r="L185" s="1">
        <f>VLOOKUP(B185&amp;C185&amp;D185&amp;E185&amp;F185,RESBDG_Activity!B:O,2,FALSE)</f>
        <v>0</v>
      </c>
      <c r="M185" s="1">
        <f>VLOOKUP(B185&amp;C185&amp;D185&amp;E185&amp;F185,RESBDG_Activity!B:O,COUNTA(RESBDG_Activity!$1:$1)-1,FALSE)</f>
        <v>190.80294096747971</v>
      </c>
      <c r="N185" s="1">
        <f>VLOOKUP(B185&amp;C185&amp;D185&amp;E185&amp;F185&amp;G185&amp;H185&amp;I185&amp;J185&amp;"*",RESBDG_CapacityToActivity!B:C,2,FALSE)</f>
        <v>1</v>
      </c>
      <c r="O185" s="1">
        <v>0.38671641428200687</v>
      </c>
      <c r="P185" s="6">
        <v>0.8</v>
      </c>
      <c r="Q185" s="6">
        <v>1</v>
      </c>
      <c r="R185" s="6">
        <v>2</v>
      </c>
      <c r="S185">
        <f t="shared" si="10"/>
        <v>394.71392616984815</v>
      </c>
      <c r="T185" s="1"/>
    </row>
    <row r="186" spans="1:20" x14ac:dyDescent="0.25">
      <c r="A186" t="str">
        <f t="shared" si="9"/>
        <v>RESBDGSATNewLIHAL60WSTDELC_23</v>
      </c>
      <c r="B186" t="s">
        <v>805</v>
      </c>
      <c r="C186" t="s">
        <v>806</v>
      </c>
      <c r="D186" t="s">
        <v>875</v>
      </c>
      <c r="E186" t="s">
        <v>876</v>
      </c>
      <c r="F186" t="s">
        <v>823</v>
      </c>
      <c r="G186" t="s">
        <v>829</v>
      </c>
      <c r="H186" t="s">
        <v>830</v>
      </c>
      <c r="I186" t="s">
        <v>812</v>
      </c>
      <c r="J186" t="s">
        <v>810</v>
      </c>
      <c r="K186">
        <v>23</v>
      </c>
      <c r="L186" s="1">
        <f>VLOOKUP(B186&amp;C186&amp;D186&amp;E186&amp;F186,RESBDG_Activity!B:O,2,FALSE)</f>
        <v>0</v>
      </c>
      <c r="M186" s="1">
        <f>VLOOKUP(B186&amp;C186&amp;D186&amp;E186&amp;F186,RESBDG_Activity!B:O,COUNTA(RESBDG_Activity!$1:$1)-1,FALSE)</f>
        <v>16.613841740084261</v>
      </c>
      <c r="N186" s="1">
        <f>VLOOKUP(B186&amp;C186&amp;D186&amp;E186&amp;F186&amp;G186&amp;H186&amp;I186&amp;J186&amp;"*",RESBDG_CapacityToActivity!B:C,2,FALSE)</f>
        <v>1</v>
      </c>
      <c r="O186" s="1">
        <v>0.38671641428200687</v>
      </c>
      <c r="P186" s="6">
        <v>0.8</v>
      </c>
      <c r="Q186" s="6">
        <v>1</v>
      </c>
      <c r="R186" s="6">
        <v>2</v>
      </c>
      <c r="S186">
        <f t="shared" si="10"/>
        <v>34.369044149643642</v>
      </c>
      <c r="T186" s="1"/>
    </row>
    <row r="187" spans="1:20" x14ac:dyDescent="0.25">
      <c r="A187" t="str">
        <f t="shared" si="9"/>
        <v>RESBDGSDEOldWHWTK___STDNGA_23</v>
      </c>
      <c r="B187" t="s">
        <v>805</v>
      </c>
      <c r="C187" t="s">
        <v>806</v>
      </c>
      <c r="D187" t="s">
        <v>874</v>
      </c>
      <c r="E187" t="s">
        <v>873</v>
      </c>
      <c r="F187" t="s">
        <v>862</v>
      </c>
      <c r="G187" t="s">
        <v>864</v>
      </c>
      <c r="H187" t="s">
        <v>808</v>
      </c>
      <c r="I187" t="s">
        <v>812</v>
      </c>
      <c r="J187" t="s">
        <v>814</v>
      </c>
      <c r="K187">
        <v>23</v>
      </c>
      <c r="L187" s="1">
        <f>VLOOKUP(B187&amp;C187&amp;D187&amp;E187&amp;F187,RESBDG_Activity!B:O,2,FALSE)</f>
        <v>5762.9038794929847</v>
      </c>
      <c r="M187" s="1">
        <f>VLOOKUP(B187&amp;C187&amp;D187&amp;E187&amp;F187,RESBDG_Activity!B:O,COUNTA(RESBDG_Activity!$1:$1)-1,FALSE)</f>
        <v>5323.9230570191667</v>
      </c>
      <c r="N187" s="1">
        <f>VLOOKUP(B187&amp;C187&amp;D187&amp;E187&amp;F187&amp;G187&amp;H187&amp;I187&amp;J187&amp;"*",RESBDG_CapacityToActivity!B:C,2,FALSE)</f>
        <v>31.536000000000001</v>
      </c>
      <c r="O187" s="1">
        <v>0.68082940019040317</v>
      </c>
      <c r="P187" s="6">
        <v>0.25</v>
      </c>
      <c r="Q187" s="6">
        <v>1.5</v>
      </c>
      <c r="R187" s="6">
        <v>1.1000000000000001</v>
      </c>
      <c r="S187">
        <f t="shared" si="10"/>
        <v>121.3571845343545</v>
      </c>
      <c r="T187" s="1"/>
    </row>
    <row r="188" spans="1:20" x14ac:dyDescent="0.25">
      <c r="A188" t="str">
        <f t="shared" si="9"/>
        <v>RESBDGSATNewWHWTK___HIGELC_23</v>
      </c>
      <c r="B188" t="s">
        <v>805</v>
      </c>
      <c r="C188" t="s">
        <v>806</v>
      </c>
      <c r="D188" t="s">
        <v>875</v>
      </c>
      <c r="E188" t="s">
        <v>876</v>
      </c>
      <c r="F188" t="s">
        <v>862</v>
      </c>
      <c r="G188" t="s">
        <v>864</v>
      </c>
      <c r="H188" t="s">
        <v>808</v>
      </c>
      <c r="I188" t="s">
        <v>809</v>
      </c>
      <c r="J188" t="s">
        <v>810</v>
      </c>
      <c r="K188">
        <v>23</v>
      </c>
      <c r="L188" s="1">
        <f>VLOOKUP(B188&amp;C188&amp;D188&amp;E188&amp;F188,RESBDG_Activity!B:O,2,FALSE)</f>
        <v>0</v>
      </c>
      <c r="M188" s="1">
        <f>VLOOKUP(B188&amp;C188&amp;D188&amp;E188&amp;F188,RESBDG_Activity!B:O,COUNTA(RESBDG_Activity!$1:$1)-1,FALSE)</f>
        <v>109.2083036396791</v>
      </c>
      <c r="N188" s="1">
        <f>VLOOKUP(B188&amp;C188&amp;D188&amp;E188&amp;F188&amp;G188&amp;H188&amp;I188&amp;J188&amp;"*",RESBDG_CapacityToActivity!B:C,2,FALSE)</f>
        <v>31.536000000000001</v>
      </c>
      <c r="O188" s="1">
        <v>0.68082940019040317</v>
      </c>
      <c r="P188" s="6">
        <v>0.8</v>
      </c>
      <c r="Q188" s="6">
        <v>1</v>
      </c>
      <c r="R188" s="6">
        <v>2</v>
      </c>
      <c r="S188">
        <f t="shared" si="10"/>
        <v>4.0691223059368511</v>
      </c>
      <c r="T188" s="1"/>
    </row>
    <row r="189" spans="1:20" x14ac:dyDescent="0.25">
      <c r="A189" t="str">
        <f t="shared" si="9"/>
        <v>RESBDGSATNewRAG______HIGNGA_23</v>
      </c>
      <c r="B189" t="s">
        <v>805</v>
      </c>
      <c r="C189" t="s">
        <v>806</v>
      </c>
      <c r="D189" t="s">
        <v>875</v>
      </c>
      <c r="E189" t="s">
        <v>876</v>
      </c>
      <c r="F189" t="s">
        <v>813</v>
      </c>
      <c r="G189" t="s">
        <v>808</v>
      </c>
      <c r="H189" t="s">
        <v>808</v>
      </c>
      <c r="I189" t="s">
        <v>809</v>
      </c>
      <c r="J189" t="s">
        <v>814</v>
      </c>
      <c r="K189">
        <v>23</v>
      </c>
      <c r="L189" s="1">
        <f>VLOOKUP(B189&amp;C189&amp;D189&amp;E189&amp;F189,RESBDG_Activity!B:O,2,FALSE)</f>
        <v>0</v>
      </c>
      <c r="M189" s="1">
        <f>VLOOKUP(B189&amp;C189&amp;D189&amp;E189&amp;F189,RESBDG_Activity!B:O,COUNTA(RESBDG_Activity!$1:$1)-1,FALSE)</f>
        <v>9.3548046869079275</v>
      </c>
      <c r="N189" s="1">
        <f>VLOOKUP(B189&amp;C189&amp;D189&amp;E189&amp;F189&amp;G189&amp;H189&amp;I189&amp;J189&amp;"*",RESBDG_CapacityToActivity!B:C,2,FALSE)</f>
        <v>5.1838844359999996</v>
      </c>
      <c r="O189" s="1">
        <v>0.58256685513718942</v>
      </c>
      <c r="P189" s="6">
        <v>0.8</v>
      </c>
      <c r="Q189" s="6">
        <v>1</v>
      </c>
      <c r="R189" s="6">
        <v>2</v>
      </c>
      <c r="S189">
        <f t="shared" si="10"/>
        <v>2.4781274154970299</v>
      </c>
      <c r="T189" s="1"/>
    </row>
    <row r="190" spans="1:20" x14ac:dyDescent="0.25">
      <c r="A190" t="str">
        <f t="shared" si="9"/>
        <v>RESBDGSATNewSHFUR___STDPRO_23</v>
      </c>
      <c r="B190" t="s">
        <v>805</v>
      </c>
      <c r="C190" t="s">
        <v>806</v>
      </c>
      <c r="D190" t="s">
        <v>875</v>
      </c>
      <c r="E190" t="s">
        <v>876</v>
      </c>
      <c r="F190" t="s">
        <v>840</v>
      </c>
      <c r="G190" t="s">
        <v>843</v>
      </c>
      <c r="H190" t="s">
        <v>808</v>
      </c>
      <c r="I190" t="s">
        <v>812</v>
      </c>
      <c r="J190" t="s">
        <v>857</v>
      </c>
      <c r="K190">
        <v>23</v>
      </c>
      <c r="L190" s="1">
        <f>VLOOKUP(B190&amp;C190&amp;D190&amp;E190&amp;F190,RESBDG_Activity!B:O,2,FALSE)</f>
        <v>0</v>
      </c>
      <c r="M190" s="1">
        <f>VLOOKUP(B190&amp;C190&amp;D190&amp;E190&amp;F190,RESBDG_Activity!B:O,COUNTA(RESBDG_Activity!$1:$1)-1,FALSE)</f>
        <v>254.4673596486802</v>
      </c>
      <c r="N190" s="1">
        <f>VLOOKUP(B190&amp;C190&amp;D190&amp;E190&amp;F190&amp;G190&amp;H190&amp;I190&amp;J190&amp;"*",RESBDG_CapacityToActivity!B:C,2,FALSE)</f>
        <v>31.536000000000001</v>
      </c>
      <c r="O190" s="1">
        <v>0.34596717648595249</v>
      </c>
      <c r="P190" s="6">
        <v>0.8</v>
      </c>
      <c r="Q190" s="6">
        <v>1</v>
      </c>
      <c r="R190" s="6">
        <v>2</v>
      </c>
      <c r="S190">
        <f t="shared" si="10"/>
        <v>18.658665132862996</v>
      </c>
      <c r="T190" s="1"/>
    </row>
    <row r="191" spans="1:20" x14ac:dyDescent="0.25">
      <c r="A191" t="str">
        <f t="shared" si="9"/>
        <v>RESBDGSATNewSHFUR___STDLFO_23</v>
      </c>
      <c r="B191" t="s">
        <v>805</v>
      </c>
      <c r="C191" t="s">
        <v>806</v>
      </c>
      <c r="D191" t="s">
        <v>875</v>
      </c>
      <c r="E191" t="s">
        <v>876</v>
      </c>
      <c r="F191" t="s">
        <v>840</v>
      </c>
      <c r="G191" t="s">
        <v>843</v>
      </c>
      <c r="H191" t="s">
        <v>808</v>
      </c>
      <c r="I191" t="s">
        <v>812</v>
      </c>
      <c r="J191" t="s">
        <v>853</v>
      </c>
      <c r="K191">
        <v>23</v>
      </c>
      <c r="L191" s="1">
        <f>VLOOKUP(B191&amp;C191&amp;D191&amp;E191&amp;F191,RESBDG_Activity!B:O,2,FALSE)</f>
        <v>0</v>
      </c>
      <c r="M191" s="1">
        <f>VLOOKUP(B191&amp;C191&amp;D191&amp;E191&amp;F191,RESBDG_Activity!B:O,COUNTA(RESBDG_Activity!$1:$1)-1,FALSE)</f>
        <v>254.4673596486802</v>
      </c>
      <c r="N191" s="1">
        <f>VLOOKUP(B191&amp;C191&amp;D191&amp;E191&amp;F191&amp;G191&amp;H191&amp;I191&amp;J191&amp;"*",RESBDG_CapacityToActivity!B:C,2,FALSE)</f>
        <v>31.536000000000001</v>
      </c>
      <c r="O191" s="1">
        <v>0.34596717648595249</v>
      </c>
      <c r="P191" s="6">
        <v>0.8</v>
      </c>
      <c r="Q191" s="6">
        <v>1</v>
      </c>
      <c r="R191" s="6">
        <v>2</v>
      </c>
      <c r="S191">
        <f t="shared" si="10"/>
        <v>18.658665132862996</v>
      </c>
      <c r="T191" s="1"/>
    </row>
    <row r="192" spans="1:20" x14ac:dyDescent="0.25">
      <c r="A192" t="str">
        <f t="shared" si="9"/>
        <v>RESBDGSATOldCWA___CBSTDELC_23</v>
      </c>
      <c r="B192" t="s">
        <v>805</v>
      </c>
      <c r="C192" t="s">
        <v>806</v>
      </c>
      <c r="D192" t="s">
        <v>875</v>
      </c>
      <c r="E192" t="s">
        <v>873</v>
      </c>
      <c r="F192" t="s">
        <v>815</v>
      </c>
      <c r="G192" t="s">
        <v>808</v>
      </c>
      <c r="H192" t="s">
        <v>816</v>
      </c>
      <c r="I192" t="s">
        <v>812</v>
      </c>
      <c r="J192" t="s">
        <v>810</v>
      </c>
      <c r="K192">
        <v>23</v>
      </c>
      <c r="L192" s="1">
        <f>VLOOKUP(B192&amp;C192&amp;D192&amp;E192&amp;F192,RESBDG_Activity!B:O,2,FALSE)</f>
        <v>16.839368153262321</v>
      </c>
      <c r="M192" s="1">
        <f>VLOOKUP(B192&amp;C192&amp;D192&amp;E192&amp;F192,RESBDG_Activity!B:O,COUNTA(RESBDG_Activity!$1:$1)-1,FALSE)</f>
        <v>16.806822218930691</v>
      </c>
      <c r="N192" s="1">
        <f>VLOOKUP(B192&amp;C192&amp;D192&amp;E192&amp;F192&amp;G192&amp;H192&amp;I192&amp;J192&amp;"*",RESBDG_CapacityToActivity!B:C,2,FALSE)</f>
        <v>2.822176491</v>
      </c>
      <c r="O192" s="1">
        <v>0.54203525138861863</v>
      </c>
      <c r="P192" s="6">
        <v>0.2</v>
      </c>
      <c r="Q192" s="6">
        <v>1</v>
      </c>
      <c r="R192" s="6">
        <v>1.1000000000000001</v>
      </c>
      <c r="S192">
        <f t="shared" si="10"/>
        <v>3.0354264339568315</v>
      </c>
      <c r="T192" s="1"/>
    </row>
    <row r="193" spans="1:20" x14ac:dyDescent="0.25">
      <c r="A193" t="str">
        <f t="shared" si="9"/>
        <v>RESBDGSATNewREF___FRTHIGELC_23</v>
      </c>
      <c r="B193" t="s">
        <v>805</v>
      </c>
      <c r="C193" t="s">
        <v>806</v>
      </c>
      <c r="D193" t="s">
        <v>875</v>
      </c>
      <c r="E193" t="s">
        <v>876</v>
      </c>
      <c r="F193" t="s">
        <v>833</v>
      </c>
      <c r="G193" t="s">
        <v>808</v>
      </c>
      <c r="H193" t="s">
        <v>835</v>
      </c>
      <c r="I193" t="s">
        <v>809</v>
      </c>
      <c r="J193" t="s">
        <v>810</v>
      </c>
      <c r="K193">
        <v>23</v>
      </c>
      <c r="L193" s="1">
        <f>VLOOKUP(B193&amp;C193&amp;D193&amp;E193&amp;F193,RESBDG_Activity!B:O,2,FALSE)</f>
        <v>0</v>
      </c>
      <c r="M193" s="1">
        <f>VLOOKUP(B193&amp;C193&amp;D193&amp;E193&amp;F193,RESBDG_Activity!B:O,COUNTA(RESBDG_Activity!$1:$1)-1,FALSE)</f>
        <v>6.7249629856875002</v>
      </c>
      <c r="N193" s="1">
        <f>VLOOKUP(B193&amp;C193&amp;D193&amp;E193&amp;F193&amp;G193&amp;H193&amp;I193&amp;J193&amp;"*",RESBDG_CapacityToActivity!B:C,2,FALSE)</f>
        <v>1.1398139679999999</v>
      </c>
      <c r="O193" s="1">
        <v>0.85651992348211514</v>
      </c>
      <c r="P193" s="6">
        <v>0.8</v>
      </c>
      <c r="Q193" s="6">
        <v>1</v>
      </c>
      <c r="R193" s="6">
        <v>2</v>
      </c>
      <c r="S193">
        <f t="shared" si="10"/>
        <v>5.5107212685958844</v>
      </c>
      <c r="T193" s="1"/>
    </row>
    <row r="194" spans="1:20" x14ac:dyDescent="0.25">
      <c r="A194" t="str">
        <f t="shared" ref="A194:A257" si="11">B194&amp;C194&amp;D194&amp;E194&amp;F194&amp;G194&amp;H194&amp;I194&amp;J194&amp;"_"&amp;K194</f>
        <v>RESBDGSATNewSHFUR___STDKER_23</v>
      </c>
      <c r="B194" t="s">
        <v>805</v>
      </c>
      <c r="C194" t="s">
        <v>806</v>
      </c>
      <c r="D194" t="s">
        <v>875</v>
      </c>
      <c r="E194" t="s">
        <v>876</v>
      </c>
      <c r="F194" t="s">
        <v>840</v>
      </c>
      <c r="G194" t="s">
        <v>843</v>
      </c>
      <c r="H194" t="s">
        <v>808</v>
      </c>
      <c r="I194" t="s">
        <v>812</v>
      </c>
      <c r="J194" t="s">
        <v>852</v>
      </c>
      <c r="K194">
        <v>23</v>
      </c>
      <c r="L194" s="1">
        <f>VLOOKUP(B194&amp;C194&amp;D194&amp;E194&amp;F194,RESBDG_Activity!B:O,2,FALSE)</f>
        <v>0</v>
      </c>
      <c r="M194" s="1">
        <f>VLOOKUP(B194&amp;C194&amp;D194&amp;E194&amp;F194,RESBDG_Activity!B:O,COUNTA(RESBDG_Activity!$1:$1)-1,FALSE)</f>
        <v>254.4673596486802</v>
      </c>
      <c r="N194" s="1">
        <f>VLOOKUP(B194&amp;C194&amp;D194&amp;E194&amp;F194&amp;G194&amp;H194&amp;I194&amp;J194&amp;"*",RESBDG_CapacityToActivity!B:C,2,FALSE)</f>
        <v>31.536000000000001</v>
      </c>
      <c r="O194" s="1">
        <v>0.34596717648595249</v>
      </c>
      <c r="P194" s="6">
        <v>0.8</v>
      </c>
      <c r="Q194" s="6">
        <v>1</v>
      </c>
      <c r="R194" s="6">
        <v>2</v>
      </c>
      <c r="S194">
        <f t="shared" si="10"/>
        <v>18.658665132862996</v>
      </c>
      <c r="T194" s="1"/>
    </row>
    <row r="195" spans="1:20" x14ac:dyDescent="0.25">
      <c r="A195" t="str">
        <f t="shared" si="11"/>
        <v>RESBDGSDENewWHSTHBCKSTDNGA_23</v>
      </c>
      <c r="B195" t="s">
        <v>805</v>
      </c>
      <c r="C195" t="s">
        <v>806</v>
      </c>
      <c r="D195" t="s">
        <v>874</v>
      </c>
      <c r="E195" t="s">
        <v>876</v>
      </c>
      <c r="F195" t="s">
        <v>862</v>
      </c>
      <c r="G195" t="s">
        <v>865</v>
      </c>
      <c r="H195" t="s">
        <v>866</v>
      </c>
      <c r="I195" t="s">
        <v>812</v>
      </c>
      <c r="J195" t="s">
        <v>814</v>
      </c>
      <c r="K195">
        <v>23</v>
      </c>
      <c r="L195" s="1">
        <f>VLOOKUP(B195&amp;C195&amp;D195&amp;E195&amp;F195,RESBDG_Activity!B:O,2,FALSE)</f>
        <v>0</v>
      </c>
      <c r="M195" s="1">
        <f>VLOOKUP(B195&amp;C195&amp;D195&amp;E195&amp;F195,RESBDG_Activity!B:O,COUNTA(RESBDG_Activity!$1:$1)-1,FALSE)</f>
        <v>518.47372788552593</v>
      </c>
      <c r="N195" s="1">
        <f>VLOOKUP(B195&amp;C195&amp;D195&amp;E195&amp;F195&amp;G195&amp;H195&amp;I195&amp;J195&amp;"*",RESBDG_CapacityToActivity!B:C,2,FALSE)</f>
        <v>31.536000000000001</v>
      </c>
      <c r="O195" s="1">
        <v>0.68082940019040317</v>
      </c>
      <c r="P195" s="6">
        <v>0.8</v>
      </c>
      <c r="Q195" s="6">
        <v>1</v>
      </c>
      <c r="R195" s="6">
        <v>2</v>
      </c>
      <c r="S195">
        <f t="shared" ref="S195:S258" si="12">IF(R195=0,M195*Q195/N195/O195*(P195+1/(50-23)),M195*Q195/N195/O195*(P195+1/R195^(50-23)))</f>
        <v>19.318430383664424</v>
      </c>
      <c r="T195" s="1"/>
    </row>
    <row r="196" spans="1:20" x14ac:dyDescent="0.25">
      <c r="A196" t="str">
        <f t="shared" si="11"/>
        <v>RESBDGSATOldSCWA___ESRELC_23</v>
      </c>
      <c r="B196" t="s">
        <v>805</v>
      </c>
      <c r="C196" t="s">
        <v>806</v>
      </c>
      <c r="D196" t="s">
        <v>875</v>
      </c>
      <c r="E196" t="s">
        <v>873</v>
      </c>
      <c r="F196" t="s">
        <v>836</v>
      </c>
      <c r="G196" t="s">
        <v>838</v>
      </c>
      <c r="H196" t="s">
        <v>808</v>
      </c>
      <c r="I196" t="s">
        <v>811</v>
      </c>
      <c r="J196" t="s">
        <v>810</v>
      </c>
      <c r="K196">
        <v>23</v>
      </c>
      <c r="L196" s="1">
        <f>VLOOKUP(B196&amp;C196&amp;D196&amp;E196&amp;F196,RESBDG_Activity!B:O,2,FALSE)</f>
        <v>344.97365731206281</v>
      </c>
      <c r="M196" s="1">
        <f>VLOOKUP(B196&amp;C196&amp;D196&amp;E196&amp;F196,RESBDG_Activity!B:O,COUNTA(RESBDG_Activity!$1:$1)-1,FALSE)</f>
        <v>345.33123442668312</v>
      </c>
      <c r="N196" s="1">
        <f>VLOOKUP(B196&amp;C196&amp;D196&amp;E196&amp;F196&amp;G196&amp;H196&amp;I196&amp;J196&amp;"*",RESBDG_CapacityToActivity!B:C,2,FALSE)</f>
        <v>31.536000000000001</v>
      </c>
      <c r="O196" s="1">
        <v>0.1733523337010629</v>
      </c>
      <c r="P196" s="6">
        <v>0.2</v>
      </c>
      <c r="Q196" s="6">
        <v>1</v>
      </c>
      <c r="R196" s="6">
        <v>1.1000000000000001</v>
      </c>
      <c r="S196">
        <f t="shared" si="12"/>
        <v>17.452006616618249</v>
      </c>
      <c r="T196" s="1"/>
    </row>
    <row r="197" spans="1:20" x14ac:dyDescent="0.25">
      <c r="A197" t="str">
        <f t="shared" si="11"/>
        <v>RESBDGSATNewCDY______ESRELC_23</v>
      </c>
      <c r="B197" t="s">
        <v>805</v>
      </c>
      <c r="C197" t="s">
        <v>806</v>
      </c>
      <c r="D197" t="s">
        <v>875</v>
      </c>
      <c r="E197" t="s">
        <v>876</v>
      </c>
      <c r="F197" t="s">
        <v>807</v>
      </c>
      <c r="G197" t="s">
        <v>808</v>
      </c>
      <c r="H197" t="s">
        <v>808</v>
      </c>
      <c r="I197" t="s">
        <v>811</v>
      </c>
      <c r="J197" t="s">
        <v>810</v>
      </c>
      <c r="K197">
        <v>23</v>
      </c>
      <c r="L197" s="1">
        <f>VLOOKUP(B197&amp;C197&amp;D197&amp;E197&amp;F197,RESBDG_Activity!B:O,2,FALSE)</f>
        <v>0</v>
      </c>
      <c r="M197" s="1">
        <f>VLOOKUP(B197&amp;C197&amp;D197&amp;E197&amp;F197,RESBDG_Activity!B:O,COUNTA(RESBDG_Activity!$1:$1)-1,FALSE)</f>
        <v>12.09135056162623</v>
      </c>
      <c r="N197" s="1">
        <f>VLOOKUP(B197&amp;C197&amp;D197&amp;E197&amp;F197&amp;G197&amp;H197&amp;I197&amp;J197&amp;"*",RESBDG_CapacityToActivity!B:C,2,FALSE)</f>
        <v>2.822176491</v>
      </c>
      <c r="O197" s="1">
        <v>0.58388802943894502</v>
      </c>
      <c r="P197" s="6">
        <v>0.8</v>
      </c>
      <c r="Q197" s="6">
        <v>1</v>
      </c>
      <c r="R197" s="6">
        <v>2</v>
      </c>
      <c r="S197">
        <f t="shared" si="12"/>
        <v>5.8701751863084066</v>
      </c>
      <c r="T197" s="1"/>
    </row>
    <row r="198" spans="1:20" x14ac:dyDescent="0.25">
      <c r="A198" t="str">
        <f t="shared" si="11"/>
        <v>RESBDGSDENewDWA______ESRELC_23</v>
      </c>
      <c r="B198" t="s">
        <v>805</v>
      </c>
      <c r="C198" t="s">
        <v>806</v>
      </c>
      <c r="D198" t="s">
        <v>874</v>
      </c>
      <c r="E198" t="s">
        <v>876</v>
      </c>
      <c r="F198" t="s">
        <v>819</v>
      </c>
      <c r="G198" t="s">
        <v>808</v>
      </c>
      <c r="H198" t="s">
        <v>808</v>
      </c>
      <c r="I198" t="s">
        <v>811</v>
      </c>
      <c r="J198" t="s">
        <v>810</v>
      </c>
      <c r="K198">
        <v>23</v>
      </c>
      <c r="L198" s="1">
        <f>VLOOKUP(B198&amp;C198&amp;D198&amp;E198&amp;F198,RESBDG_Activity!B:O,2,FALSE)</f>
        <v>0</v>
      </c>
      <c r="M198" s="1">
        <f>VLOOKUP(B198&amp;C198&amp;D198&amp;E198&amp;F198,RESBDG_Activity!B:O,COUNTA(RESBDG_Activity!$1:$1)-1,FALSE)</f>
        <v>3.5611748958635858</v>
      </c>
      <c r="N198" s="1">
        <f>VLOOKUP(B198&amp;C198&amp;D198&amp;E198&amp;F198&amp;G198&amp;H198&amp;I198&amp;J198&amp;"*",RESBDG_CapacityToActivity!B:C,2,FALSE)</f>
        <v>0.26097965200000001</v>
      </c>
      <c r="O198" s="1">
        <v>0.66469062026244807</v>
      </c>
      <c r="P198" s="6">
        <v>0.8</v>
      </c>
      <c r="Q198" s="6">
        <v>1</v>
      </c>
      <c r="R198" s="6">
        <v>2</v>
      </c>
      <c r="S198">
        <f t="shared" si="12"/>
        <v>16.423174078837725</v>
      </c>
      <c r="T198" s="1"/>
    </row>
    <row r="199" spans="1:20" x14ac:dyDescent="0.25">
      <c r="A199" t="str">
        <f t="shared" si="11"/>
        <v>RESBDGSDENewCWA___CBHIGELC_23</v>
      </c>
      <c r="B199" t="s">
        <v>805</v>
      </c>
      <c r="C199" t="s">
        <v>806</v>
      </c>
      <c r="D199" t="s">
        <v>874</v>
      </c>
      <c r="E199" t="s">
        <v>876</v>
      </c>
      <c r="F199" t="s">
        <v>815</v>
      </c>
      <c r="G199" t="s">
        <v>808</v>
      </c>
      <c r="H199" t="s">
        <v>816</v>
      </c>
      <c r="I199" t="s">
        <v>809</v>
      </c>
      <c r="J199" t="s">
        <v>810</v>
      </c>
      <c r="K199">
        <v>23</v>
      </c>
      <c r="L199" s="1">
        <f>VLOOKUP(B199&amp;C199&amp;D199&amp;E199&amp;F199,RESBDG_Activity!B:O,2,FALSE)</f>
        <v>0</v>
      </c>
      <c r="M199" s="1">
        <f>VLOOKUP(B199&amp;C199&amp;D199&amp;E199&amp;F199,RESBDG_Activity!B:O,COUNTA(RESBDG_Activity!$1:$1)-1,FALSE)</f>
        <v>2.6446192641053501</v>
      </c>
      <c r="N199" s="1">
        <f>VLOOKUP(B199&amp;C199&amp;D199&amp;E199&amp;F199&amp;G199&amp;H199&amp;I199&amp;J199&amp;"*",RESBDG_CapacityToActivity!B:C,2,FALSE)</f>
        <v>2.822176491</v>
      </c>
      <c r="O199" s="1">
        <v>0.54203525138861863</v>
      </c>
      <c r="P199" s="6">
        <v>0.8</v>
      </c>
      <c r="Q199" s="6">
        <v>1</v>
      </c>
      <c r="R199" s="6">
        <v>2</v>
      </c>
      <c r="S199">
        <f t="shared" si="12"/>
        <v>1.3830613545077484</v>
      </c>
      <c r="T199" s="1"/>
    </row>
    <row r="200" spans="1:20" x14ac:dyDescent="0.25">
      <c r="A200" t="str">
        <f t="shared" si="11"/>
        <v>RESBDGAPANewCWA___CBSTDELC_23</v>
      </c>
      <c r="B200" t="s">
        <v>805</v>
      </c>
      <c r="C200" t="s">
        <v>806</v>
      </c>
      <c r="D200" t="s">
        <v>872</v>
      </c>
      <c r="E200" t="s">
        <v>876</v>
      </c>
      <c r="F200" t="s">
        <v>815</v>
      </c>
      <c r="G200" t="s">
        <v>808</v>
      </c>
      <c r="H200" t="s">
        <v>816</v>
      </c>
      <c r="I200" t="s">
        <v>812</v>
      </c>
      <c r="J200" t="s">
        <v>810</v>
      </c>
      <c r="K200">
        <v>23</v>
      </c>
      <c r="L200" s="1">
        <f>VLOOKUP(B200&amp;C200&amp;D200&amp;E200&amp;F200,RESBDG_Activity!B:O,2,FALSE)</f>
        <v>0</v>
      </c>
      <c r="M200" s="1">
        <f>VLOOKUP(B200&amp;C200&amp;D200&amp;E200&amp;F200,RESBDG_Activity!B:O,COUNTA(RESBDG_Activity!$1:$1)-1,FALSE)</f>
        <v>23.909990862965898</v>
      </c>
      <c r="N200" s="1">
        <f>VLOOKUP(B200&amp;C200&amp;D200&amp;E200&amp;F200&amp;G200&amp;H200&amp;I200&amp;J200&amp;"*",RESBDG_CapacityToActivity!B:C,2,FALSE)</f>
        <v>2.822176491</v>
      </c>
      <c r="O200" s="1">
        <v>0.54203525138861863</v>
      </c>
      <c r="P200" s="6">
        <v>0.8</v>
      </c>
      <c r="Q200" s="6">
        <v>1</v>
      </c>
      <c r="R200" s="6">
        <v>2</v>
      </c>
      <c r="S200">
        <f t="shared" si="12"/>
        <v>12.504251480747053</v>
      </c>
      <c r="T200" s="1"/>
    </row>
    <row r="201" spans="1:20" x14ac:dyDescent="0.25">
      <c r="A201" t="str">
        <f t="shared" si="11"/>
        <v>RESBDGSATOldLIFLUT5HIGELC_23</v>
      </c>
      <c r="B201" t="s">
        <v>805</v>
      </c>
      <c r="C201" t="s">
        <v>806</v>
      </c>
      <c r="D201" t="s">
        <v>875</v>
      </c>
      <c r="E201" t="s">
        <v>873</v>
      </c>
      <c r="F201" t="s">
        <v>823</v>
      </c>
      <c r="G201" t="s">
        <v>825</v>
      </c>
      <c r="H201" t="s">
        <v>826</v>
      </c>
      <c r="I201" t="s">
        <v>809</v>
      </c>
      <c r="J201" t="s">
        <v>810</v>
      </c>
      <c r="K201">
        <v>23</v>
      </c>
      <c r="L201" s="1">
        <f>VLOOKUP(B201&amp;C201&amp;D201&amp;E201&amp;F201,RESBDG_Activity!B:O,2,FALSE)</f>
        <v>389.09968986281473</v>
      </c>
      <c r="M201" s="1">
        <f>VLOOKUP(B201&amp;C201&amp;D201&amp;E201&amp;F201,RESBDG_Activity!B:O,COUNTA(RESBDG_Activity!$1:$1)-1,FALSE)</f>
        <v>389.50300513472558</v>
      </c>
      <c r="N201" s="1">
        <f>VLOOKUP(B201&amp;C201&amp;D201&amp;E201&amp;F201&amp;G201&amp;H201&amp;I201&amp;J201&amp;"*",RESBDG_CapacityToActivity!B:C,2,FALSE)</f>
        <v>1</v>
      </c>
      <c r="O201" s="1">
        <v>0.38671641428200687</v>
      </c>
      <c r="P201" s="6">
        <v>0.5</v>
      </c>
      <c r="Q201" s="6">
        <v>1</v>
      </c>
      <c r="R201" s="6">
        <v>1.1000000000000001</v>
      </c>
      <c r="S201">
        <f t="shared" si="12"/>
        <v>580.43021085543364</v>
      </c>
      <c r="T201" s="1"/>
    </row>
    <row r="202" spans="1:20" x14ac:dyDescent="0.25">
      <c r="A202" t="str">
        <f t="shared" si="11"/>
        <v>RESBDGSATOldSHHEP___ESRELC_23</v>
      </c>
      <c r="B202" t="s">
        <v>805</v>
      </c>
      <c r="C202" t="s">
        <v>806</v>
      </c>
      <c r="D202" t="s">
        <v>875</v>
      </c>
      <c r="E202" t="s">
        <v>873</v>
      </c>
      <c r="F202" t="s">
        <v>840</v>
      </c>
      <c r="G202" t="s">
        <v>844</v>
      </c>
      <c r="H202" t="s">
        <v>808</v>
      </c>
      <c r="I202" t="s">
        <v>811</v>
      </c>
      <c r="J202" t="s">
        <v>810</v>
      </c>
      <c r="K202">
        <v>23</v>
      </c>
      <c r="L202" s="1">
        <f>VLOOKUP(B202&amp;C202&amp;D202&amp;E202&amp;F202,RESBDG_Activity!B:O,2,FALSE)</f>
        <v>11459.309560741331</v>
      </c>
      <c r="M202" s="1">
        <f>VLOOKUP(B202&amp;C202&amp;D202&amp;E202&amp;F202,RESBDG_Activity!B:O,COUNTA(RESBDG_Activity!$1:$1)-1,FALSE)</f>
        <v>11381.858889624569</v>
      </c>
      <c r="N202" s="1">
        <f>VLOOKUP(B202&amp;C202&amp;D202&amp;E202&amp;F202&amp;G202&amp;H202&amp;I202&amp;J202&amp;"*",RESBDG_CapacityToActivity!B:C,2,FALSE)</f>
        <v>31.536000000000001</v>
      </c>
      <c r="O202" s="1">
        <v>0.34596717648595249</v>
      </c>
      <c r="P202" s="6">
        <v>0.02</v>
      </c>
      <c r="Q202" s="6">
        <v>1.5</v>
      </c>
      <c r="R202" s="6">
        <v>1.5</v>
      </c>
      <c r="S202">
        <f t="shared" si="12"/>
        <v>31.32383871740014</v>
      </c>
      <c r="T202" s="1"/>
    </row>
    <row r="203" spans="1:20" x14ac:dyDescent="0.25">
      <c r="A203" t="str">
        <f t="shared" si="11"/>
        <v>RESBDGSDENewLIFLUT8STDELC_23</v>
      </c>
      <c r="B203" t="s">
        <v>805</v>
      </c>
      <c r="C203" t="s">
        <v>806</v>
      </c>
      <c r="D203" t="s">
        <v>874</v>
      </c>
      <c r="E203" t="s">
        <v>876</v>
      </c>
      <c r="F203" t="s">
        <v>823</v>
      </c>
      <c r="G203" t="s">
        <v>825</v>
      </c>
      <c r="H203" t="s">
        <v>827</v>
      </c>
      <c r="I203" t="s">
        <v>812</v>
      </c>
      <c r="J203" t="s">
        <v>810</v>
      </c>
      <c r="K203">
        <v>23</v>
      </c>
      <c r="L203" s="1">
        <f>VLOOKUP(B203&amp;C203&amp;D203&amp;E203&amp;F203,RESBDG_Activity!B:O,2,FALSE)</f>
        <v>0</v>
      </c>
      <c r="M203" s="1">
        <f>VLOOKUP(B203&amp;C203&amp;D203&amp;E203&amp;F203,RESBDG_Activity!B:O,COUNTA(RESBDG_Activity!$1:$1)-1,FALSE)</f>
        <v>164.7498668494616</v>
      </c>
      <c r="N203" s="1">
        <f>VLOOKUP(B203&amp;C203&amp;D203&amp;E203&amp;F203&amp;G203&amp;H203&amp;I203&amp;J203&amp;"*",RESBDG_CapacityToActivity!B:C,2,FALSE)</f>
        <v>1</v>
      </c>
      <c r="O203" s="1">
        <v>0.38671641428200687</v>
      </c>
      <c r="P203" s="6">
        <v>0.8</v>
      </c>
      <c r="Q203" s="6">
        <v>1</v>
      </c>
      <c r="R203" s="6">
        <v>2</v>
      </c>
      <c r="S203">
        <f t="shared" si="12"/>
        <v>340.81794782814274</v>
      </c>
      <c r="T203" s="1"/>
    </row>
    <row r="204" spans="1:20" x14ac:dyDescent="0.25">
      <c r="A204" t="str">
        <f t="shared" si="11"/>
        <v>RESBDGSATOldSCWA___HIGELC_23</v>
      </c>
      <c r="B204" t="s">
        <v>805</v>
      </c>
      <c r="C204" t="s">
        <v>806</v>
      </c>
      <c r="D204" t="s">
        <v>875</v>
      </c>
      <c r="E204" t="s">
        <v>873</v>
      </c>
      <c r="F204" t="s">
        <v>836</v>
      </c>
      <c r="G204" t="s">
        <v>838</v>
      </c>
      <c r="H204" t="s">
        <v>808</v>
      </c>
      <c r="I204" t="s">
        <v>809</v>
      </c>
      <c r="J204" t="s">
        <v>810</v>
      </c>
      <c r="K204">
        <v>23</v>
      </c>
      <c r="L204" s="1">
        <f>VLOOKUP(B204&amp;C204&amp;D204&amp;E204&amp;F204,RESBDG_Activity!B:O,2,FALSE)</f>
        <v>344.97365731206281</v>
      </c>
      <c r="M204" s="1">
        <f>VLOOKUP(B204&amp;C204&amp;D204&amp;E204&amp;F204,RESBDG_Activity!B:O,COUNTA(RESBDG_Activity!$1:$1)-1,FALSE)</f>
        <v>345.33123442668312</v>
      </c>
      <c r="N204" s="1">
        <f>VLOOKUP(B204&amp;C204&amp;D204&amp;E204&amp;F204&amp;G204&amp;H204&amp;I204&amp;J204&amp;"*",RESBDG_CapacityToActivity!B:C,2,FALSE)</f>
        <v>31.536000000000001</v>
      </c>
      <c r="O204" s="1">
        <v>0.1733523337010629</v>
      </c>
      <c r="P204" s="6">
        <v>0.1</v>
      </c>
      <c r="Q204" s="6">
        <v>1</v>
      </c>
      <c r="R204" s="6">
        <v>1.1000000000000001</v>
      </c>
      <c r="S204">
        <f t="shared" si="12"/>
        <v>11.135171200920798</v>
      </c>
      <c r="T204" s="1"/>
    </row>
    <row r="205" spans="1:20" x14ac:dyDescent="0.25">
      <c r="A205" t="str">
        <f t="shared" si="11"/>
        <v>RESBDGAPAOldWHWTK___STDNGA_23</v>
      </c>
      <c r="B205" t="s">
        <v>805</v>
      </c>
      <c r="C205" t="s">
        <v>806</v>
      </c>
      <c r="D205" t="s">
        <v>872</v>
      </c>
      <c r="E205" t="s">
        <v>873</v>
      </c>
      <c r="F205" t="s">
        <v>862</v>
      </c>
      <c r="G205" t="s">
        <v>864</v>
      </c>
      <c r="H205" t="s">
        <v>808</v>
      </c>
      <c r="I205" t="s">
        <v>812</v>
      </c>
      <c r="J205" t="s">
        <v>814</v>
      </c>
      <c r="K205">
        <v>23</v>
      </c>
      <c r="L205" s="1">
        <f>VLOOKUP(B205&amp;C205&amp;D205&amp;E205&amp;F205,RESBDG_Activity!B:O,2,FALSE)</f>
        <v>8577.7030885610129</v>
      </c>
      <c r="M205" s="1">
        <f>VLOOKUP(B205&amp;C205&amp;D205&amp;E205&amp;F205,RESBDG_Activity!B:O,COUNTA(RESBDG_Activity!$1:$1)-1,FALSE)</f>
        <v>9021.0808403226565</v>
      </c>
      <c r="N205" s="1">
        <f>VLOOKUP(B205&amp;C205&amp;D205&amp;E205&amp;F205&amp;G205&amp;H205&amp;I205&amp;J205&amp;"*",RESBDG_CapacityToActivity!B:C,2,FALSE)</f>
        <v>31.536000000000001</v>
      </c>
      <c r="O205" s="1">
        <v>0.68082940019040317</v>
      </c>
      <c r="P205" s="6">
        <v>0.25</v>
      </c>
      <c r="Q205" s="6">
        <v>1.5</v>
      </c>
      <c r="R205" s="6">
        <v>1.1000000000000001</v>
      </c>
      <c r="S205">
        <f t="shared" si="12"/>
        <v>205.63275624259745</v>
      </c>
      <c r="T205" s="1"/>
    </row>
    <row r="206" spans="1:20" x14ac:dyDescent="0.25">
      <c r="A206" t="str">
        <f t="shared" si="11"/>
        <v>RESBDGSDEOldCWA___CBSTDELC_23</v>
      </c>
      <c r="B206" t="s">
        <v>805</v>
      </c>
      <c r="C206" t="s">
        <v>806</v>
      </c>
      <c r="D206" t="s">
        <v>874</v>
      </c>
      <c r="E206" t="s">
        <v>873</v>
      </c>
      <c r="F206" t="s">
        <v>815</v>
      </c>
      <c r="G206" t="s">
        <v>808</v>
      </c>
      <c r="H206" t="s">
        <v>816</v>
      </c>
      <c r="I206" t="s">
        <v>812</v>
      </c>
      <c r="J206" t="s">
        <v>810</v>
      </c>
      <c r="K206">
        <v>23</v>
      </c>
      <c r="L206" s="1">
        <f>VLOOKUP(B206&amp;C206&amp;D206&amp;E206&amp;F206,RESBDG_Activity!B:O,2,FALSE)</f>
        <v>29.39529198335698</v>
      </c>
      <c r="M206" s="1">
        <f>VLOOKUP(B206&amp;C206&amp;D206&amp;E206&amp;F206,RESBDG_Activity!B:O,COUNTA(RESBDG_Activity!$1:$1)-1,FALSE)</f>
        <v>27.156148363830361</v>
      </c>
      <c r="N206" s="1">
        <f>VLOOKUP(B206&amp;C206&amp;D206&amp;E206&amp;F206&amp;G206&amp;H206&amp;I206&amp;J206&amp;"*",RESBDG_CapacityToActivity!B:C,2,FALSE)</f>
        <v>2.822176491</v>
      </c>
      <c r="O206" s="1">
        <v>0.54203525138861863</v>
      </c>
      <c r="P206" s="6">
        <v>0.2</v>
      </c>
      <c r="Q206" s="6">
        <v>1</v>
      </c>
      <c r="R206" s="6">
        <v>1.1000000000000001</v>
      </c>
      <c r="S206">
        <f t="shared" si="12"/>
        <v>4.9045851449048499</v>
      </c>
      <c r="T206" s="1"/>
    </row>
    <row r="207" spans="1:20" x14ac:dyDescent="0.25">
      <c r="A207" t="str">
        <f t="shared" si="11"/>
        <v>RESBDGAPAOldLIFLUT5HIGELC_23</v>
      </c>
      <c r="B207" t="s">
        <v>805</v>
      </c>
      <c r="C207" t="s">
        <v>806</v>
      </c>
      <c r="D207" t="s">
        <v>872</v>
      </c>
      <c r="E207" t="s">
        <v>873</v>
      </c>
      <c r="F207" t="s">
        <v>823</v>
      </c>
      <c r="G207" t="s">
        <v>825</v>
      </c>
      <c r="H207" t="s">
        <v>826</v>
      </c>
      <c r="I207" t="s">
        <v>809</v>
      </c>
      <c r="J207" t="s">
        <v>810</v>
      </c>
      <c r="K207">
        <v>23</v>
      </c>
      <c r="L207" s="1">
        <f>VLOOKUP(B207&amp;C207&amp;D207&amp;E207&amp;F207,RESBDG_Activity!B:O,2,FALSE)</f>
        <v>447.23169942472748</v>
      </c>
      <c r="M207" s="1">
        <f>VLOOKUP(B207&amp;C207&amp;D207&amp;E207&amp;F207,RESBDG_Activity!B:O,COUNTA(RESBDG_Activity!$1:$1)-1,FALSE)</f>
        <v>460.78594891396631</v>
      </c>
      <c r="N207" s="1">
        <f>VLOOKUP(B207&amp;C207&amp;D207&amp;E207&amp;F207&amp;G207&amp;H207&amp;I207&amp;J207&amp;"*",RESBDG_CapacityToActivity!B:C,2,FALSE)</f>
        <v>1</v>
      </c>
      <c r="O207" s="1">
        <v>0.38671641428200687</v>
      </c>
      <c r="P207" s="6">
        <v>0.5</v>
      </c>
      <c r="Q207" s="6">
        <v>1</v>
      </c>
      <c r="R207" s="6">
        <v>1.1000000000000001</v>
      </c>
      <c r="S207">
        <f t="shared" si="12"/>
        <v>686.65474197007688</v>
      </c>
      <c r="T207" s="1"/>
    </row>
    <row r="208" spans="1:20" x14ac:dyDescent="0.25">
      <c r="A208" t="str">
        <f t="shared" si="11"/>
        <v>RESBDGSDENewDWA______HIGELC_23</v>
      </c>
      <c r="B208" t="s">
        <v>805</v>
      </c>
      <c r="C208" t="s">
        <v>806</v>
      </c>
      <c r="D208" t="s">
        <v>874</v>
      </c>
      <c r="E208" t="s">
        <v>876</v>
      </c>
      <c r="F208" t="s">
        <v>819</v>
      </c>
      <c r="G208" t="s">
        <v>808</v>
      </c>
      <c r="H208" t="s">
        <v>808</v>
      </c>
      <c r="I208" t="s">
        <v>809</v>
      </c>
      <c r="J208" t="s">
        <v>810</v>
      </c>
      <c r="K208">
        <v>23</v>
      </c>
      <c r="L208" s="1">
        <f>VLOOKUP(B208&amp;C208&amp;D208&amp;E208&amp;F208,RESBDG_Activity!B:O,2,FALSE)</f>
        <v>0</v>
      </c>
      <c r="M208" s="1">
        <f>VLOOKUP(B208&amp;C208&amp;D208&amp;E208&amp;F208,RESBDG_Activity!B:O,COUNTA(RESBDG_Activity!$1:$1)-1,FALSE)</f>
        <v>3.5611748958635858</v>
      </c>
      <c r="N208" s="1">
        <f>VLOOKUP(B208&amp;C208&amp;D208&amp;E208&amp;F208&amp;G208&amp;H208&amp;I208&amp;J208&amp;"*",RESBDG_CapacityToActivity!B:C,2,FALSE)</f>
        <v>0.26097965200000001</v>
      </c>
      <c r="O208" s="1">
        <v>0.66469062026244807</v>
      </c>
      <c r="P208" s="6">
        <v>0.8</v>
      </c>
      <c r="Q208" s="6">
        <v>1</v>
      </c>
      <c r="R208" s="6">
        <v>2</v>
      </c>
      <c r="S208">
        <f t="shared" si="12"/>
        <v>16.423174078837725</v>
      </c>
      <c r="T208" s="1"/>
    </row>
    <row r="209" spans="1:20" x14ac:dyDescent="0.25">
      <c r="A209" t="str">
        <f t="shared" si="11"/>
        <v>RESBDGAPANewLIFLUT8STDELC_23</v>
      </c>
      <c r="B209" t="s">
        <v>805</v>
      </c>
      <c r="C209" t="s">
        <v>806</v>
      </c>
      <c r="D209" t="s">
        <v>872</v>
      </c>
      <c r="E209" t="s">
        <v>876</v>
      </c>
      <c r="F209" t="s">
        <v>823</v>
      </c>
      <c r="G209" t="s">
        <v>825</v>
      </c>
      <c r="H209" t="s">
        <v>827</v>
      </c>
      <c r="I209" t="s">
        <v>812</v>
      </c>
      <c r="J209" t="s">
        <v>810</v>
      </c>
      <c r="K209">
        <v>23</v>
      </c>
      <c r="L209" s="1">
        <f>VLOOKUP(B209&amp;C209&amp;D209&amp;E209&amp;F209,RESBDG_Activity!B:O,2,FALSE)</f>
        <v>0</v>
      </c>
      <c r="M209" s="1">
        <f>VLOOKUP(B209&amp;C209&amp;D209&amp;E209&amp;F209,RESBDG_Activity!B:O,COUNTA(RESBDG_Activity!$1:$1)-1,FALSE)</f>
        <v>190.80294096747971</v>
      </c>
      <c r="N209" s="1">
        <f>VLOOKUP(B209&amp;C209&amp;D209&amp;E209&amp;F209&amp;G209&amp;H209&amp;I209&amp;J209&amp;"*",RESBDG_CapacityToActivity!B:C,2,FALSE)</f>
        <v>1</v>
      </c>
      <c r="O209" s="1">
        <v>0.38671641428200687</v>
      </c>
      <c r="P209" s="6">
        <v>0.8</v>
      </c>
      <c r="Q209" s="6">
        <v>1</v>
      </c>
      <c r="R209" s="6">
        <v>2</v>
      </c>
      <c r="S209">
        <f t="shared" si="12"/>
        <v>394.71392616984815</v>
      </c>
      <c r="T209" s="1"/>
    </row>
    <row r="210" spans="1:20" x14ac:dyDescent="0.25">
      <c r="A210" t="str">
        <f t="shared" si="11"/>
        <v>RESBDGSDENewLIFLC___STDELC_23</v>
      </c>
      <c r="B210" t="s">
        <v>805</v>
      </c>
      <c r="C210" t="s">
        <v>806</v>
      </c>
      <c r="D210" t="s">
        <v>874</v>
      </c>
      <c r="E210" t="s">
        <v>876</v>
      </c>
      <c r="F210" t="s">
        <v>823</v>
      </c>
      <c r="G210" t="s">
        <v>824</v>
      </c>
      <c r="H210" t="s">
        <v>808</v>
      </c>
      <c r="I210" t="s">
        <v>812</v>
      </c>
      <c r="J210" t="s">
        <v>810</v>
      </c>
      <c r="K210">
        <v>23</v>
      </c>
      <c r="L210" s="1">
        <f>VLOOKUP(B210&amp;C210&amp;D210&amp;E210&amp;F210,RESBDG_Activity!B:O,2,FALSE)</f>
        <v>0</v>
      </c>
      <c r="M210" s="1">
        <f>VLOOKUP(B210&amp;C210&amp;D210&amp;E210&amp;F210,RESBDG_Activity!B:O,COUNTA(RESBDG_Activity!$1:$1)-1,FALSE)</f>
        <v>164.7498668494616</v>
      </c>
      <c r="N210" s="1">
        <f>VLOOKUP(B210&amp;C210&amp;D210&amp;E210&amp;F210&amp;G210&amp;H210&amp;I210&amp;J210&amp;"*",RESBDG_CapacityToActivity!B:C,2,FALSE)</f>
        <v>1</v>
      </c>
      <c r="O210" s="1">
        <v>0.38671641428200687</v>
      </c>
      <c r="P210" s="6">
        <v>0.8</v>
      </c>
      <c r="Q210" s="6">
        <v>1</v>
      </c>
      <c r="R210" s="6">
        <v>2</v>
      </c>
      <c r="S210">
        <f t="shared" si="12"/>
        <v>340.81794782814274</v>
      </c>
      <c r="T210" s="1"/>
    </row>
    <row r="211" spans="1:20" x14ac:dyDescent="0.25">
      <c r="A211" t="str">
        <f t="shared" si="11"/>
        <v>RESBDGAPANewSHPLT1000WSTDELC_23</v>
      </c>
      <c r="B211" t="s">
        <v>805</v>
      </c>
      <c r="C211" t="s">
        <v>806</v>
      </c>
      <c r="D211" t="s">
        <v>872</v>
      </c>
      <c r="E211" t="s">
        <v>876</v>
      </c>
      <c r="F211" t="s">
        <v>840</v>
      </c>
      <c r="G211" t="s">
        <v>846</v>
      </c>
      <c r="H211" t="s">
        <v>848</v>
      </c>
      <c r="I211" t="s">
        <v>812</v>
      </c>
      <c r="J211" t="s">
        <v>810</v>
      </c>
      <c r="K211">
        <v>23</v>
      </c>
      <c r="L211" s="1">
        <f>VLOOKUP(B211&amp;C211&amp;D211&amp;E211&amp;F211,RESBDG_Activity!B:O,2,FALSE)</f>
        <v>0</v>
      </c>
      <c r="M211" s="1">
        <f>VLOOKUP(B211&amp;C211&amp;D211&amp;E211&amp;F211,RESBDG_Activity!B:O,COUNTA(RESBDG_Activity!$1:$1)-1,FALSE)</f>
        <v>4795.6071920421573</v>
      </c>
      <c r="N211" s="1">
        <f>VLOOKUP(B211&amp;C211&amp;D211&amp;E211&amp;F211&amp;G211&amp;H211&amp;I211&amp;J211&amp;"*",RESBDG_CapacityToActivity!B:C,2,FALSE)</f>
        <v>31.536000000000001</v>
      </c>
      <c r="O211" s="1">
        <v>0.34596717648595249</v>
      </c>
      <c r="P211" s="6">
        <v>0.8</v>
      </c>
      <c r="Q211" s="6">
        <v>1</v>
      </c>
      <c r="R211" s="6">
        <v>2</v>
      </c>
      <c r="S211">
        <f t="shared" si="12"/>
        <v>351.63499487164228</v>
      </c>
      <c r="T211" s="1"/>
    </row>
    <row r="212" spans="1:20" x14ac:dyDescent="0.25">
      <c r="A212" t="str">
        <f t="shared" si="11"/>
        <v>RESBDGSDENewSHFUR___HIGPRO_23</v>
      </c>
      <c r="B212" t="s">
        <v>805</v>
      </c>
      <c r="C212" t="s">
        <v>806</v>
      </c>
      <c r="D212" t="s">
        <v>874</v>
      </c>
      <c r="E212" t="s">
        <v>876</v>
      </c>
      <c r="F212" t="s">
        <v>840</v>
      </c>
      <c r="G212" t="s">
        <v>843</v>
      </c>
      <c r="H212" t="s">
        <v>808</v>
      </c>
      <c r="I212" t="s">
        <v>809</v>
      </c>
      <c r="J212" t="s">
        <v>857</v>
      </c>
      <c r="K212">
        <v>23</v>
      </c>
      <c r="L212" s="1">
        <f>VLOOKUP(B212&amp;C212&amp;D212&amp;E212&amp;F212,RESBDG_Activity!B:O,2,FALSE)</f>
        <v>0</v>
      </c>
      <c r="M212" s="1">
        <f>VLOOKUP(B212&amp;C212&amp;D212&amp;E212&amp;F212,RESBDG_Activity!B:O,COUNTA(RESBDG_Activity!$1:$1)-1,FALSE)</f>
        <v>2125.2314606780851</v>
      </c>
      <c r="N212" s="1">
        <f>VLOOKUP(B212&amp;C212&amp;D212&amp;E212&amp;F212&amp;G212&amp;H212&amp;I212&amp;J212&amp;"*",RESBDG_CapacityToActivity!B:C,2,FALSE)</f>
        <v>31.536000000000001</v>
      </c>
      <c r="O212" s="1">
        <v>0.34596717648595249</v>
      </c>
      <c r="P212" s="6">
        <v>0.8</v>
      </c>
      <c r="Q212" s="6">
        <v>1</v>
      </c>
      <c r="R212" s="6">
        <v>2</v>
      </c>
      <c r="S212">
        <f t="shared" si="12"/>
        <v>155.83131058287518</v>
      </c>
      <c r="T212" s="1"/>
    </row>
    <row r="213" spans="1:20" x14ac:dyDescent="0.25">
      <c r="A213" t="str">
        <f t="shared" si="11"/>
        <v>RESBDGSATOldSCWD___ESRELC_23</v>
      </c>
      <c r="B213" t="s">
        <v>805</v>
      </c>
      <c r="C213" t="s">
        <v>806</v>
      </c>
      <c r="D213" t="s">
        <v>875</v>
      </c>
      <c r="E213" t="s">
        <v>873</v>
      </c>
      <c r="F213" t="s">
        <v>836</v>
      </c>
      <c r="G213" t="s">
        <v>839</v>
      </c>
      <c r="H213" t="s">
        <v>808</v>
      </c>
      <c r="I213" t="s">
        <v>811</v>
      </c>
      <c r="J213" t="s">
        <v>810</v>
      </c>
      <c r="K213">
        <v>23</v>
      </c>
      <c r="L213" s="1">
        <f>VLOOKUP(B213&amp;C213&amp;D213&amp;E213&amp;F213,RESBDG_Activity!B:O,2,FALSE)</f>
        <v>344.97365731206281</v>
      </c>
      <c r="M213" s="1">
        <f>VLOOKUP(B213&amp;C213&amp;D213&amp;E213&amp;F213,RESBDG_Activity!B:O,COUNTA(RESBDG_Activity!$1:$1)-1,FALSE)</f>
        <v>345.33123442668312</v>
      </c>
      <c r="N213" s="1">
        <f>VLOOKUP(B213&amp;C213&amp;D213&amp;E213&amp;F213&amp;G213&amp;H213&amp;I213&amp;J213&amp;"*",RESBDG_CapacityToActivity!B:C,2,FALSE)</f>
        <v>31.536000000000001</v>
      </c>
      <c r="O213" s="1">
        <v>0.1733523337010629</v>
      </c>
      <c r="P213" s="6">
        <v>0.2</v>
      </c>
      <c r="Q213" s="6">
        <v>1</v>
      </c>
      <c r="R213" s="6">
        <v>1.1000000000000001</v>
      </c>
      <c r="S213">
        <f t="shared" si="12"/>
        <v>17.452006616618249</v>
      </c>
      <c r="T213" s="1"/>
    </row>
    <row r="214" spans="1:20" x14ac:dyDescent="0.25">
      <c r="A214" t="str">
        <f t="shared" si="11"/>
        <v>RESBDGSATOldFRZ___CHHIGELC_23</v>
      </c>
      <c r="B214" t="s">
        <v>805</v>
      </c>
      <c r="C214" t="s">
        <v>806</v>
      </c>
      <c r="D214" t="s">
        <v>875</v>
      </c>
      <c r="E214" t="s">
        <v>873</v>
      </c>
      <c r="F214" t="s">
        <v>820</v>
      </c>
      <c r="G214" t="s">
        <v>808</v>
      </c>
      <c r="H214" t="s">
        <v>821</v>
      </c>
      <c r="I214" t="s">
        <v>809</v>
      </c>
      <c r="J214" t="s">
        <v>810</v>
      </c>
      <c r="K214">
        <v>23</v>
      </c>
      <c r="L214" s="1">
        <f>VLOOKUP(B214&amp;C214&amp;D214&amp;E214&amp;F214,RESBDG_Activity!B:O,2,FALSE)</f>
        <v>61.304614878628037</v>
      </c>
      <c r="M214" s="1">
        <f>VLOOKUP(B214&amp;C214&amp;D214&amp;E214&amp;F214,RESBDG_Activity!B:O,COUNTA(RESBDG_Activity!$1:$1)-1,FALSE)</f>
        <v>61.18612967467579</v>
      </c>
      <c r="N214" s="1">
        <f>VLOOKUP(B214&amp;C214&amp;D214&amp;E214&amp;F214&amp;G214&amp;H214&amp;I214&amp;J214&amp;"*",RESBDG_CapacityToActivity!B:C,2,FALSE)</f>
        <v>1.1398139679999999</v>
      </c>
      <c r="O214" s="1">
        <v>0.85651992348211536</v>
      </c>
      <c r="P214" s="6">
        <v>0.2</v>
      </c>
      <c r="Q214" s="6">
        <v>1</v>
      </c>
      <c r="R214" s="6">
        <v>1.1000000000000001</v>
      </c>
      <c r="S214">
        <f t="shared" si="12"/>
        <v>17.315193367023248</v>
      </c>
      <c r="T214" s="1"/>
    </row>
    <row r="215" spans="1:20" x14ac:dyDescent="0.25">
      <c r="A215" t="str">
        <f t="shared" si="11"/>
        <v>RESBDGAPANewLIFLC___STDELC_23</v>
      </c>
      <c r="B215" t="s">
        <v>805</v>
      </c>
      <c r="C215" t="s">
        <v>806</v>
      </c>
      <c r="D215" t="s">
        <v>872</v>
      </c>
      <c r="E215" t="s">
        <v>876</v>
      </c>
      <c r="F215" t="s">
        <v>823</v>
      </c>
      <c r="G215" t="s">
        <v>824</v>
      </c>
      <c r="H215" t="s">
        <v>808</v>
      </c>
      <c r="I215" t="s">
        <v>812</v>
      </c>
      <c r="J215" t="s">
        <v>810</v>
      </c>
      <c r="K215">
        <v>23</v>
      </c>
      <c r="L215" s="1">
        <f>VLOOKUP(B215&amp;C215&amp;D215&amp;E215&amp;F215,RESBDG_Activity!B:O,2,FALSE)</f>
        <v>0</v>
      </c>
      <c r="M215" s="1">
        <f>VLOOKUP(B215&amp;C215&amp;D215&amp;E215&amp;F215,RESBDG_Activity!B:O,COUNTA(RESBDG_Activity!$1:$1)-1,FALSE)</f>
        <v>190.80294096747971</v>
      </c>
      <c r="N215" s="1">
        <f>VLOOKUP(B215&amp;C215&amp;D215&amp;E215&amp;F215&amp;G215&amp;H215&amp;I215&amp;J215&amp;"*",RESBDG_CapacityToActivity!B:C,2,FALSE)</f>
        <v>1</v>
      </c>
      <c r="O215" s="1">
        <v>0.38671641428200687</v>
      </c>
      <c r="P215" s="6">
        <v>0.8</v>
      </c>
      <c r="Q215" s="6">
        <v>1</v>
      </c>
      <c r="R215" s="6">
        <v>2</v>
      </c>
      <c r="S215">
        <f t="shared" si="12"/>
        <v>394.71392616984815</v>
      </c>
      <c r="T215" s="1"/>
    </row>
    <row r="216" spans="1:20" x14ac:dyDescent="0.25">
      <c r="A216" t="str">
        <f t="shared" si="11"/>
        <v>RESBDGSDENewLIFLUT12STDELC_23</v>
      </c>
      <c r="B216" t="s">
        <v>805</v>
      </c>
      <c r="C216" t="s">
        <v>806</v>
      </c>
      <c r="D216" t="s">
        <v>874</v>
      </c>
      <c r="E216" t="s">
        <v>876</v>
      </c>
      <c r="F216" t="s">
        <v>823</v>
      </c>
      <c r="G216" t="s">
        <v>825</v>
      </c>
      <c r="H216" t="s">
        <v>828</v>
      </c>
      <c r="I216" t="s">
        <v>812</v>
      </c>
      <c r="J216" t="s">
        <v>810</v>
      </c>
      <c r="K216">
        <v>23</v>
      </c>
      <c r="L216" s="1">
        <f>VLOOKUP(B216&amp;C216&amp;D216&amp;E216&amp;F216,RESBDG_Activity!B:O,2,FALSE)</f>
        <v>0</v>
      </c>
      <c r="M216" s="1">
        <f>VLOOKUP(B216&amp;C216&amp;D216&amp;E216&amp;F216,RESBDG_Activity!B:O,COUNTA(RESBDG_Activity!$1:$1)-1,FALSE)</f>
        <v>164.7498668494616</v>
      </c>
      <c r="N216" s="1">
        <f>VLOOKUP(B216&amp;C216&amp;D216&amp;E216&amp;F216&amp;G216&amp;H216&amp;I216&amp;J216&amp;"*",RESBDG_CapacityToActivity!B:C,2,FALSE)</f>
        <v>1</v>
      </c>
      <c r="O216" s="1">
        <v>0.38671641428200687</v>
      </c>
      <c r="P216" s="6">
        <v>0.8</v>
      </c>
      <c r="Q216" s="6">
        <v>1</v>
      </c>
      <c r="R216" s="6">
        <v>2</v>
      </c>
      <c r="S216">
        <f t="shared" si="12"/>
        <v>340.81794782814274</v>
      </c>
      <c r="T216" s="1"/>
    </row>
    <row r="217" spans="1:20" x14ac:dyDescent="0.25">
      <c r="A217" t="str">
        <f t="shared" si="11"/>
        <v>RESBDGSATNewCDY______HIGELC_23</v>
      </c>
      <c r="B217" t="s">
        <v>805</v>
      </c>
      <c r="C217" t="s">
        <v>806</v>
      </c>
      <c r="D217" t="s">
        <v>875</v>
      </c>
      <c r="E217" t="s">
        <v>876</v>
      </c>
      <c r="F217" t="s">
        <v>807</v>
      </c>
      <c r="G217" t="s">
        <v>808</v>
      </c>
      <c r="H217" t="s">
        <v>808</v>
      </c>
      <c r="I217" t="s">
        <v>809</v>
      </c>
      <c r="J217" t="s">
        <v>810</v>
      </c>
      <c r="K217">
        <v>23</v>
      </c>
      <c r="L217" s="1">
        <f>VLOOKUP(B217&amp;C217&amp;D217&amp;E217&amp;F217,RESBDG_Activity!B:O,2,FALSE)</f>
        <v>0</v>
      </c>
      <c r="M217" s="1">
        <f>VLOOKUP(B217&amp;C217&amp;D217&amp;E217&amp;F217,RESBDG_Activity!B:O,COUNTA(RESBDG_Activity!$1:$1)-1,FALSE)</f>
        <v>12.09135056162623</v>
      </c>
      <c r="N217" s="1">
        <f>VLOOKUP(B217&amp;C217&amp;D217&amp;E217&amp;F217&amp;G217&amp;H217&amp;I217&amp;J217&amp;"*",RESBDG_CapacityToActivity!B:C,2,FALSE)</f>
        <v>2.822176491</v>
      </c>
      <c r="O217" s="1">
        <v>0.58388802943894502</v>
      </c>
      <c r="P217" s="6">
        <v>0.8</v>
      </c>
      <c r="Q217" s="6">
        <v>1</v>
      </c>
      <c r="R217" s="6">
        <v>2</v>
      </c>
      <c r="S217">
        <f t="shared" si="12"/>
        <v>5.8701751863084066</v>
      </c>
      <c r="T217" s="1"/>
    </row>
    <row r="218" spans="1:20" x14ac:dyDescent="0.25">
      <c r="A218" t="str">
        <f t="shared" si="11"/>
        <v>RESBDGSDENewFRZ___STGSTDELC_23</v>
      </c>
      <c r="B218" t="s">
        <v>805</v>
      </c>
      <c r="C218" t="s">
        <v>806</v>
      </c>
      <c r="D218" t="s">
        <v>874</v>
      </c>
      <c r="E218" t="s">
        <v>876</v>
      </c>
      <c r="F218" t="s">
        <v>820</v>
      </c>
      <c r="G218" t="s">
        <v>808</v>
      </c>
      <c r="H218" t="s">
        <v>822</v>
      </c>
      <c r="I218" t="s">
        <v>812</v>
      </c>
      <c r="J218" t="s">
        <v>810</v>
      </c>
      <c r="K218">
        <v>23</v>
      </c>
      <c r="L218" s="1">
        <f>VLOOKUP(B218&amp;C218&amp;D218&amp;E218&amp;F218,RESBDG_Activity!B:O,2,FALSE)</f>
        <v>0</v>
      </c>
      <c r="M218" s="1">
        <f>VLOOKUP(B218&amp;C218&amp;D218&amp;E218&amp;F218,RESBDG_Activity!B:O,COUNTA(RESBDG_Activity!$1:$1)-1,FALSE)</f>
        <v>9.6278770088632974</v>
      </c>
      <c r="N218" s="1">
        <f>VLOOKUP(B218&amp;C218&amp;D218&amp;E218&amp;F218&amp;G218&amp;H218&amp;I218&amp;J218&amp;"*",RESBDG_CapacityToActivity!B:C,2,FALSE)</f>
        <v>1.1398139679999999</v>
      </c>
      <c r="O218" s="1">
        <v>0.85651992348211536</v>
      </c>
      <c r="P218" s="6">
        <v>0.8</v>
      </c>
      <c r="Q218" s="6">
        <v>1</v>
      </c>
      <c r="R218" s="6">
        <v>2</v>
      </c>
      <c r="S218">
        <f t="shared" si="12"/>
        <v>7.8894927328353548</v>
      </c>
      <c r="T218" s="1"/>
    </row>
    <row r="219" spans="1:20" x14ac:dyDescent="0.25">
      <c r="A219" t="str">
        <f t="shared" si="11"/>
        <v>RESBDGSDENewLILED___STDELC_23</v>
      </c>
      <c r="B219" t="s">
        <v>805</v>
      </c>
      <c r="C219" t="s">
        <v>806</v>
      </c>
      <c r="D219" t="s">
        <v>874</v>
      </c>
      <c r="E219" t="s">
        <v>876</v>
      </c>
      <c r="F219" t="s">
        <v>823</v>
      </c>
      <c r="G219" t="s">
        <v>832</v>
      </c>
      <c r="H219" t="s">
        <v>808</v>
      </c>
      <c r="I219" t="s">
        <v>812</v>
      </c>
      <c r="J219" t="s">
        <v>810</v>
      </c>
      <c r="K219">
        <v>23</v>
      </c>
      <c r="L219" s="1">
        <f>VLOOKUP(B219&amp;C219&amp;D219&amp;E219&amp;F219,RESBDG_Activity!B:O,2,FALSE)</f>
        <v>0</v>
      </c>
      <c r="M219" s="1">
        <f>VLOOKUP(B219&amp;C219&amp;D219&amp;E219&amp;F219,RESBDG_Activity!B:O,COUNTA(RESBDG_Activity!$1:$1)-1,FALSE)</f>
        <v>164.7498668494616</v>
      </c>
      <c r="N219" s="1">
        <f>VLOOKUP(B219&amp;C219&amp;D219&amp;E219&amp;F219&amp;G219&amp;H219&amp;I219&amp;J219&amp;"*",RESBDG_CapacityToActivity!B:C,2,FALSE)</f>
        <v>1</v>
      </c>
      <c r="O219" s="1">
        <v>0.38671641428200687</v>
      </c>
      <c r="P219" s="6">
        <v>0.8</v>
      </c>
      <c r="Q219" s="6">
        <v>1</v>
      </c>
      <c r="R219" s="6">
        <v>2</v>
      </c>
      <c r="S219">
        <f t="shared" si="12"/>
        <v>340.81794782814274</v>
      </c>
      <c r="T219" s="1"/>
    </row>
    <row r="220" spans="1:20" x14ac:dyDescent="0.25">
      <c r="A220" t="str">
        <f t="shared" si="11"/>
        <v>RESBDGSATNewSHHEP___ESRELC_23</v>
      </c>
      <c r="B220" t="s">
        <v>805</v>
      </c>
      <c r="C220" t="s">
        <v>806</v>
      </c>
      <c r="D220" t="s">
        <v>875</v>
      </c>
      <c r="E220" t="s">
        <v>876</v>
      </c>
      <c r="F220" t="s">
        <v>840</v>
      </c>
      <c r="G220" t="s">
        <v>844</v>
      </c>
      <c r="H220" t="s">
        <v>808</v>
      </c>
      <c r="I220" t="s">
        <v>811</v>
      </c>
      <c r="J220" t="s">
        <v>810</v>
      </c>
      <c r="K220">
        <v>23</v>
      </c>
      <c r="L220" s="1">
        <f>VLOOKUP(B220&amp;C220&amp;D220&amp;E220&amp;F220,RESBDG_Activity!B:O,2,FALSE)</f>
        <v>0</v>
      </c>
      <c r="M220" s="1">
        <f>VLOOKUP(B220&amp;C220&amp;D220&amp;E220&amp;F220,RESBDG_Activity!B:O,COUNTA(RESBDG_Activity!$1:$1)-1,FALSE)</f>
        <v>254.4673596486802</v>
      </c>
      <c r="N220" s="1">
        <f>VLOOKUP(B220&amp;C220&amp;D220&amp;E220&amp;F220&amp;G220&amp;H220&amp;I220&amp;J220&amp;"*",RESBDG_CapacityToActivity!B:C,2,FALSE)</f>
        <v>31.536000000000001</v>
      </c>
      <c r="O220" s="1">
        <v>0.34596717648595249</v>
      </c>
      <c r="P220" s="6">
        <v>0.8</v>
      </c>
      <c r="Q220" s="6">
        <v>1</v>
      </c>
      <c r="R220" s="6">
        <v>2</v>
      </c>
      <c r="S220">
        <f t="shared" si="12"/>
        <v>18.658665132862996</v>
      </c>
      <c r="T220" s="1"/>
    </row>
    <row r="221" spans="1:20" x14ac:dyDescent="0.25">
      <c r="A221" t="str">
        <f t="shared" si="11"/>
        <v>RESBDGAPANewLIFLUT12STDELC_23</v>
      </c>
      <c r="B221" t="s">
        <v>805</v>
      </c>
      <c r="C221" t="s">
        <v>806</v>
      </c>
      <c r="D221" t="s">
        <v>872</v>
      </c>
      <c r="E221" t="s">
        <v>876</v>
      </c>
      <c r="F221" t="s">
        <v>823</v>
      </c>
      <c r="G221" t="s">
        <v>825</v>
      </c>
      <c r="H221" t="s">
        <v>828</v>
      </c>
      <c r="I221" t="s">
        <v>812</v>
      </c>
      <c r="J221" t="s">
        <v>810</v>
      </c>
      <c r="K221">
        <v>23</v>
      </c>
      <c r="L221" s="1">
        <f>VLOOKUP(B221&amp;C221&amp;D221&amp;E221&amp;F221,RESBDG_Activity!B:O,2,FALSE)</f>
        <v>0</v>
      </c>
      <c r="M221" s="1">
        <f>VLOOKUP(B221&amp;C221&amp;D221&amp;E221&amp;F221,RESBDG_Activity!B:O,COUNTA(RESBDG_Activity!$1:$1)-1,FALSE)</f>
        <v>190.80294096747971</v>
      </c>
      <c r="N221" s="1">
        <f>VLOOKUP(B221&amp;C221&amp;D221&amp;E221&amp;F221&amp;G221&amp;H221&amp;I221&amp;J221&amp;"*",RESBDG_CapacityToActivity!B:C,2,FALSE)</f>
        <v>1</v>
      </c>
      <c r="O221" s="1">
        <v>0.38671641428200687</v>
      </c>
      <c r="P221" s="6">
        <v>0.8</v>
      </c>
      <c r="Q221" s="6">
        <v>1</v>
      </c>
      <c r="R221" s="6">
        <v>2</v>
      </c>
      <c r="S221">
        <f t="shared" si="12"/>
        <v>394.71392616984815</v>
      </c>
      <c r="T221" s="1"/>
    </row>
    <row r="222" spans="1:20" x14ac:dyDescent="0.25">
      <c r="A222" t="str">
        <f t="shared" si="11"/>
        <v>RESBDGSDENewFRZ___STGESRELC_23</v>
      </c>
      <c r="B222" t="s">
        <v>805</v>
      </c>
      <c r="C222" t="s">
        <v>806</v>
      </c>
      <c r="D222" t="s">
        <v>874</v>
      </c>
      <c r="E222" t="s">
        <v>876</v>
      </c>
      <c r="F222" t="s">
        <v>820</v>
      </c>
      <c r="G222" t="s">
        <v>808</v>
      </c>
      <c r="H222" t="s">
        <v>822</v>
      </c>
      <c r="I222" t="s">
        <v>811</v>
      </c>
      <c r="J222" t="s">
        <v>810</v>
      </c>
      <c r="K222">
        <v>23</v>
      </c>
      <c r="L222" s="1">
        <f>VLOOKUP(B222&amp;C222&amp;D222&amp;E222&amp;F222,RESBDG_Activity!B:O,2,FALSE)</f>
        <v>0</v>
      </c>
      <c r="M222" s="1">
        <f>VLOOKUP(B222&amp;C222&amp;D222&amp;E222&amp;F222,RESBDG_Activity!B:O,COUNTA(RESBDG_Activity!$1:$1)-1,FALSE)</f>
        <v>9.6278770088632974</v>
      </c>
      <c r="N222" s="1">
        <f>VLOOKUP(B222&amp;C222&amp;D222&amp;E222&amp;F222&amp;G222&amp;H222&amp;I222&amp;J222&amp;"*",RESBDG_CapacityToActivity!B:C,2,FALSE)</f>
        <v>1.1398139679999999</v>
      </c>
      <c r="O222" s="1">
        <v>0.85651992348211536</v>
      </c>
      <c r="P222" s="6">
        <v>0.8</v>
      </c>
      <c r="Q222" s="6">
        <v>1</v>
      </c>
      <c r="R222" s="6">
        <v>2</v>
      </c>
      <c r="S222">
        <f t="shared" si="12"/>
        <v>7.8894927328353548</v>
      </c>
      <c r="T222" s="1"/>
    </row>
    <row r="223" spans="1:20" x14ac:dyDescent="0.25">
      <c r="A223" t="str">
        <f t="shared" si="11"/>
        <v>RESBDGSATOldFRZ___CHESRELC_23</v>
      </c>
      <c r="B223" t="s">
        <v>805</v>
      </c>
      <c r="C223" t="s">
        <v>806</v>
      </c>
      <c r="D223" t="s">
        <v>875</v>
      </c>
      <c r="E223" t="s">
        <v>873</v>
      </c>
      <c r="F223" t="s">
        <v>820</v>
      </c>
      <c r="G223" t="s">
        <v>808</v>
      </c>
      <c r="H223" t="s">
        <v>821</v>
      </c>
      <c r="I223" t="s">
        <v>811</v>
      </c>
      <c r="J223" t="s">
        <v>810</v>
      </c>
      <c r="K223">
        <v>23</v>
      </c>
      <c r="L223" s="1">
        <f>VLOOKUP(B223&amp;C223&amp;D223&amp;E223&amp;F223,RESBDG_Activity!B:O,2,FALSE)</f>
        <v>61.304614878628037</v>
      </c>
      <c r="M223" s="1">
        <f>VLOOKUP(B223&amp;C223&amp;D223&amp;E223&amp;F223,RESBDG_Activity!B:O,COUNTA(RESBDG_Activity!$1:$1)-1,FALSE)</f>
        <v>61.18612967467579</v>
      </c>
      <c r="N223" s="1">
        <f>VLOOKUP(B223&amp;C223&amp;D223&amp;E223&amp;F223&amp;G223&amp;H223&amp;I223&amp;J223&amp;"*",RESBDG_CapacityToActivity!B:C,2,FALSE)</f>
        <v>1.1398139679999999</v>
      </c>
      <c r="O223" s="1">
        <v>0.85651992348211536</v>
      </c>
      <c r="P223" s="6">
        <v>0.4</v>
      </c>
      <c r="Q223" s="6">
        <v>1</v>
      </c>
      <c r="R223" s="6">
        <v>1.1000000000000001</v>
      </c>
      <c r="S223">
        <f t="shared" si="12"/>
        <v>29.849823807320039</v>
      </c>
      <c r="T223" s="1"/>
    </row>
    <row r="224" spans="1:20" x14ac:dyDescent="0.25">
      <c r="A224" t="str">
        <f t="shared" si="11"/>
        <v>RESBDGSATNewREF___FRDSTDELC_23</v>
      </c>
      <c r="B224" t="s">
        <v>805</v>
      </c>
      <c r="C224" t="s">
        <v>806</v>
      </c>
      <c r="D224" t="s">
        <v>875</v>
      </c>
      <c r="E224" t="s">
        <v>876</v>
      </c>
      <c r="F224" t="s">
        <v>833</v>
      </c>
      <c r="G224" t="s">
        <v>808</v>
      </c>
      <c r="H224" t="s">
        <v>834</v>
      </c>
      <c r="I224" t="s">
        <v>812</v>
      </c>
      <c r="J224" t="s">
        <v>810</v>
      </c>
      <c r="K224">
        <v>23</v>
      </c>
      <c r="L224" s="1">
        <f>VLOOKUP(B224&amp;C224&amp;D224&amp;E224&amp;F224,RESBDG_Activity!B:O,2,FALSE)</f>
        <v>0</v>
      </c>
      <c r="M224" s="1">
        <f>VLOOKUP(B224&amp;C224&amp;D224&amp;E224&amp;F224,RESBDG_Activity!B:O,COUNTA(RESBDG_Activity!$1:$1)-1,FALSE)</f>
        <v>6.7249629856875002</v>
      </c>
      <c r="N224" s="1">
        <f>VLOOKUP(B224&amp;C224&amp;D224&amp;E224&amp;F224&amp;G224&amp;H224&amp;I224&amp;J224&amp;"*",RESBDG_CapacityToActivity!B:C,2,FALSE)</f>
        <v>1.1398139679999999</v>
      </c>
      <c r="O224" s="1">
        <v>0.85651992348211514</v>
      </c>
      <c r="P224" s="6">
        <v>0.8</v>
      </c>
      <c r="Q224" s="6">
        <v>1</v>
      </c>
      <c r="R224" s="6">
        <v>2</v>
      </c>
      <c r="S224">
        <f t="shared" si="12"/>
        <v>5.5107212685958844</v>
      </c>
      <c r="T224" s="1"/>
    </row>
    <row r="225" spans="1:20" x14ac:dyDescent="0.25">
      <c r="A225" t="str">
        <f t="shared" si="11"/>
        <v>RESBDGAPANewLILED___STDELC_23</v>
      </c>
      <c r="B225" t="s">
        <v>805</v>
      </c>
      <c r="C225" t="s">
        <v>806</v>
      </c>
      <c r="D225" t="s">
        <v>872</v>
      </c>
      <c r="E225" t="s">
        <v>876</v>
      </c>
      <c r="F225" t="s">
        <v>823</v>
      </c>
      <c r="G225" t="s">
        <v>832</v>
      </c>
      <c r="H225" t="s">
        <v>808</v>
      </c>
      <c r="I225" t="s">
        <v>812</v>
      </c>
      <c r="J225" t="s">
        <v>810</v>
      </c>
      <c r="K225">
        <v>23</v>
      </c>
      <c r="L225" s="1">
        <f>VLOOKUP(B225&amp;C225&amp;D225&amp;E225&amp;F225,RESBDG_Activity!B:O,2,FALSE)</f>
        <v>0</v>
      </c>
      <c r="M225" s="1">
        <f>VLOOKUP(B225&amp;C225&amp;D225&amp;E225&amp;F225,RESBDG_Activity!B:O,COUNTA(RESBDG_Activity!$1:$1)-1,FALSE)</f>
        <v>190.80294096747971</v>
      </c>
      <c r="N225" s="1">
        <f>VLOOKUP(B225&amp;C225&amp;D225&amp;E225&amp;F225&amp;G225&amp;H225&amp;I225&amp;J225&amp;"*",RESBDG_CapacityToActivity!B:C,2,FALSE)</f>
        <v>1</v>
      </c>
      <c r="O225" s="1">
        <v>0.38671641428200687</v>
      </c>
      <c r="P225" s="6">
        <v>0.8</v>
      </c>
      <c r="Q225" s="6">
        <v>1</v>
      </c>
      <c r="R225" s="6">
        <v>2</v>
      </c>
      <c r="S225">
        <f t="shared" si="12"/>
        <v>394.71392616984815</v>
      </c>
      <c r="T225" s="1"/>
    </row>
    <row r="226" spans="1:20" x14ac:dyDescent="0.25">
      <c r="A226" t="str">
        <f t="shared" si="11"/>
        <v>RESBDGAPANewFRZ___CHHIGELC_23</v>
      </c>
      <c r="B226" t="s">
        <v>805</v>
      </c>
      <c r="C226" t="s">
        <v>806</v>
      </c>
      <c r="D226" t="s">
        <v>872</v>
      </c>
      <c r="E226" t="s">
        <v>876</v>
      </c>
      <c r="F226" t="s">
        <v>820</v>
      </c>
      <c r="G226" t="s">
        <v>808</v>
      </c>
      <c r="H226" t="s">
        <v>821</v>
      </c>
      <c r="I226" t="s">
        <v>809</v>
      </c>
      <c r="J226" t="s">
        <v>810</v>
      </c>
      <c r="K226">
        <v>23</v>
      </c>
      <c r="L226" s="1">
        <f>VLOOKUP(B226&amp;C226&amp;D226&amp;E226&amp;F226,RESBDG_Activity!B:O,2,FALSE)</f>
        <v>0</v>
      </c>
      <c r="M226" s="1">
        <f>VLOOKUP(B226&amp;C226&amp;D226&amp;E226&amp;F226,RESBDG_Activity!B:O,COUNTA(RESBDG_Activity!$1:$1)-1,FALSE)</f>
        <v>87.045592700677915</v>
      </c>
      <c r="N226" s="1">
        <f>VLOOKUP(B226&amp;C226&amp;D226&amp;E226&amp;F226&amp;G226&amp;H226&amp;I226&amp;J226&amp;"*",RESBDG_CapacityToActivity!B:C,2,FALSE)</f>
        <v>1.1398139679999999</v>
      </c>
      <c r="O226" s="1">
        <v>0.85651992348211536</v>
      </c>
      <c r="P226" s="6">
        <v>0.8</v>
      </c>
      <c r="Q226" s="6">
        <v>1</v>
      </c>
      <c r="R226" s="6">
        <v>2</v>
      </c>
      <c r="S226">
        <f t="shared" si="12"/>
        <v>71.328868285826218</v>
      </c>
      <c r="T226" s="1"/>
    </row>
    <row r="227" spans="1:20" x14ac:dyDescent="0.25">
      <c r="A227" t="str">
        <f t="shared" si="11"/>
        <v>RESBDGSDENewFRZ___STGHIGELC_23</v>
      </c>
      <c r="B227" t="s">
        <v>805</v>
      </c>
      <c r="C227" t="s">
        <v>806</v>
      </c>
      <c r="D227" t="s">
        <v>874</v>
      </c>
      <c r="E227" t="s">
        <v>876</v>
      </c>
      <c r="F227" t="s">
        <v>820</v>
      </c>
      <c r="G227" t="s">
        <v>808</v>
      </c>
      <c r="H227" t="s">
        <v>822</v>
      </c>
      <c r="I227" t="s">
        <v>809</v>
      </c>
      <c r="J227" t="s">
        <v>810</v>
      </c>
      <c r="K227">
        <v>23</v>
      </c>
      <c r="L227" s="1">
        <f>VLOOKUP(B227&amp;C227&amp;D227&amp;E227&amp;F227,RESBDG_Activity!B:O,2,FALSE)</f>
        <v>0</v>
      </c>
      <c r="M227" s="1">
        <f>VLOOKUP(B227&amp;C227&amp;D227&amp;E227&amp;F227,RESBDG_Activity!B:O,COUNTA(RESBDG_Activity!$1:$1)-1,FALSE)</f>
        <v>9.6278770088632974</v>
      </c>
      <c r="N227" s="1">
        <f>VLOOKUP(B227&amp;C227&amp;D227&amp;E227&amp;F227&amp;G227&amp;H227&amp;I227&amp;J227&amp;"*",RESBDG_CapacityToActivity!B:C,2,FALSE)</f>
        <v>1.1398139679999999</v>
      </c>
      <c r="O227" s="1">
        <v>0.85651992348211536</v>
      </c>
      <c r="P227" s="6">
        <v>0.8</v>
      </c>
      <c r="Q227" s="6">
        <v>1</v>
      </c>
      <c r="R227" s="6">
        <v>2</v>
      </c>
      <c r="S227">
        <f t="shared" si="12"/>
        <v>7.8894927328353548</v>
      </c>
      <c r="T227" s="1"/>
    </row>
    <row r="228" spans="1:20" x14ac:dyDescent="0.25">
      <c r="A228" t="str">
        <f t="shared" si="11"/>
        <v>RESBDGSDENewSHPLT500WSTDELC_23</v>
      </c>
      <c r="B228" t="s">
        <v>805</v>
      </c>
      <c r="C228" t="s">
        <v>806</v>
      </c>
      <c r="D228" t="s">
        <v>874</v>
      </c>
      <c r="E228" t="s">
        <v>876</v>
      </c>
      <c r="F228" t="s">
        <v>840</v>
      </c>
      <c r="G228" t="s">
        <v>846</v>
      </c>
      <c r="H228" t="s">
        <v>847</v>
      </c>
      <c r="I228" t="s">
        <v>812</v>
      </c>
      <c r="J228" t="s">
        <v>810</v>
      </c>
      <c r="K228">
        <v>23</v>
      </c>
      <c r="L228" s="1">
        <f>VLOOKUP(B228&amp;C228&amp;D228&amp;E228&amp;F228,RESBDG_Activity!B:O,2,FALSE)</f>
        <v>0</v>
      </c>
      <c r="M228" s="1">
        <f>VLOOKUP(B228&amp;C228&amp;D228&amp;E228&amp;F228,RESBDG_Activity!B:O,COUNTA(RESBDG_Activity!$1:$1)-1,FALSE)</f>
        <v>2125.2314606780851</v>
      </c>
      <c r="N228" s="1">
        <f>VLOOKUP(B228&amp;C228&amp;D228&amp;E228&amp;F228&amp;G228&amp;H228&amp;I228&amp;J228&amp;"*",RESBDG_CapacityToActivity!B:C,2,FALSE)</f>
        <v>31.536000000000001</v>
      </c>
      <c r="O228" s="1">
        <v>0.34596717648595249</v>
      </c>
      <c r="P228" s="6">
        <v>0.8</v>
      </c>
      <c r="Q228" s="6">
        <v>1</v>
      </c>
      <c r="R228" s="6">
        <v>2</v>
      </c>
      <c r="S228">
        <f t="shared" si="12"/>
        <v>155.83131058287518</v>
      </c>
      <c r="T228" s="1"/>
    </row>
    <row r="229" spans="1:20" x14ac:dyDescent="0.25">
      <c r="A229" t="str">
        <f t="shared" si="11"/>
        <v>RESBDGSATNewREF___FRDESRELC_23</v>
      </c>
      <c r="B229" t="s">
        <v>805</v>
      </c>
      <c r="C229" t="s">
        <v>806</v>
      </c>
      <c r="D229" t="s">
        <v>875</v>
      </c>
      <c r="E229" t="s">
        <v>876</v>
      </c>
      <c r="F229" t="s">
        <v>833</v>
      </c>
      <c r="G229" t="s">
        <v>808</v>
      </c>
      <c r="H229" t="s">
        <v>834</v>
      </c>
      <c r="I229" t="s">
        <v>811</v>
      </c>
      <c r="J229" t="s">
        <v>810</v>
      </c>
      <c r="K229">
        <v>23</v>
      </c>
      <c r="L229" s="1">
        <f>VLOOKUP(B229&amp;C229&amp;D229&amp;E229&amp;F229,RESBDG_Activity!B:O,2,FALSE)</f>
        <v>0</v>
      </c>
      <c r="M229" s="1">
        <f>VLOOKUP(B229&amp;C229&amp;D229&amp;E229&amp;F229,RESBDG_Activity!B:O,COUNTA(RESBDG_Activity!$1:$1)-1,FALSE)</f>
        <v>6.7249629856875002</v>
      </c>
      <c r="N229" s="1">
        <f>VLOOKUP(B229&amp;C229&amp;D229&amp;E229&amp;F229&amp;G229&amp;H229&amp;I229&amp;J229&amp;"*",RESBDG_CapacityToActivity!B:C,2,FALSE)</f>
        <v>1.1398139679999999</v>
      </c>
      <c r="O229" s="1">
        <v>0.85651992348211514</v>
      </c>
      <c r="P229" s="6">
        <v>0.8</v>
      </c>
      <c r="Q229" s="6">
        <v>1</v>
      </c>
      <c r="R229" s="6">
        <v>2</v>
      </c>
      <c r="S229">
        <f t="shared" si="12"/>
        <v>5.5107212685958844</v>
      </c>
      <c r="T229" s="1"/>
    </row>
    <row r="230" spans="1:20" x14ac:dyDescent="0.25">
      <c r="A230" t="str">
        <f t="shared" si="11"/>
        <v>RESBDGSATNewREF___FRDHIGELC_23</v>
      </c>
      <c r="B230" t="s">
        <v>805</v>
      </c>
      <c r="C230" t="s">
        <v>806</v>
      </c>
      <c r="D230" t="s">
        <v>875</v>
      </c>
      <c r="E230" t="s">
        <v>876</v>
      </c>
      <c r="F230" t="s">
        <v>833</v>
      </c>
      <c r="G230" t="s">
        <v>808</v>
      </c>
      <c r="H230" t="s">
        <v>834</v>
      </c>
      <c r="I230" t="s">
        <v>809</v>
      </c>
      <c r="J230" t="s">
        <v>810</v>
      </c>
      <c r="K230">
        <v>23</v>
      </c>
      <c r="L230" s="1">
        <f>VLOOKUP(B230&amp;C230&amp;D230&amp;E230&amp;F230,RESBDG_Activity!B:O,2,FALSE)</f>
        <v>0</v>
      </c>
      <c r="M230" s="1">
        <f>VLOOKUP(B230&amp;C230&amp;D230&amp;E230&amp;F230,RESBDG_Activity!B:O,COUNTA(RESBDG_Activity!$1:$1)-1,FALSE)</f>
        <v>6.7249629856875002</v>
      </c>
      <c r="N230" s="1">
        <f>VLOOKUP(B230&amp;C230&amp;D230&amp;E230&amp;F230&amp;G230&amp;H230&amp;I230&amp;J230&amp;"*",RESBDG_CapacityToActivity!B:C,2,FALSE)</f>
        <v>1.1398139679999999</v>
      </c>
      <c r="O230" s="1">
        <v>0.85651992348211514</v>
      </c>
      <c r="P230" s="6">
        <v>0.8</v>
      </c>
      <c r="Q230" s="6">
        <v>1</v>
      </c>
      <c r="R230" s="6">
        <v>2</v>
      </c>
      <c r="S230">
        <f t="shared" si="12"/>
        <v>5.5107212685958844</v>
      </c>
      <c r="T230" s="1"/>
    </row>
    <row r="231" spans="1:20" x14ac:dyDescent="0.25">
      <c r="A231" t="str">
        <f t="shared" si="11"/>
        <v>RESBDGSATOldLIFLUT8STDELC_23</v>
      </c>
      <c r="B231" t="s">
        <v>805</v>
      </c>
      <c r="C231" t="s">
        <v>806</v>
      </c>
      <c r="D231" t="s">
        <v>875</v>
      </c>
      <c r="E231" t="s">
        <v>873</v>
      </c>
      <c r="F231" t="s">
        <v>823</v>
      </c>
      <c r="G231" t="s">
        <v>825</v>
      </c>
      <c r="H231" t="s">
        <v>827</v>
      </c>
      <c r="I231" t="s">
        <v>812</v>
      </c>
      <c r="J231" t="s">
        <v>810</v>
      </c>
      <c r="K231">
        <v>23</v>
      </c>
      <c r="L231" s="1">
        <f>VLOOKUP(B231&amp;C231&amp;D231&amp;E231&amp;F231,RESBDG_Activity!B:O,2,FALSE)</f>
        <v>389.09968986281473</v>
      </c>
      <c r="M231" s="1">
        <f>VLOOKUP(B231&amp;C231&amp;D231&amp;E231&amp;F231,RESBDG_Activity!B:O,COUNTA(RESBDG_Activity!$1:$1)-1,FALSE)</f>
        <v>389.50300513472558</v>
      </c>
      <c r="N231" s="1">
        <f>VLOOKUP(B231&amp;C231&amp;D231&amp;E231&amp;F231&amp;G231&amp;H231&amp;I231&amp;J231&amp;"*",RESBDG_CapacityToActivity!B:C,2,FALSE)</f>
        <v>1</v>
      </c>
      <c r="O231" s="1">
        <v>0.38671641428200687</v>
      </c>
      <c r="P231" s="6">
        <v>0.5</v>
      </c>
      <c r="Q231" s="6">
        <v>1</v>
      </c>
      <c r="R231" s="6">
        <v>1.1000000000000001</v>
      </c>
      <c r="S231">
        <f t="shared" si="12"/>
        <v>580.43021085543364</v>
      </c>
      <c r="T231" s="1"/>
    </row>
    <row r="232" spans="1:20" x14ac:dyDescent="0.25">
      <c r="A232" t="str">
        <f t="shared" si="11"/>
        <v>RESBDGSATOldLIFLC___STDELC_23</v>
      </c>
      <c r="B232" t="s">
        <v>805</v>
      </c>
      <c r="C232" t="s">
        <v>806</v>
      </c>
      <c r="D232" t="s">
        <v>875</v>
      </c>
      <c r="E232" t="s">
        <v>873</v>
      </c>
      <c r="F232" t="s">
        <v>823</v>
      </c>
      <c r="G232" t="s">
        <v>824</v>
      </c>
      <c r="H232" t="s">
        <v>808</v>
      </c>
      <c r="I232" t="s">
        <v>812</v>
      </c>
      <c r="J232" t="s">
        <v>810</v>
      </c>
      <c r="K232">
        <v>23</v>
      </c>
      <c r="L232" s="1">
        <f>VLOOKUP(B232&amp;C232&amp;D232&amp;E232&amp;F232,RESBDG_Activity!B:O,2,FALSE)</f>
        <v>389.09968986281473</v>
      </c>
      <c r="M232" s="1">
        <f>VLOOKUP(B232&amp;C232&amp;D232&amp;E232&amp;F232,RESBDG_Activity!B:O,COUNTA(RESBDG_Activity!$1:$1)-1,FALSE)</f>
        <v>389.50300513472558</v>
      </c>
      <c r="N232" s="1">
        <f>VLOOKUP(B232&amp;C232&amp;D232&amp;E232&amp;F232&amp;G232&amp;H232&amp;I232&amp;J232&amp;"*",RESBDG_CapacityToActivity!B:C,2,FALSE)</f>
        <v>1</v>
      </c>
      <c r="O232" s="1">
        <v>0.38671641428200687</v>
      </c>
      <c r="P232" s="6">
        <v>0.5</v>
      </c>
      <c r="Q232" s="6">
        <v>1</v>
      </c>
      <c r="R232" s="6">
        <v>1.1000000000000001</v>
      </c>
      <c r="S232">
        <f t="shared" si="12"/>
        <v>580.43021085543364</v>
      </c>
      <c r="T232" s="1"/>
    </row>
    <row r="233" spans="1:20" x14ac:dyDescent="0.25">
      <c r="A233" t="str">
        <f t="shared" si="11"/>
        <v>RESBDGAPAOldCWA___CBSTDELC_23</v>
      </c>
      <c r="B233" t="s">
        <v>805</v>
      </c>
      <c r="C233" t="s">
        <v>806</v>
      </c>
      <c r="D233" t="s">
        <v>872</v>
      </c>
      <c r="E233" t="s">
        <v>873</v>
      </c>
      <c r="F233" t="s">
        <v>815</v>
      </c>
      <c r="G233" t="s">
        <v>808</v>
      </c>
      <c r="H233" t="s">
        <v>816</v>
      </c>
      <c r="I233" t="s">
        <v>812</v>
      </c>
      <c r="J233" t="s">
        <v>810</v>
      </c>
      <c r="K233">
        <v>23</v>
      </c>
      <c r="L233" s="1">
        <f>VLOOKUP(B233&amp;C233&amp;D233&amp;E233&amp;F233,RESBDG_Activity!B:O,2,FALSE)</f>
        <v>47.077232911107828</v>
      </c>
      <c r="M233" s="1">
        <f>VLOOKUP(B233&amp;C233&amp;D233&amp;E233&amp;F233,RESBDG_Activity!B:O,COUNTA(RESBDG_Activity!$1:$1)-1,FALSE)</f>
        <v>49.510634658846357</v>
      </c>
      <c r="N233" s="1">
        <f>VLOOKUP(B233&amp;C233&amp;D233&amp;E233&amp;F233&amp;G233&amp;H233&amp;I233&amp;J233&amp;"*",RESBDG_CapacityToActivity!B:C,2,FALSE)</f>
        <v>2.822176491</v>
      </c>
      <c r="O233" s="1">
        <v>0.54203525138861863</v>
      </c>
      <c r="P233" s="6">
        <v>0.2</v>
      </c>
      <c r="Q233" s="6">
        <v>1</v>
      </c>
      <c r="R233" s="6">
        <v>1.1000000000000001</v>
      </c>
      <c r="S233">
        <f t="shared" si="12"/>
        <v>8.9419574532158759</v>
      </c>
      <c r="T233" s="1"/>
    </row>
    <row r="234" spans="1:20" x14ac:dyDescent="0.25">
      <c r="A234" t="str">
        <f t="shared" si="11"/>
        <v>RESBDGSDEOldFRZ___CHHIGELC_23</v>
      </c>
      <c r="B234" t="s">
        <v>805</v>
      </c>
      <c r="C234" t="s">
        <v>806</v>
      </c>
      <c r="D234" t="s">
        <v>874</v>
      </c>
      <c r="E234" t="s">
        <v>873</v>
      </c>
      <c r="F234" t="s">
        <v>820</v>
      </c>
      <c r="G234" t="s">
        <v>808</v>
      </c>
      <c r="H234" t="s">
        <v>821</v>
      </c>
      <c r="I234" t="s">
        <v>809</v>
      </c>
      <c r="J234" t="s">
        <v>810</v>
      </c>
      <c r="K234">
        <v>23</v>
      </c>
      <c r="L234" s="1">
        <f>VLOOKUP(B234&amp;C234&amp;D234&amp;E234&amp;F234,RESBDG_Activity!B:O,2,FALSE)</f>
        <v>107.01512300717781</v>
      </c>
      <c r="M234" s="1">
        <f>VLOOKUP(B234&amp;C234&amp;D234&amp;E234&amp;F234,RESBDG_Activity!B:O,COUNTA(RESBDG_Activity!$1:$1)-1,FALSE)</f>
        <v>98.863401635944271</v>
      </c>
      <c r="N234" s="1">
        <f>VLOOKUP(B234&amp;C234&amp;D234&amp;E234&amp;F234&amp;G234&amp;H234&amp;I234&amp;J234&amp;"*",RESBDG_CapacityToActivity!B:C,2,FALSE)</f>
        <v>1.1398139679999999</v>
      </c>
      <c r="O234" s="1">
        <v>0.85651992348211536</v>
      </c>
      <c r="P234" s="6">
        <v>0.2</v>
      </c>
      <c r="Q234" s="6">
        <v>1</v>
      </c>
      <c r="R234" s="6">
        <v>1.1000000000000001</v>
      </c>
      <c r="S234">
        <f t="shared" si="12"/>
        <v>27.9775649375085</v>
      </c>
      <c r="T234" s="1"/>
    </row>
    <row r="235" spans="1:20" x14ac:dyDescent="0.25">
      <c r="A235" t="str">
        <f t="shared" si="11"/>
        <v>RESBDGSATNewWHHEP___ESRELC_23</v>
      </c>
      <c r="B235" t="s">
        <v>805</v>
      </c>
      <c r="C235" t="s">
        <v>806</v>
      </c>
      <c r="D235" t="s">
        <v>875</v>
      </c>
      <c r="E235" t="s">
        <v>876</v>
      </c>
      <c r="F235" t="s">
        <v>862</v>
      </c>
      <c r="G235" t="s">
        <v>844</v>
      </c>
      <c r="H235" t="s">
        <v>808</v>
      </c>
      <c r="I235" t="s">
        <v>811</v>
      </c>
      <c r="J235" t="s">
        <v>810</v>
      </c>
      <c r="K235">
        <v>23</v>
      </c>
      <c r="L235" s="1">
        <f>VLOOKUP(B235&amp;C235&amp;D235&amp;E235&amp;F235,RESBDG_Activity!B:O,2,FALSE)</f>
        <v>0</v>
      </c>
      <c r="M235" s="1">
        <f>VLOOKUP(B235&amp;C235&amp;D235&amp;E235&amp;F235,RESBDG_Activity!B:O,COUNTA(RESBDG_Activity!$1:$1)-1,FALSE)</f>
        <v>109.2083036396791</v>
      </c>
      <c r="N235" s="1">
        <f>VLOOKUP(B235&amp;C235&amp;D235&amp;E235&amp;F235&amp;G235&amp;H235&amp;I235&amp;J235&amp;"*",RESBDG_CapacityToActivity!B:C,2,FALSE)</f>
        <v>31.536000000000001</v>
      </c>
      <c r="O235" s="1">
        <v>0.68082940019040317</v>
      </c>
      <c r="P235" s="6">
        <v>0.8</v>
      </c>
      <c r="Q235" s="6">
        <v>1</v>
      </c>
      <c r="R235" s="6">
        <v>2</v>
      </c>
      <c r="S235">
        <f t="shared" si="12"/>
        <v>4.0691223059368511</v>
      </c>
      <c r="T235" s="1"/>
    </row>
    <row r="236" spans="1:20" x14ac:dyDescent="0.25">
      <c r="A236" t="str">
        <f t="shared" si="11"/>
        <v>RESBDGSDENewLIFLUT8HIGELC_23</v>
      </c>
      <c r="B236" t="s">
        <v>805</v>
      </c>
      <c r="C236" t="s">
        <v>806</v>
      </c>
      <c r="D236" t="s">
        <v>874</v>
      </c>
      <c r="E236" t="s">
        <v>876</v>
      </c>
      <c r="F236" t="s">
        <v>823</v>
      </c>
      <c r="G236" t="s">
        <v>825</v>
      </c>
      <c r="H236" t="s">
        <v>827</v>
      </c>
      <c r="I236" t="s">
        <v>809</v>
      </c>
      <c r="J236" t="s">
        <v>810</v>
      </c>
      <c r="K236">
        <v>23</v>
      </c>
      <c r="L236" s="1">
        <f>VLOOKUP(B236&amp;C236&amp;D236&amp;E236&amp;F236,RESBDG_Activity!B:O,2,FALSE)</f>
        <v>0</v>
      </c>
      <c r="M236" s="1">
        <f>VLOOKUP(B236&amp;C236&amp;D236&amp;E236&amp;F236,RESBDG_Activity!B:O,COUNTA(RESBDG_Activity!$1:$1)-1,FALSE)</f>
        <v>164.7498668494616</v>
      </c>
      <c r="N236" s="1">
        <f>VLOOKUP(B236&amp;C236&amp;D236&amp;E236&amp;F236&amp;G236&amp;H236&amp;I236&amp;J236&amp;"*",RESBDG_CapacityToActivity!B:C,2,FALSE)</f>
        <v>1</v>
      </c>
      <c r="O236" s="1">
        <v>0.38671641428200687</v>
      </c>
      <c r="P236" s="6">
        <v>0.8</v>
      </c>
      <c r="Q236" s="6">
        <v>1</v>
      </c>
      <c r="R236" s="6">
        <v>2</v>
      </c>
      <c r="S236">
        <f t="shared" si="12"/>
        <v>340.81794782814274</v>
      </c>
      <c r="T236" s="1"/>
    </row>
    <row r="237" spans="1:20" x14ac:dyDescent="0.25">
      <c r="A237" t="str">
        <f t="shared" si="11"/>
        <v>RESBDGSDENewREF___FRTESRELC_23</v>
      </c>
      <c r="B237" t="s">
        <v>805</v>
      </c>
      <c r="C237" t="s">
        <v>806</v>
      </c>
      <c r="D237" t="s">
        <v>874</v>
      </c>
      <c r="E237" t="s">
        <v>876</v>
      </c>
      <c r="F237" t="s">
        <v>833</v>
      </c>
      <c r="G237" t="s">
        <v>808</v>
      </c>
      <c r="H237" t="s">
        <v>835</v>
      </c>
      <c r="I237" t="s">
        <v>811</v>
      </c>
      <c r="J237" t="s">
        <v>810</v>
      </c>
      <c r="K237">
        <v>23</v>
      </c>
      <c r="L237" s="1">
        <f>VLOOKUP(B237&amp;C237&amp;D237&amp;E237&amp;F237,RESBDG_Activity!B:O,2,FALSE)</f>
        <v>0</v>
      </c>
      <c r="M237" s="1">
        <f>VLOOKUP(B237&amp;C237&amp;D237&amp;E237&amp;F237,RESBDG_Activity!B:O,COUNTA(RESBDG_Activity!$1:$1)-1,FALSE)</f>
        <v>30.26865646030685</v>
      </c>
      <c r="N237" s="1">
        <f>VLOOKUP(B237&amp;C237&amp;D237&amp;E237&amp;F237&amp;G237&amp;H237&amp;I237&amp;J237&amp;"*",RESBDG_CapacityToActivity!B:C,2,FALSE)</f>
        <v>1.1398139679999999</v>
      </c>
      <c r="O237" s="1">
        <v>0.85651992348211514</v>
      </c>
      <c r="P237" s="6">
        <v>0.8</v>
      </c>
      <c r="Q237" s="6">
        <v>1</v>
      </c>
      <c r="R237" s="6">
        <v>2</v>
      </c>
      <c r="S237">
        <f t="shared" si="12"/>
        <v>24.803427064600093</v>
      </c>
      <c r="T237" s="1"/>
    </row>
    <row r="238" spans="1:20" x14ac:dyDescent="0.25">
      <c r="A238" t="str">
        <f t="shared" si="11"/>
        <v>RESBDGSATNewSHHEP___STDELC_23</v>
      </c>
      <c r="B238" t="s">
        <v>805</v>
      </c>
      <c r="C238" t="s">
        <v>806</v>
      </c>
      <c r="D238" t="s">
        <v>875</v>
      </c>
      <c r="E238" t="s">
        <v>876</v>
      </c>
      <c r="F238" t="s">
        <v>840</v>
      </c>
      <c r="G238" t="s">
        <v>844</v>
      </c>
      <c r="H238" t="s">
        <v>808</v>
      </c>
      <c r="I238" t="s">
        <v>812</v>
      </c>
      <c r="J238" t="s">
        <v>810</v>
      </c>
      <c r="K238">
        <v>23</v>
      </c>
      <c r="L238" s="1">
        <f>VLOOKUP(B238&amp;C238&amp;D238&amp;E238&amp;F238,RESBDG_Activity!B:O,2,FALSE)</f>
        <v>0</v>
      </c>
      <c r="M238" s="1">
        <f>VLOOKUP(B238&amp;C238&amp;D238&amp;E238&amp;F238,RESBDG_Activity!B:O,COUNTA(RESBDG_Activity!$1:$1)-1,FALSE)</f>
        <v>254.4673596486802</v>
      </c>
      <c r="N238" s="1">
        <f>VLOOKUP(B238&amp;C238&amp;D238&amp;E238&amp;F238&amp;G238&amp;H238&amp;I238&amp;J238&amp;"*",RESBDG_CapacityToActivity!B:C,2,FALSE)</f>
        <v>31.536000000000001</v>
      </c>
      <c r="O238" s="1">
        <v>0.34596717648595249</v>
      </c>
      <c r="P238" s="6">
        <v>0.8</v>
      </c>
      <c r="Q238" s="6">
        <v>1</v>
      </c>
      <c r="R238" s="6">
        <v>2</v>
      </c>
      <c r="S238">
        <f t="shared" si="12"/>
        <v>18.658665132862996</v>
      </c>
      <c r="T238" s="1"/>
    </row>
    <row r="239" spans="1:20" x14ac:dyDescent="0.25">
      <c r="A239" t="str">
        <f t="shared" si="11"/>
        <v>RESBDGSATNewWHHEP___STDELC_23</v>
      </c>
      <c r="B239" t="s">
        <v>805</v>
      </c>
      <c r="C239" t="s">
        <v>806</v>
      </c>
      <c r="D239" t="s">
        <v>875</v>
      </c>
      <c r="E239" t="s">
        <v>876</v>
      </c>
      <c r="F239" t="s">
        <v>862</v>
      </c>
      <c r="G239" t="s">
        <v>844</v>
      </c>
      <c r="H239" t="s">
        <v>808</v>
      </c>
      <c r="I239" t="s">
        <v>812</v>
      </c>
      <c r="J239" t="s">
        <v>810</v>
      </c>
      <c r="K239">
        <v>23</v>
      </c>
      <c r="L239" s="1">
        <f>VLOOKUP(B239&amp;C239&amp;D239&amp;E239&amp;F239,RESBDG_Activity!B:O,2,FALSE)</f>
        <v>0</v>
      </c>
      <c r="M239" s="1">
        <f>VLOOKUP(B239&amp;C239&amp;D239&amp;E239&amp;F239,RESBDG_Activity!B:O,COUNTA(RESBDG_Activity!$1:$1)-1,FALSE)</f>
        <v>109.2083036396791</v>
      </c>
      <c r="N239" s="1">
        <f>VLOOKUP(B239&amp;C239&amp;D239&amp;E239&amp;F239&amp;G239&amp;H239&amp;I239&amp;J239&amp;"*",RESBDG_CapacityToActivity!B:C,2,FALSE)</f>
        <v>31.536000000000001</v>
      </c>
      <c r="O239" s="1">
        <v>0.68082940019040317</v>
      </c>
      <c r="P239" s="6">
        <v>0.8</v>
      </c>
      <c r="Q239" s="6">
        <v>1</v>
      </c>
      <c r="R239" s="6">
        <v>2</v>
      </c>
      <c r="S239">
        <f t="shared" si="12"/>
        <v>4.0691223059368511</v>
      </c>
      <c r="T239" s="1"/>
    </row>
    <row r="240" spans="1:20" x14ac:dyDescent="0.25">
      <c r="A240" t="str">
        <f t="shared" si="11"/>
        <v>RESBDGAPANewFRZ___CHESRELC_23</v>
      </c>
      <c r="B240" t="s">
        <v>805</v>
      </c>
      <c r="C240" t="s">
        <v>806</v>
      </c>
      <c r="D240" t="s">
        <v>872</v>
      </c>
      <c r="E240" t="s">
        <v>876</v>
      </c>
      <c r="F240" t="s">
        <v>820</v>
      </c>
      <c r="G240" t="s">
        <v>808</v>
      </c>
      <c r="H240" t="s">
        <v>821</v>
      </c>
      <c r="I240" t="s">
        <v>811</v>
      </c>
      <c r="J240" t="s">
        <v>810</v>
      </c>
      <c r="K240">
        <v>23</v>
      </c>
      <c r="L240" s="1">
        <f>VLOOKUP(B240&amp;C240&amp;D240&amp;E240&amp;F240,RESBDG_Activity!B:O,2,FALSE)</f>
        <v>0</v>
      </c>
      <c r="M240" s="1">
        <f>VLOOKUP(B240&amp;C240&amp;D240&amp;E240&amp;F240,RESBDG_Activity!B:O,COUNTA(RESBDG_Activity!$1:$1)-1,FALSE)</f>
        <v>87.045592700677915</v>
      </c>
      <c r="N240" s="1">
        <f>VLOOKUP(B240&amp;C240&amp;D240&amp;E240&amp;F240&amp;G240&amp;H240&amp;I240&amp;J240&amp;"*",RESBDG_CapacityToActivity!B:C,2,FALSE)</f>
        <v>1.1398139679999999</v>
      </c>
      <c r="O240" s="1">
        <v>0.85651992348211536</v>
      </c>
      <c r="P240" s="6">
        <v>0.8</v>
      </c>
      <c r="Q240" s="6">
        <v>1</v>
      </c>
      <c r="R240" s="6">
        <v>2</v>
      </c>
      <c r="S240">
        <f t="shared" si="12"/>
        <v>71.328868285826218</v>
      </c>
      <c r="T240" s="1"/>
    </row>
    <row r="241" spans="1:20" x14ac:dyDescent="0.25">
      <c r="A241" t="str">
        <f t="shared" si="11"/>
        <v>RESBDGSDEOldLIFLUT5HIGELC_23</v>
      </c>
      <c r="B241" t="s">
        <v>805</v>
      </c>
      <c r="C241" t="s">
        <v>806</v>
      </c>
      <c r="D241" t="s">
        <v>874</v>
      </c>
      <c r="E241" t="s">
        <v>873</v>
      </c>
      <c r="F241" t="s">
        <v>823</v>
      </c>
      <c r="G241" t="s">
        <v>825</v>
      </c>
      <c r="H241" t="s">
        <v>826</v>
      </c>
      <c r="I241" t="s">
        <v>809</v>
      </c>
      <c r="J241" t="s">
        <v>810</v>
      </c>
      <c r="K241">
        <v>23</v>
      </c>
      <c r="L241" s="1">
        <f>VLOOKUP(B241&amp;C241&amp;D241&amp;E241&amp;F241,RESBDG_Activity!B:O,2,FALSE)</f>
        <v>1027.541479833767</v>
      </c>
      <c r="M241" s="1">
        <f>VLOOKUP(B241&amp;C241&amp;D241&amp;E241&amp;F241,RESBDG_Activity!B:O,COUNTA(RESBDG_Activity!$1:$1)-1,FALSE)</f>
        <v>970.71634293992724</v>
      </c>
      <c r="N241" s="1">
        <f>VLOOKUP(B241&amp;C241&amp;D241&amp;E241&amp;F241&amp;G241&amp;H241&amp;I241&amp;J241&amp;"*",RESBDG_CapacityToActivity!B:C,2,FALSE)</f>
        <v>1</v>
      </c>
      <c r="O241" s="1">
        <v>0.38671641428200687</v>
      </c>
      <c r="P241" s="6">
        <v>0.5</v>
      </c>
      <c r="Q241" s="6">
        <v>1</v>
      </c>
      <c r="R241" s="6">
        <v>1.1000000000000001</v>
      </c>
      <c r="S241">
        <f t="shared" si="12"/>
        <v>1446.543631719994</v>
      </c>
      <c r="T241" s="1"/>
    </row>
    <row r="242" spans="1:20" x14ac:dyDescent="0.25">
      <c r="A242" t="str">
        <f t="shared" si="11"/>
        <v>RESBDGSATNewSHHEP___HIGELC_23</v>
      </c>
      <c r="B242" t="s">
        <v>805</v>
      </c>
      <c r="C242" t="s">
        <v>806</v>
      </c>
      <c r="D242" t="s">
        <v>875</v>
      </c>
      <c r="E242" t="s">
        <v>876</v>
      </c>
      <c r="F242" t="s">
        <v>840</v>
      </c>
      <c r="G242" t="s">
        <v>844</v>
      </c>
      <c r="H242" t="s">
        <v>808</v>
      </c>
      <c r="I242" t="s">
        <v>809</v>
      </c>
      <c r="J242" t="s">
        <v>810</v>
      </c>
      <c r="K242">
        <v>23</v>
      </c>
      <c r="L242" s="1">
        <f>VLOOKUP(B242&amp;C242&amp;D242&amp;E242&amp;F242,RESBDG_Activity!B:O,2,FALSE)</f>
        <v>0</v>
      </c>
      <c r="M242" s="1">
        <f>VLOOKUP(B242&amp;C242&amp;D242&amp;E242&amp;F242,RESBDG_Activity!B:O,COUNTA(RESBDG_Activity!$1:$1)-1,FALSE)</f>
        <v>254.4673596486802</v>
      </c>
      <c r="N242" s="1">
        <f>VLOOKUP(B242&amp;C242&amp;D242&amp;E242&amp;F242&amp;G242&amp;H242&amp;I242&amp;J242&amp;"*",RESBDG_CapacityToActivity!B:C,2,FALSE)</f>
        <v>31.536000000000001</v>
      </c>
      <c r="O242" s="1">
        <v>0.34596717648595249</v>
      </c>
      <c r="P242" s="6">
        <v>0.8</v>
      </c>
      <c r="Q242" s="6">
        <v>1</v>
      </c>
      <c r="R242" s="6">
        <v>2</v>
      </c>
      <c r="S242">
        <f t="shared" si="12"/>
        <v>18.658665132862996</v>
      </c>
      <c r="T242" s="1"/>
    </row>
    <row r="243" spans="1:20" x14ac:dyDescent="0.25">
      <c r="A243" t="str">
        <f t="shared" si="11"/>
        <v>RESBDGAPAOldLIFLUT8STDELC_23</v>
      </c>
      <c r="B243" t="s">
        <v>805</v>
      </c>
      <c r="C243" t="s">
        <v>806</v>
      </c>
      <c r="D243" t="s">
        <v>872</v>
      </c>
      <c r="E243" t="s">
        <v>873</v>
      </c>
      <c r="F243" t="s">
        <v>823</v>
      </c>
      <c r="G243" t="s">
        <v>825</v>
      </c>
      <c r="H243" t="s">
        <v>827</v>
      </c>
      <c r="I243" t="s">
        <v>812</v>
      </c>
      <c r="J243" t="s">
        <v>810</v>
      </c>
      <c r="K243">
        <v>23</v>
      </c>
      <c r="L243" s="1">
        <f>VLOOKUP(B243&amp;C243&amp;D243&amp;E243&amp;F243,RESBDG_Activity!B:O,2,FALSE)</f>
        <v>447.23169942472748</v>
      </c>
      <c r="M243" s="1">
        <f>VLOOKUP(B243&amp;C243&amp;D243&amp;E243&amp;F243,RESBDG_Activity!B:O,COUNTA(RESBDG_Activity!$1:$1)-1,FALSE)</f>
        <v>460.78594891396631</v>
      </c>
      <c r="N243" s="1">
        <f>VLOOKUP(B243&amp;C243&amp;D243&amp;E243&amp;F243&amp;G243&amp;H243&amp;I243&amp;J243&amp;"*",RESBDG_CapacityToActivity!B:C,2,FALSE)</f>
        <v>1</v>
      </c>
      <c r="O243" s="1">
        <v>0.38671641428200687</v>
      </c>
      <c r="P243" s="6">
        <v>0.5</v>
      </c>
      <c r="Q243" s="6">
        <v>1</v>
      </c>
      <c r="R243" s="6">
        <v>1.1000000000000001</v>
      </c>
      <c r="S243">
        <f t="shared" si="12"/>
        <v>686.65474197007688</v>
      </c>
      <c r="T243" s="1"/>
    </row>
    <row r="244" spans="1:20" x14ac:dyDescent="0.25">
      <c r="A244" t="str">
        <f t="shared" si="11"/>
        <v>RESBDGAPAOldLIFLC___STDELC_23</v>
      </c>
      <c r="B244" t="s">
        <v>805</v>
      </c>
      <c r="C244" t="s">
        <v>806</v>
      </c>
      <c r="D244" t="s">
        <v>872</v>
      </c>
      <c r="E244" t="s">
        <v>873</v>
      </c>
      <c r="F244" t="s">
        <v>823</v>
      </c>
      <c r="G244" t="s">
        <v>824</v>
      </c>
      <c r="H244" t="s">
        <v>808</v>
      </c>
      <c r="I244" t="s">
        <v>812</v>
      </c>
      <c r="J244" t="s">
        <v>810</v>
      </c>
      <c r="K244">
        <v>23</v>
      </c>
      <c r="L244" s="1">
        <f>VLOOKUP(B244&amp;C244&amp;D244&amp;E244&amp;F244,RESBDG_Activity!B:O,2,FALSE)</f>
        <v>447.23169942472748</v>
      </c>
      <c r="M244" s="1">
        <f>VLOOKUP(B244&amp;C244&amp;D244&amp;E244&amp;F244,RESBDG_Activity!B:O,COUNTA(RESBDG_Activity!$1:$1)-1,FALSE)</f>
        <v>460.78594891396631</v>
      </c>
      <c r="N244" s="1">
        <f>VLOOKUP(B244&amp;C244&amp;D244&amp;E244&amp;F244&amp;G244&amp;H244&amp;I244&amp;J244&amp;"*",RESBDG_CapacityToActivity!B:C,2,FALSE)</f>
        <v>1</v>
      </c>
      <c r="O244" s="1">
        <v>0.38671641428200687</v>
      </c>
      <c r="P244" s="6">
        <v>0.5</v>
      </c>
      <c r="Q244" s="6">
        <v>1</v>
      </c>
      <c r="R244" s="6">
        <v>1.1000000000000001</v>
      </c>
      <c r="S244">
        <f t="shared" si="12"/>
        <v>686.65474197007688</v>
      </c>
      <c r="T244" s="1"/>
    </row>
    <row r="245" spans="1:20" x14ac:dyDescent="0.25">
      <c r="A245" t="str">
        <f t="shared" si="11"/>
        <v>RESBDGSATNewSHFUR___HIGLFO_23</v>
      </c>
      <c r="B245" t="s">
        <v>805</v>
      </c>
      <c r="C245" t="s">
        <v>806</v>
      </c>
      <c r="D245" t="s">
        <v>875</v>
      </c>
      <c r="E245" t="s">
        <v>876</v>
      </c>
      <c r="F245" t="s">
        <v>840</v>
      </c>
      <c r="G245" t="s">
        <v>843</v>
      </c>
      <c r="H245" t="s">
        <v>808</v>
      </c>
      <c r="I245" t="s">
        <v>809</v>
      </c>
      <c r="J245" t="s">
        <v>853</v>
      </c>
      <c r="K245">
        <v>23</v>
      </c>
      <c r="L245" s="1">
        <f>VLOOKUP(B245&amp;C245&amp;D245&amp;E245&amp;F245,RESBDG_Activity!B:O,2,FALSE)</f>
        <v>0</v>
      </c>
      <c r="M245" s="1">
        <f>VLOOKUP(B245&amp;C245&amp;D245&amp;E245&amp;F245,RESBDG_Activity!B:O,COUNTA(RESBDG_Activity!$1:$1)-1,FALSE)</f>
        <v>254.4673596486802</v>
      </c>
      <c r="N245" s="1">
        <f>VLOOKUP(B245&amp;C245&amp;D245&amp;E245&amp;F245&amp;G245&amp;H245&amp;I245&amp;J245&amp;"*",RESBDG_CapacityToActivity!B:C,2,FALSE)</f>
        <v>31.536000000000001</v>
      </c>
      <c r="O245" s="1">
        <v>0.34596717648595249</v>
      </c>
      <c r="P245" s="6">
        <v>0.8</v>
      </c>
      <c r="Q245" s="6">
        <v>1</v>
      </c>
      <c r="R245" s="6">
        <v>2</v>
      </c>
      <c r="S245">
        <f t="shared" si="12"/>
        <v>18.658665132862996</v>
      </c>
      <c r="T245" s="1"/>
    </row>
    <row r="246" spans="1:20" x14ac:dyDescent="0.25">
      <c r="A246" t="str">
        <f t="shared" si="11"/>
        <v>RESBDGAPANewWHWTK___STDELC_23</v>
      </c>
      <c r="B246" t="s">
        <v>805</v>
      </c>
      <c r="C246" t="s">
        <v>806</v>
      </c>
      <c r="D246" t="s">
        <v>872</v>
      </c>
      <c r="E246" t="s">
        <v>876</v>
      </c>
      <c r="F246" t="s">
        <v>862</v>
      </c>
      <c r="G246" t="s">
        <v>864</v>
      </c>
      <c r="H246" t="s">
        <v>808</v>
      </c>
      <c r="I246" t="s">
        <v>812</v>
      </c>
      <c r="J246" t="s">
        <v>810</v>
      </c>
      <c r="K246">
        <v>23</v>
      </c>
      <c r="L246" s="1">
        <f>VLOOKUP(B246&amp;C246&amp;D246&amp;E246&amp;F246,RESBDG_Activity!B:O,2,FALSE)</f>
        <v>0</v>
      </c>
      <c r="M246" s="1">
        <f>VLOOKUP(B246&amp;C246&amp;D246&amp;E246&amp;F246,RESBDG_Activity!B:O,COUNTA(RESBDG_Activity!$1:$1)-1,FALSE)</f>
        <v>4356.5177855713928</v>
      </c>
      <c r="N246" s="1">
        <f>VLOOKUP(B246&amp;C246&amp;D246&amp;E246&amp;F246&amp;G246&amp;H246&amp;I246&amp;J246&amp;"*",RESBDG_CapacityToActivity!B:C,2,FALSE)</f>
        <v>31.536000000000001</v>
      </c>
      <c r="O246" s="1">
        <v>0.68082940019040317</v>
      </c>
      <c r="P246" s="6">
        <v>0.8</v>
      </c>
      <c r="Q246" s="6">
        <v>1</v>
      </c>
      <c r="R246" s="6">
        <v>2</v>
      </c>
      <c r="S246">
        <f t="shared" si="12"/>
        <v>162.32468692095199</v>
      </c>
      <c r="T246" s="1"/>
    </row>
    <row r="247" spans="1:20" x14ac:dyDescent="0.25">
      <c r="A247" t="str">
        <f t="shared" si="11"/>
        <v>RESBDGAPANewLIFLUT8HIGELC_23</v>
      </c>
      <c r="B247" t="s">
        <v>805</v>
      </c>
      <c r="C247" t="s">
        <v>806</v>
      </c>
      <c r="D247" t="s">
        <v>872</v>
      </c>
      <c r="E247" t="s">
        <v>876</v>
      </c>
      <c r="F247" t="s">
        <v>823</v>
      </c>
      <c r="G247" t="s">
        <v>825</v>
      </c>
      <c r="H247" t="s">
        <v>827</v>
      </c>
      <c r="I247" t="s">
        <v>809</v>
      </c>
      <c r="J247" t="s">
        <v>810</v>
      </c>
      <c r="K247">
        <v>23</v>
      </c>
      <c r="L247" s="1">
        <f>VLOOKUP(B247&amp;C247&amp;D247&amp;E247&amp;F247,RESBDG_Activity!B:O,2,FALSE)</f>
        <v>0</v>
      </c>
      <c r="M247" s="1">
        <f>VLOOKUP(B247&amp;C247&amp;D247&amp;E247&amp;F247,RESBDG_Activity!B:O,COUNTA(RESBDG_Activity!$1:$1)-1,FALSE)</f>
        <v>190.80294096747971</v>
      </c>
      <c r="N247" s="1">
        <f>VLOOKUP(B247&amp;C247&amp;D247&amp;E247&amp;F247&amp;G247&amp;H247&amp;I247&amp;J247&amp;"*",RESBDG_CapacityToActivity!B:C,2,FALSE)</f>
        <v>1</v>
      </c>
      <c r="O247" s="1">
        <v>0.38671641428200687</v>
      </c>
      <c r="P247" s="6">
        <v>0.8</v>
      </c>
      <c r="Q247" s="6">
        <v>1</v>
      </c>
      <c r="R247" s="6">
        <v>2</v>
      </c>
      <c r="S247">
        <f t="shared" si="12"/>
        <v>394.71392616984815</v>
      </c>
      <c r="T247" s="1"/>
    </row>
    <row r="248" spans="1:20" x14ac:dyDescent="0.25">
      <c r="A248" t="str">
        <f t="shared" si="11"/>
        <v>RESBDGSATOldWHSTHBCKSTDNGA_23</v>
      </c>
      <c r="B248" t="s">
        <v>805</v>
      </c>
      <c r="C248" t="s">
        <v>806</v>
      </c>
      <c r="D248" t="s">
        <v>875</v>
      </c>
      <c r="E248" t="s">
        <v>873</v>
      </c>
      <c r="F248" t="s">
        <v>862</v>
      </c>
      <c r="G248" t="s">
        <v>865</v>
      </c>
      <c r="H248" t="s">
        <v>866</v>
      </c>
      <c r="I248" t="s">
        <v>812</v>
      </c>
      <c r="J248" t="s">
        <v>814</v>
      </c>
      <c r="K248">
        <v>23</v>
      </c>
      <c r="L248" s="1">
        <f>VLOOKUP(B248&amp;C248&amp;D248&amp;E248&amp;F248,RESBDG_Activity!B:O,2,FALSE)</f>
        <v>3129.8357137541602</v>
      </c>
      <c r="M248" s="1">
        <f>VLOOKUP(B248&amp;C248&amp;D248&amp;E248&amp;F248,RESBDG_Activity!B:O,COUNTA(RESBDG_Activity!$1:$1)-1,FALSE)</f>
        <v>3123.7865896610519</v>
      </c>
      <c r="N248" s="1">
        <f>VLOOKUP(B248&amp;C248&amp;D248&amp;E248&amp;F248&amp;G248&amp;H248&amp;I248&amp;J248&amp;"*",RESBDG_CapacityToActivity!B:C,2,FALSE)</f>
        <v>31.536000000000001</v>
      </c>
      <c r="O248" s="1">
        <v>0.68082940019040317</v>
      </c>
      <c r="P248" s="6">
        <v>0.25</v>
      </c>
      <c r="Q248" s="6">
        <v>1.5</v>
      </c>
      <c r="R248" s="6">
        <v>1.1000000000000001</v>
      </c>
      <c r="S248">
        <f t="shared" si="12"/>
        <v>71.205752139417768</v>
      </c>
      <c r="T248" s="1"/>
    </row>
    <row r="249" spans="1:20" x14ac:dyDescent="0.25">
      <c r="A249" t="str">
        <f t="shared" si="11"/>
        <v>RESBDGSDEOldFRZ___CHESRELC_23</v>
      </c>
      <c r="B249" t="s">
        <v>805</v>
      </c>
      <c r="C249" t="s">
        <v>806</v>
      </c>
      <c r="D249" t="s">
        <v>874</v>
      </c>
      <c r="E249" t="s">
        <v>873</v>
      </c>
      <c r="F249" t="s">
        <v>820</v>
      </c>
      <c r="G249" t="s">
        <v>808</v>
      </c>
      <c r="H249" t="s">
        <v>821</v>
      </c>
      <c r="I249" t="s">
        <v>811</v>
      </c>
      <c r="J249" t="s">
        <v>810</v>
      </c>
      <c r="K249">
        <v>23</v>
      </c>
      <c r="L249" s="1">
        <f>VLOOKUP(B249&amp;C249&amp;D249&amp;E249&amp;F249,RESBDG_Activity!B:O,2,FALSE)</f>
        <v>107.01512300717781</v>
      </c>
      <c r="M249" s="1">
        <f>VLOOKUP(B249&amp;C249&amp;D249&amp;E249&amp;F249,RESBDG_Activity!B:O,COUNTA(RESBDG_Activity!$1:$1)-1,FALSE)</f>
        <v>98.863401635944271</v>
      </c>
      <c r="N249" s="1">
        <f>VLOOKUP(B249&amp;C249&amp;D249&amp;E249&amp;F249&amp;G249&amp;H249&amp;I249&amp;J249&amp;"*",RESBDG_CapacityToActivity!B:C,2,FALSE)</f>
        <v>1.1398139679999999</v>
      </c>
      <c r="O249" s="1">
        <v>0.85651992348211536</v>
      </c>
      <c r="P249" s="6">
        <v>0.4</v>
      </c>
      <c r="Q249" s="6">
        <v>1</v>
      </c>
      <c r="R249" s="6">
        <v>1.1000000000000001</v>
      </c>
      <c r="S249">
        <f t="shared" si="12"/>
        <v>48.230785890787573</v>
      </c>
      <c r="T249" s="1"/>
    </row>
    <row r="250" spans="1:20" x14ac:dyDescent="0.25">
      <c r="A250" t="str">
        <f t="shared" si="11"/>
        <v>RESBDGSDENewRAG______HIGNGA_23</v>
      </c>
      <c r="B250" t="s">
        <v>805</v>
      </c>
      <c r="C250" t="s">
        <v>806</v>
      </c>
      <c r="D250" t="s">
        <v>874</v>
      </c>
      <c r="E250" t="s">
        <v>876</v>
      </c>
      <c r="F250" t="s">
        <v>813</v>
      </c>
      <c r="G250" t="s">
        <v>808</v>
      </c>
      <c r="H250" t="s">
        <v>808</v>
      </c>
      <c r="I250" t="s">
        <v>809</v>
      </c>
      <c r="J250" t="s">
        <v>814</v>
      </c>
      <c r="K250">
        <v>23</v>
      </c>
      <c r="L250" s="1">
        <f>VLOOKUP(B250&amp;C250&amp;D250&amp;E250&amp;F250,RESBDG_Activity!B:O,2,FALSE)</f>
        <v>0</v>
      </c>
      <c r="M250" s="1">
        <f>VLOOKUP(B250&amp;C250&amp;D250&amp;E250&amp;F250,RESBDG_Activity!B:O,COUNTA(RESBDG_Activity!$1:$1)-1,FALSE)</f>
        <v>42.105416776853389</v>
      </c>
      <c r="N250" s="1">
        <f>VLOOKUP(B250&amp;C250&amp;D250&amp;E250&amp;F250&amp;G250&amp;H250&amp;I250&amp;J250&amp;"*",RESBDG_CapacityToActivity!B:C,2,FALSE)</f>
        <v>5.1838844359999996</v>
      </c>
      <c r="O250" s="1">
        <v>0.58256685513718942</v>
      </c>
      <c r="P250" s="6">
        <v>0.8</v>
      </c>
      <c r="Q250" s="6">
        <v>1</v>
      </c>
      <c r="R250" s="6">
        <v>2</v>
      </c>
      <c r="S250">
        <f t="shared" si="12"/>
        <v>11.153903384180396</v>
      </c>
      <c r="T250" s="1"/>
    </row>
    <row r="251" spans="1:20" x14ac:dyDescent="0.25">
      <c r="A251" t="str">
        <f t="shared" si="11"/>
        <v>RESBDGSATNewWHHEP___HIGELC_23</v>
      </c>
      <c r="B251" t="s">
        <v>805</v>
      </c>
      <c r="C251" t="s">
        <v>806</v>
      </c>
      <c r="D251" t="s">
        <v>875</v>
      </c>
      <c r="E251" t="s">
        <v>876</v>
      </c>
      <c r="F251" t="s">
        <v>862</v>
      </c>
      <c r="G251" t="s">
        <v>844</v>
      </c>
      <c r="H251" t="s">
        <v>808</v>
      </c>
      <c r="I251" t="s">
        <v>809</v>
      </c>
      <c r="J251" t="s">
        <v>810</v>
      </c>
      <c r="K251">
        <v>23</v>
      </c>
      <c r="L251" s="1">
        <f>VLOOKUP(B251&amp;C251&amp;D251&amp;E251&amp;F251,RESBDG_Activity!B:O,2,FALSE)</f>
        <v>0</v>
      </c>
      <c r="M251" s="1">
        <f>VLOOKUP(B251&amp;C251&amp;D251&amp;E251&amp;F251,RESBDG_Activity!B:O,COUNTA(RESBDG_Activity!$1:$1)-1,FALSE)</f>
        <v>109.2083036396791</v>
      </c>
      <c r="N251" s="1">
        <f>VLOOKUP(B251&amp;C251&amp;D251&amp;E251&amp;F251&amp;G251&amp;H251&amp;I251&amp;J251&amp;"*",RESBDG_CapacityToActivity!B:C,2,FALSE)</f>
        <v>31.536000000000001</v>
      </c>
      <c r="O251" s="1">
        <v>0.68082940019040317</v>
      </c>
      <c r="P251" s="6">
        <v>0.8</v>
      </c>
      <c r="Q251" s="6">
        <v>1</v>
      </c>
      <c r="R251" s="6">
        <v>2</v>
      </c>
      <c r="S251">
        <f t="shared" si="12"/>
        <v>4.0691223059368511</v>
      </c>
      <c r="T251" s="1"/>
    </row>
    <row r="252" spans="1:20" x14ac:dyDescent="0.25">
      <c r="A252" t="str">
        <f t="shared" si="11"/>
        <v>RESBDGSATOldLIFLUT12STDELC_23</v>
      </c>
      <c r="B252" t="s">
        <v>805</v>
      </c>
      <c r="C252" t="s">
        <v>806</v>
      </c>
      <c r="D252" t="s">
        <v>875</v>
      </c>
      <c r="E252" t="s">
        <v>873</v>
      </c>
      <c r="F252" t="s">
        <v>823</v>
      </c>
      <c r="G252" t="s">
        <v>825</v>
      </c>
      <c r="H252" t="s">
        <v>828</v>
      </c>
      <c r="I252" t="s">
        <v>812</v>
      </c>
      <c r="J252" t="s">
        <v>810</v>
      </c>
      <c r="K252">
        <v>23</v>
      </c>
      <c r="L252" s="1">
        <f>VLOOKUP(B252&amp;C252&amp;D252&amp;E252&amp;F252,RESBDG_Activity!B:O,2,FALSE)</f>
        <v>389.09968986281473</v>
      </c>
      <c r="M252" s="1">
        <f>VLOOKUP(B252&amp;C252&amp;D252&amp;E252&amp;F252,RESBDG_Activity!B:O,COUNTA(RESBDG_Activity!$1:$1)-1,FALSE)</f>
        <v>389.50300513472558</v>
      </c>
      <c r="N252" s="1">
        <f>VLOOKUP(B252&amp;C252&amp;D252&amp;E252&amp;F252&amp;G252&amp;H252&amp;I252&amp;J252&amp;"*",RESBDG_CapacityToActivity!B:C,2,FALSE)</f>
        <v>1</v>
      </c>
      <c r="O252" s="1">
        <v>0.38671641428200687</v>
      </c>
      <c r="P252" s="6">
        <v>0.5</v>
      </c>
      <c r="Q252" s="6">
        <v>1</v>
      </c>
      <c r="R252" s="6">
        <v>1.1000000000000001</v>
      </c>
      <c r="S252">
        <f t="shared" si="12"/>
        <v>580.43021085543364</v>
      </c>
      <c r="T252" s="1"/>
    </row>
    <row r="253" spans="1:20" x14ac:dyDescent="0.25">
      <c r="A253" t="str">
        <f t="shared" si="11"/>
        <v>RESBDGSDENewREF___FRTHIGELC_23</v>
      </c>
      <c r="B253" t="s">
        <v>805</v>
      </c>
      <c r="C253" t="s">
        <v>806</v>
      </c>
      <c r="D253" t="s">
        <v>874</v>
      </c>
      <c r="E253" t="s">
        <v>876</v>
      </c>
      <c r="F253" t="s">
        <v>833</v>
      </c>
      <c r="G253" t="s">
        <v>808</v>
      </c>
      <c r="H253" t="s">
        <v>835</v>
      </c>
      <c r="I253" t="s">
        <v>809</v>
      </c>
      <c r="J253" t="s">
        <v>810</v>
      </c>
      <c r="K253">
        <v>23</v>
      </c>
      <c r="L253" s="1">
        <f>VLOOKUP(B253&amp;C253&amp;D253&amp;E253&amp;F253,RESBDG_Activity!B:O,2,FALSE)</f>
        <v>0</v>
      </c>
      <c r="M253" s="1">
        <f>VLOOKUP(B253&amp;C253&amp;D253&amp;E253&amp;F253,RESBDG_Activity!B:O,COUNTA(RESBDG_Activity!$1:$1)-1,FALSE)</f>
        <v>30.26865646030685</v>
      </c>
      <c r="N253" s="1">
        <f>VLOOKUP(B253&amp;C253&amp;D253&amp;E253&amp;F253&amp;G253&amp;H253&amp;I253&amp;J253&amp;"*",RESBDG_CapacityToActivity!B:C,2,FALSE)</f>
        <v>1.1398139679999999</v>
      </c>
      <c r="O253" s="1">
        <v>0.85651992348211514</v>
      </c>
      <c r="P253" s="6">
        <v>0.8</v>
      </c>
      <c r="Q253" s="6">
        <v>1</v>
      </c>
      <c r="R253" s="6">
        <v>2</v>
      </c>
      <c r="S253">
        <f t="shared" si="12"/>
        <v>24.803427064600093</v>
      </c>
      <c r="T253" s="1"/>
    </row>
    <row r="254" spans="1:20" x14ac:dyDescent="0.25">
      <c r="A254" t="str">
        <f t="shared" si="11"/>
        <v>RESBDGSDENewSCWA___ESRELC_23</v>
      </c>
      <c r="B254" t="s">
        <v>805</v>
      </c>
      <c r="C254" t="s">
        <v>806</v>
      </c>
      <c r="D254" t="s">
        <v>874</v>
      </c>
      <c r="E254" t="s">
        <v>876</v>
      </c>
      <c r="F254" t="s">
        <v>836</v>
      </c>
      <c r="G254" t="s">
        <v>838</v>
      </c>
      <c r="H254" t="s">
        <v>808</v>
      </c>
      <c r="I254" t="s">
        <v>811</v>
      </c>
      <c r="J254" t="s">
        <v>810</v>
      </c>
      <c r="K254">
        <v>23</v>
      </c>
      <c r="L254" s="1">
        <f>VLOOKUP(B254&amp;C254&amp;D254&amp;E254&amp;F254,RESBDG_Activity!B:O,2,FALSE)</f>
        <v>0</v>
      </c>
      <c r="M254" s="1">
        <f>VLOOKUP(B254&amp;C254&amp;D254&amp;E254&amp;F254,RESBDG_Activity!B:O,COUNTA(RESBDG_Activity!$1:$1)-1,FALSE)</f>
        <v>1221.98943527849</v>
      </c>
      <c r="N254" s="1">
        <f>VLOOKUP(B254&amp;C254&amp;D254&amp;E254&amp;F254&amp;G254&amp;H254&amp;I254&amp;J254&amp;"*",RESBDG_CapacityToActivity!B:C,2,FALSE)</f>
        <v>31.536000000000001</v>
      </c>
      <c r="O254" s="1">
        <v>0.1733523337010629</v>
      </c>
      <c r="P254" s="6">
        <v>0.8</v>
      </c>
      <c r="Q254" s="6">
        <v>1</v>
      </c>
      <c r="R254" s="6">
        <v>2</v>
      </c>
      <c r="S254">
        <f t="shared" si="12"/>
        <v>178.82208024606365</v>
      </c>
      <c r="T254" s="1"/>
    </row>
    <row r="255" spans="1:20" x14ac:dyDescent="0.25">
      <c r="A255" t="str">
        <f t="shared" si="11"/>
        <v>RESBDGSATNewRAG______STDELC_23</v>
      </c>
      <c r="B255" t="s">
        <v>805</v>
      </c>
      <c r="C255" t="s">
        <v>806</v>
      </c>
      <c r="D255" t="s">
        <v>875</v>
      </c>
      <c r="E255" t="s">
        <v>876</v>
      </c>
      <c r="F255" t="s">
        <v>813</v>
      </c>
      <c r="G255" t="s">
        <v>808</v>
      </c>
      <c r="H255" t="s">
        <v>808</v>
      </c>
      <c r="I255" t="s">
        <v>812</v>
      </c>
      <c r="J255" t="s">
        <v>810</v>
      </c>
      <c r="K255">
        <v>23</v>
      </c>
      <c r="L255" s="1">
        <f>VLOOKUP(B255&amp;C255&amp;D255&amp;E255&amp;F255,RESBDG_Activity!B:O,2,FALSE)</f>
        <v>0</v>
      </c>
      <c r="M255" s="1">
        <f>VLOOKUP(B255&amp;C255&amp;D255&amp;E255&amp;F255,RESBDG_Activity!B:O,COUNTA(RESBDG_Activity!$1:$1)-1,FALSE)</f>
        <v>9.3548046869079275</v>
      </c>
      <c r="N255" s="1">
        <f>VLOOKUP(B255&amp;C255&amp;D255&amp;E255&amp;F255&amp;G255&amp;H255&amp;I255&amp;J255&amp;"*",RESBDG_CapacityToActivity!B:C,2,FALSE)</f>
        <v>1.706387646</v>
      </c>
      <c r="O255" s="1">
        <v>0.58256685513718942</v>
      </c>
      <c r="P255" s="6">
        <v>0.8</v>
      </c>
      <c r="Q255" s="6">
        <v>1</v>
      </c>
      <c r="R255" s="6">
        <v>2</v>
      </c>
      <c r="S255">
        <f t="shared" si="12"/>
        <v>7.5283750264680229</v>
      </c>
      <c r="T255" s="1"/>
    </row>
    <row r="256" spans="1:20" x14ac:dyDescent="0.25">
      <c r="A256" t="str">
        <f t="shared" si="11"/>
        <v>RESBDGSATOldLILED___STDELC_23</v>
      </c>
      <c r="B256" t="s">
        <v>805</v>
      </c>
      <c r="C256" t="s">
        <v>806</v>
      </c>
      <c r="D256" t="s">
        <v>875</v>
      </c>
      <c r="E256" t="s">
        <v>873</v>
      </c>
      <c r="F256" t="s">
        <v>823</v>
      </c>
      <c r="G256" t="s">
        <v>832</v>
      </c>
      <c r="H256" t="s">
        <v>808</v>
      </c>
      <c r="I256" t="s">
        <v>812</v>
      </c>
      <c r="J256" t="s">
        <v>810</v>
      </c>
      <c r="K256">
        <v>23</v>
      </c>
      <c r="L256" s="1">
        <f>VLOOKUP(B256&amp;C256&amp;D256&amp;E256&amp;F256,RESBDG_Activity!B:O,2,FALSE)</f>
        <v>389.09968986281473</v>
      </c>
      <c r="M256" s="1">
        <f>VLOOKUP(B256&amp;C256&amp;D256&amp;E256&amp;F256,RESBDG_Activity!B:O,COUNTA(RESBDG_Activity!$1:$1)-1,FALSE)</f>
        <v>389.50300513472558</v>
      </c>
      <c r="N256" s="1">
        <f>VLOOKUP(B256&amp;C256&amp;D256&amp;E256&amp;F256&amp;G256&amp;H256&amp;I256&amp;J256&amp;"*",RESBDG_CapacityToActivity!B:C,2,FALSE)</f>
        <v>1</v>
      </c>
      <c r="O256" s="1">
        <v>0.38671641428200687</v>
      </c>
      <c r="P256" s="6">
        <v>0.5</v>
      </c>
      <c r="Q256" s="6">
        <v>1</v>
      </c>
      <c r="R256" s="6">
        <v>1.1000000000000001</v>
      </c>
      <c r="S256">
        <f t="shared" si="12"/>
        <v>580.43021085543364</v>
      </c>
      <c r="T256" s="1"/>
    </row>
    <row r="257" spans="1:20" x14ac:dyDescent="0.25">
      <c r="A257" t="str">
        <f t="shared" si="11"/>
        <v>RESBDGAPANewSCWA___ESRELC_23</v>
      </c>
      <c r="B257" t="s">
        <v>805</v>
      </c>
      <c r="C257" t="s">
        <v>806</v>
      </c>
      <c r="D257" t="s">
        <v>872</v>
      </c>
      <c r="E257" t="s">
        <v>876</v>
      </c>
      <c r="F257" t="s">
        <v>836</v>
      </c>
      <c r="G257" t="s">
        <v>838</v>
      </c>
      <c r="H257" t="s">
        <v>808</v>
      </c>
      <c r="I257" t="s">
        <v>811</v>
      </c>
      <c r="J257" t="s">
        <v>810</v>
      </c>
      <c r="K257">
        <v>23</v>
      </c>
      <c r="L257" s="1">
        <f>VLOOKUP(B257&amp;C257&amp;D257&amp;E257&amp;F257,RESBDG_Activity!B:O,2,FALSE)</f>
        <v>0</v>
      </c>
      <c r="M257" s="1">
        <f>VLOOKUP(B257&amp;C257&amp;D257&amp;E257&amp;F257,RESBDG_Activity!B:O,COUNTA(RESBDG_Activity!$1:$1)-1,FALSE)</f>
        <v>1253.785320687309</v>
      </c>
      <c r="N257" s="1">
        <f>VLOOKUP(B257&amp;C257&amp;D257&amp;E257&amp;F257&amp;G257&amp;H257&amp;I257&amp;J257&amp;"*",RESBDG_CapacityToActivity!B:C,2,FALSE)</f>
        <v>31.536000000000001</v>
      </c>
      <c r="O257" s="1">
        <v>0.1733523337010629</v>
      </c>
      <c r="P257" s="6">
        <v>0.8</v>
      </c>
      <c r="Q257" s="6">
        <v>1</v>
      </c>
      <c r="R257" s="6">
        <v>2</v>
      </c>
      <c r="S257">
        <f t="shared" si="12"/>
        <v>183.47498984407071</v>
      </c>
      <c r="T257" s="1"/>
    </row>
    <row r="258" spans="1:20" x14ac:dyDescent="0.25">
      <c r="A258" t="str">
        <f t="shared" ref="A258:A321" si="13">B258&amp;C258&amp;D258&amp;E258&amp;F258&amp;G258&amp;H258&amp;I258&amp;J258&amp;"_"&amp;K258</f>
        <v>RESBDGSATNewSHFIR___STDPRO_23</v>
      </c>
      <c r="B258" t="s">
        <v>805</v>
      </c>
      <c r="C258" t="s">
        <v>806</v>
      </c>
      <c r="D258" t="s">
        <v>875</v>
      </c>
      <c r="E258" t="s">
        <v>876</v>
      </c>
      <c r="F258" t="s">
        <v>840</v>
      </c>
      <c r="G258" t="s">
        <v>856</v>
      </c>
      <c r="H258" t="s">
        <v>808</v>
      </c>
      <c r="I258" t="s">
        <v>812</v>
      </c>
      <c r="J258" t="s">
        <v>857</v>
      </c>
      <c r="K258">
        <v>23</v>
      </c>
      <c r="L258" s="1">
        <f>VLOOKUP(B258&amp;C258&amp;D258&amp;E258&amp;F258,RESBDG_Activity!B:O,2,FALSE)</f>
        <v>0</v>
      </c>
      <c r="M258" s="1">
        <f>VLOOKUP(B258&amp;C258&amp;D258&amp;E258&amp;F258,RESBDG_Activity!B:O,COUNTA(RESBDG_Activity!$1:$1)-1,FALSE)</f>
        <v>254.4673596486802</v>
      </c>
      <c r="N258" s="1">
        <f>VLOOKUP(B258&amp;C258&amp;D258&amp;E258&amp;F258&amp;G258&amp;H258&amp;I258&amp;J258&amp;"*",RESBDG_CapacityToActivity!B:C,2,FALSE)</f>
        <v>31.536000000000001</v>
      </c>
      <c r="O258" s="1">
        <v>0.34596717648595249</v>
      </c>
      <c r="P258" s="6">
        <v>0.8</v>
      </c>
      <c r="Q258" s="6">
        <v>1</v>
      </c>
      <c r="R258" s="6">
        <v>2</v>
      </c>
      <c r="S258">
        <f t="shared" si="12"/>
        <v>18.658665132862996</v>
      </c>
      <c r="T258" s="1"/>
    </row>
    <row r="259" spans="1:20" x14ac:dyDescent="0.25">
      <c r="A259" t="str">
        <f t="shared" si="13"/>
        <v>RESBDGAPANewSHFUR___HIGPRO_23</v>
      </c>
      <c r="B259" t="s">
        <v>805</v>
      </c>
      <c r="C259" t="s">
        <v>806</v>
      </c>
      <c r="D259" t="s">
        <v>872</v>
      </c>
      <c r="E259" t="s">
        <v>876</v>
      </c>
      <c r="F259" t="s">
        <v>840</v>
      </c>
      <c r="G259" t="s">
        <v>843</v>
      </c>
      <c r="H259" t="s">
        <v>808</v>
      </c>
      <c r="I259" t="s">
        <v>809</v>
      </c>
      <c r="J259" t="s">
        <v>857</v>
      </c>
      <c r="K259">
        <v>23</v>
      </c>
      <c r="L259" s="1">
        <f>VLOOKUP(B259&amp;C259&amp;D259&amp;E259&amp;F259,RESBDG_Activity!B:O,2,FALSE)</f>
        <v>0</v>
      </c>
      <c r="M259" s="1">
        <f>VLOOKUP(B259&amp;C259&amp;D259&amp;E259&amp;F259,RESBDG_Activity!B:O,COUNTA(RESBDG_Activity!$1:$1)-1,FALSE)</f>
        <v>4795.6071920421573</v>
      </c>
      <c r="N259" s="1">
        <f>VLOOKUP(B259&amp;C259&amp;D259&amp;E259&amp;F259&amp;G259&amp;H259&amp;I259&amp;J259&amp;"*",RESBDG_CapacityToActivity!B:C,2,FALSE)</f>
        <v>31.536000000000001</v>
      </c>
      <c r="O259" s="1">
        <v>0.34596717648595249</v>
      </c>
      <c r="P259" s="6">
        <v>0.8</v>
      </c>
      <c r="Q259" s="6">
        <v>1</v>
      </c>
      <c r="R259" s="6">
        <v>2</v>
      </c>
      <c r="S259">
        <f t="shared" ref="S259:S322" si="14">IF(R259=0,M259*Q259/N259/O259*(P259+1/(50-23)),M259*Q259/N259/O259*(P259+1/R259^(50-23)))</f>
        <v>351.63499487164228</v>
      </c>
      <c r="T259" s="1"/>
    </row>
    <row r="260" spans="1:20" x14ac:dyDescent="0.25">
      <c r="A260" t="str">
        <f t="shared" si="13"/>
        <v>RESBDGAPAOldLIFLUT12STDELC_23</v>
      </c>
      <c r="B260" t="s">
        <v>805</v>
      </c>
      <c r="C260" t="s">
        <v>806</v>
      </c>
      <c r="D260" t="s">
        <v>872</v>
      </c>
      <c r="E260" t="s">
        <v>873</v>
      </c>
      <c r="F260" t="s">
        <v>823</v>
      </c>
      <c r="G260" t="s">
        <v>825</v>
      </c>
      <c r="H260" t="s">
        <v>828</v>
      </c>
      <c r="I260" t="s">
        <v>812</v>
      </c>
      <c r="J260" t="s">
        <v>810</v>
      </c>
      <c r="K260">
        <v>23</v>
      </c>
      <c r="L260" s="1">
        <f>VLOOKUP(B260&amp;C260&amp;D260&amp;E260&amp;F260,RESBDG_Activity!B:O,2,FALSE)</f>
        <v>447.23169942472748</v>
      </c>
      <c r="M260" s="1">
        <f>VLOOKUP(B260&amp;C260&amp;D260&amp;E260&amp;F260,RESBDG_Activity!B:O,COUNTA(RESBDG_Activity!$1:$1)-1,FALSE)</f>
        <v>460.78594891396631</v>
      </c>
      <c r="N260" s="1">
        <f>VLOOKUP(B260&amp;C260&amp;D260&amp;E260&amp;F260&amp;G260&amp;H260&amp;I260&amp;J260&amp;"*",RESBDG_CapacityToActivity!B:C,2,FALSE)</f>
        <v>1</v>
      </c>
      <c r="O260" s="1">
        <v>0.38671641428200687</v>
      </c>
      <c r="P260" s="6">
        <v>0.5</v>
      </c>
      <c r="Q260" s="6">
        <v>1</v>
      </c>
      <c r="R260" s="6">
        <v>1.1000000000000001</v>
      </c>
      <c r="S260">
        <f t="shared" si="14"/>
        <v>686.65474197007688</v>
      </c>
      <c r="T260" s="1"/>
    </row>
    <row r="261" spans="1:20" x14ac:dyDescent="0.25">
      <c r="A261" t="str">
        <f t="shared" si="13"/>
        <v>RESBDGSDENewCDY______ESRELC_23</v>
      </c>
      <c r="B261" t="s">
        <v>805</v>
      </c>
      <c r="C261" t="s">
        <v>806</v>
      </c>
      <c r="D261" t="s">
        <v>874</v>
      </c>
      <c r="E261" t="s">
        <v>876</v>
      </c>
      <c r="F261" t="s">
        <v>807</v>
      </c>
      <c r="G261" t="s">
        <v>808</v>
      </c>
      <c r="H261" t="s">
        <v>808</v>
      </c>
      <c r="I261" t="s">
        <v>811</v>
      </c>
      <c r="J261" t="s">
        <v>810</v>
      </c>
      <c r="K261">
        <v>23</v>
      </c>
      <c r="L261" s="1">
        <f>VLOOKUP(B261&amp;C261&amp;D261&amp;E261&amp;F261,RESBDG_Activity!B:O,2,FALSE)</f>
        <v>0</v>
      </c>
      <c r="M261" s="1">
        <f>VLOOKUP(B261&amp;C261&amp;D261&amp;E261&amp;F261,RESBDG_Activity!B:O,COUNTA(RESBDG_Activity!$1:$1)-1,FALSE)</f>
        <v>54.422446200807919</v>
      </c>
      <c r="N261" s="1">
        <f>VLOOKUP(B261&amp;C261&amp;D261&amp;E261&amp;F261&amp;G261&amp;H261&amp;I261&amp;J261&amp;"*",RESBDG_CapacityToActivity!B:C,2,FALSE)</f>
        <v>2.822176491</v>
      </c>
      <c r="O261" s="1">
        <v>0.58388802943894502</v>
      </c>
      <c r="P261" s="6">
        <v>0.8</v>
      </c>
      <c r="Q261" s="6">
        <v>1</v>
      </c>
      <c r="R261" s="6">
        <v>2</v>
      </c>
      <c r="S261">
        <f t="shared" si="14"/>
        <v>26.421307664345779</v>
      </c>
      <c r="T261" s="1"/>
    </row>
    <row r="262" spans="1:20" x14ac:dyDescent="0.25">
      <c r="A262" t="str">
        <f t="shared" si="13"/>
        <v>RESBDGSATOldREF___FRTSTDELC_23</v>
      </c>
      <c r="B262" t="s">
        <v>805</v>
      </c>
      <c r="C262" t="s">
        <v>806</v>
      </c>
      <c r="D262" t="s">
        <v>875</v>
      </c>
      <c r="E262" t="s">
        <v>873</v>
      </c>
      <c r="F262" t="s">
        <v>833</v>
      </c>
      <c r="G262" t="s">
        <v>808</v>
      </c>
      <c r="H262" t="s">
        <v>835</v>
      </c>
      <c r="I262" t="s">
        <v>812</v>
      </c>
      <c r="J262" t="s">
        <v>810</v>
      </c>
      <c r="K262">
        <v>23</v>
      </c>
      <c r="L262" s="1">
        <f>VLOOKUP(B262&amp;C262&amp;D262&amp;E262&amp;F262,RESBDG_Activity!B:O,2,FALSE)</f>
        <v>192.73286576930289</v>
      </c>
      <c r="M262" s="1">
        <f>VLOOKUP(B262&amp;C262&amp;D262&amp;E262&amp;F262,RESBDG_Activity!B:O,COUNTA(RESBDG_Activity!$1:$1)-1,FALSE)</f>
        <v>192.36036537998999</v>
      </c>
      <c r="N262" s="1">
        <f>VLOOKUP(B262&amp;C262&amp;D262&amp;E262&amp;F262&amp;G262&amp;H262&amp;I262&amp;J262&amp;"*",RESBDG_CapacityToActivity!B:C,2,FALSE)</f>
        <v>1.1398139679999999</v>
      </c>
      <c r="O262" s="1">
        <v>0.85651992348211514</v>
      </c>
      <c r="P262" s="6">
        <v>0.2</v>
      </c>
      <c r="Q262" s="6">
        <v>1</v>
      </c>
      <c r="R262" s="6">
        <v>1.1000000000000001</v>
      </c>
      <c r="S262">
        <f t="shared" si="14"/>
        <v>54.436470167589846</v>
      </c>
      <c r="T262" s="1"/>
    </row>
    <row r="263" spans="1:20" x14ac:dyDescent="0.25">
      <c r="A263" t="str">
        <f t="shared" si="13"/>
        <v>RESBDGSATNewCWA___TPSTDELC_23</v>
      </c>
      <c r="B263" t="s">
        <v>805</v>
      </c>
      <c r="C263" t="s">
        <v>806</v>
      </c>
      <c r="D263" t="s">
        <v>875</v>
      </c>
      <c r="E263" t="s">
        <v>876</v>
      </c>
      <c r="F263" t="s">
        <v>815</v>
      </c>
      <c r="G263" t="s">
        <v>808</v>
      </c>
      <c r="H263" t="s">
        <v>818</v>
      </c>
      <c r="I263" t="s">
        <v>812</v>
      </c>
      <c r="J263" t="s">
        <v>810</v>
      </c>
      <c r="K263">
        <v>23</v>
      </c>
      <c r="L263" s="1">
        <f>VLOOKUP(B263&amp;C263&amp;D263&amp;E263&amp;F263,RESBDG_Activity!B:O,2,FALSE)</f>
        <v>0</v>
      </c>
      <c r="M263" s="1">
        <f>VLOOKUP(B263&amp;C263&amp;D263&amp;E263&amp;F263,RESBDG_Activity!B:O,COUNTA(RESBDG_Activity!$1:$1)-1,FALSE)</f>
        <v>0.58757040259342586</v>
      </c>
      <c r="N263" s="1">
        <f>VLOOKUP(B263&amp;C263&amp;D263&amp;E263&amp;F263&amp;G263&amp;H263&amp;I263&amp;J263&amp;"*",RESBDG_CapacityToActivity!B:C,2,FALSE)</f>
        <v>0.16255498099999999</v>
      </c>
      <c r="O263" s="1">
        <v>0.54203525138861863</v>
      </c>
      <c r="P263" s="6">
        <v>0.8</v>
      </c>
      <c r="Q263" s="6">
        <v>1</v>
      </c>
      <c r="R263" s="6">
        <v>2</v>
      </c>
      <c r="S263">
        <f t="shared" si="14"/>
        <v>5.3348484738603199</v>
      </c>
      <c r="T263" s="1"/>
    </row>
    <row r="264" spans="1:20" x14ac:dyDescent="0.25">
      <c r="A264" t="str">
        <f t="shared" si="13"/>
        <v>RESBDGSATOldSCWD___HIGELC_23</v>
      </c>
      <c r="B264" t="s">
        <v>805</v>
      </c>
      <c r="C264" t="s">
        <v>806</v>
      </c>
      <c r="D264" t="s">
        <v>875</v>
      </c>
      <c r="E264" t="s">
        <v>873</v>
      </c>
      <c r="F264" t="s">
        <v>836</v>
      </c>
      <c r="G264" t="s">
        <v>839</v>
      </c>
      <c r="H264" t="s">
        <v>808</v>
      </c>
      <c r="I264" t="s">
        <v>809</v>
      </c>
      <c r="J264" t="s">
        <v>810</v>
      </c>
      <c r="K264">
        <v>23</v>
      </c>
      <c r="L264" s="1">
        <f>VLOOKUP(B264&amp;C264&amp;D264&amp;E264&amp;F264,RESBDG_Activity!B:O,2,FALSE)</f>
        <v>344.97365731206281</v>
      </c>
      <c r="M264" s="1">
        <f>VLOOKUP(B264&amp;C264&amp;D264&amp;E264&amp;F264,RESBDG_Activity!B:O,COUNTA(RESBDG_Activity!$1:$1)-1,FALSE)</f>
        <v>345.33123442668312</v>
      </c>
      <c r="N264" s="1">
        <f>VLOOKUP(B264&amp;C264&amp;D264&amp;E264&amp;F264&amp;G264&amp;H264&amp;I264&amp;J264&amp;"*",RESBDG_CapacityToActivity!B:C,2,FALSE)</f>
        <v>31.536000000000001</v>
      </c>
      <c r="O264" s="1">
        <v>0.1733523337010629</v>
      </c>
      <c r="P264" s="6">
        <v>0.1</v>
      </c>
      <c r="Q264" s="6">
        <v>1</v>
      </c>
      <c r="R264" s="6">
        <v>1.1000000000000001</v>
      </c>
      <c r="S264">
        <f t="shared" si="14"/>
        <v>11.135171200920798</v>
      </c>
      <c r="T264" s="1"/>
    </row>
    <row r="265" spans="1:20" x14ac:dyDescent="0.25">
      <c r="A265" t="str">
        <f t="shared" si="13"/>
        <v>RESBDGSDENewLIFLC___HIGELC_23</v>
      </c>
      <c r="B265" t="s">
        <v>805</v>
      </c>
      <c r="C265" t="s">
        <v>806</v>
      </c>
      <c r="D265" t="s">
        <v>874</v>
      </c>
      <c r="E265" t="s">
        <v>876</v>
      </c>
      <c r="F265" t="s">
        <v>823</v>
      </c>
      <c r="G265" t="s">
        <v>824</v>
      </c>
      <c r="H265" t="s">
        <v>808</v>
      </c>
      <c r="I265" t="s">
        <v>809</v>
      </c>
      <c r="J265" t="s">
        <v>810</v>
      </c>
      <c r="K265">
        <v>23</v>
      </c>
      <c r="L265" s="1">
        <f>VLOOKUP(B265&amp;C265&amp;D265&amp;E265&amp;F265,RESBDG_Activity!B:O,2,FALSE)</f>
        <v>0</v>
      </c>
      <c r="M265" s="1">
        <f>VLOOKUP(B265&amp;C265&amp;D265&amp;E265&amp;F265,RESBDG_Activity!B:O,COUNTA(RESBDG_Activity!$1:$1)-1,FALSE)</f>
        <v>164.7498668494616</v>
      </c>
      <c r="N265" s="1">
        <f>VLOOKUP(B265&amp;C265&amp;D265&amp;E265&amp;F265&amp;G265&amp;H265&amp;I265&amp;J265&amp;"*",RESBDG_CapacityToActivity!B:C,2,FALSE)</f>
        <v>1</v>
      </c>
      <c r="O265" s="1">
        <v>0.38671641428200687</v>
      </c>
      <c r="P265" s="6">
        <v>0.8</v>
      </c>
      <c r="Q265" s="6">
        <v>1</v>
      </c>
      <c r="R265" s="6">
        <v>2</v>
      </c>
      <c r="S265">
        <f t="shared" si="14"/>
        <v>340.81794782814274</v>
      </c>
      <c r="T265" s="1"/>
    </row>
    <row r="266" spans="1:20" x14ac:dyDescent="0.25">
      <c r="A266" t="str">
        <f t="shared" si="13"/>
        <v>RESBDGAPAOldLILED___STDELC_23</v>
      </c>
      <c r="B266" t="s">
        <v>805</v>
      </c>
      <c r="C266" t="s">
        <v>806</v>
      </c>
      <c r="D266" t="s">
        <v>872</v>
      </c>
      <c r="E266" t="s">
        <v>873</v>
      </c>
      <c r="F266" t="s">
        <v>823</v>
      </c>
      <c r="G266" t="s">
        <v>832</v>
      </c>
      <c r="H266" t="s">
        <v>808</v>
      </c>
      <c r="I266" t="s">
        <v>812</v>
      </c>
      <c r="J266" t="s">
        <v>810</v>
      </c>
      <c r="K266">
        <v>23</v>
      </c>
      <c r="L266" s="1">
        <f>VLOOKUP(B266&amp;C266&amp;D266&amp;E266&amp;F266,RESBDG_Activity!B:O,2,FALSE)</f>
        <v>447.23169942472748</v>
      </c>
      <c r="M266" s="1">
        <f>VLOOKUP(B266&amp;C266&amp;D266&amp;E266&amp;F266,RESBDG_Activity!B:O,COUNTA(RESBDG_Activity!$1:$1)-1,FALSE)</f>
        <v>460.78594891396631</v>
      </c>
      <c r="N266" s="1">
        <f>VLOOKUP(B266&amp;C266&amp;D266&amp;E266&amp;F266&amp;G266&amp;H266&amp;I266&amp;J266&amp;"*",RESBDG_CapacityToActivity!B:C,2,FALSE)</f>
        <v>1</v>
      </c>
      <c r="O266" s="1">
        <v>0.38671641428200687</v>
      </c>
      <c r="P266" s="6">
        <v>0.5</v>
      </c>
      <c r="Q266" s="6">
        <v>1</v>
      </c>
      <c r="R266" s="6">
        <v>1.1000000000000001</v>
      </c>
      <c r="S266">
        <f t="shared" si="14"/>
        <v>686.65474197007688</v>
      </c>
      <c r="T266" s="1"/>
    </row>
    <row r="267" spans="1:20" x14ac:dyDescent="0.25">
      <c r="A267" t="str">
        <f t="shared" si="13"/>
        <v>RESBDGSDENewWHWTK___HIGELC_23</v>
      </c>
      <c r="B267" t="s">
        <v>805</v>
      </c>
      <c r="C267" t="s">
        <v>806</v>
      </c>
      <c r="D267" t="s">
        <v>874</v>
      </c>
      <c r="E267" t="s">
        <v>876</v>
      </c>
      <c r="F267" t="s">
        <v>862</v>
      </c>
      <c r="G267" t="s">
        <v>864</v>
      </c>
      <c r="H267" t="s">
        <v>808</v>
      </c>
      <c r="I267" t="s">
        <v>809</v>
      </c>
      <c r="J267" t="s">
        <v>810</v>
      </c>
      <c r="K267">
        <v>23</v>
      </c>
      <c r="L267" s="1">
        <f>VLOOKUP(B267&amp;C267&amp;D267&amp;E267&amp;F267,RESBDG_Activity!B:O,2,FALSE)</f>
        <v>0</v>
      </c>
      <c r="M267" s="1">
        <f>VLOOKUP(B267&amp;C267&amp;D267&amp;E267&amp;F267,RESBDG_Activity!B:O,COUNTA(RESBDG_Activity!$1:$1)-1,FALSE)</f>
        <v>518.47372788552593</v>
      </c>
      <c r="N267" s="1">
        <f>VLOOKUP(B267&amp;C267&amp;D267&amp;E267&amp;F267&amp;G267&amp;H267&amp;I267&amp;J267&amp;"*",RESBDG_CapacityToActivity!B:C,2,FALSE)</f>
        <v>31.536000000000001</v>
      </c>
      <c r="O267" s="1">
        <v>0.68082940019040317</v>
      </c>
      <c r="P267" s="6">
        <v>0.8</v>
      </c>
      <c r="Q267" s="6">
        <v>1</v>
      </c>
      <c r="R267" s="6">
        <v>2</v>
      </c>
      <c r="S267">
        <f t="shared" si="14"/>
        <v>19.318430383664424</v>
      </c>
      <c r="T267" s="1"/>
    </row>
    <row r="268" spans="1:20" x14ac:dyDescent="0.25">
      <c r="A268" t="str">
        <f t="shared" si="13"/>
        <v>RESBDGSATNewSHHEP___STDNGA_23</v>
      </c>
      <c r="B268" t="s">
        <v>805</v>
      </c>
      <c r="C268" t="s">
        <v>806</v>
      </c>
      <c r="D268" t="s">
        <v>875</v>
      </c>
      <c r="E268" t="s">
        <v>876</v>
      </c>
      <c r="F268" t="s">
        <v>840</v>
      </c>
      <c r="G268" t="s">
        <v>844</v>
      </c>
      <c r="H268" t="s">
        <v>808</v>
      </c>
      <c r="I268" t="s">
        <v>812</v>
      </c>
      <c r="J268" t="s">
        <v>814</v>
      </c>
      <c r="K268">
        <v>23</v>
      </c>
      <c r="L268" s="1">
        <f>VLOOKUP(B268&amp;C268&amp;D268&amp;E268&amp;F268,RESBDG_Activity!B:O,2,FALSE)</f>
        <v>0</v>
      </c>
      <c r="M268" s="1">
        <f>VLOOKUP(B268&amp;C268&amp;D268&amp;E268&amp;F268,RESBDG_Activity!B:O,COUNTA(RESBDG_Activity!$1:$1)-1,FALSE)</f>
        <v>254.4673596486802</v>
      </c>
      <c r="N268" s="1">
        <f>VLOOKUP(B268&amp;C268&amp;D268&amp;E268&amp;F268&amp;G268&amp;H268&amp;I268&amp;J268&amp;"*",RESBDG_CapacityToActivity!B:C,2,FALSE)</f>
        <v>31.536000000000001</v>
      </c>
      <c r="O268" s="1">
        <v>0.34596717648595249</v>
      </c>
      <c r="P268" s="6">
        <v>0.8</v>
      </c>
      <c r="Q268" s="6">
        <v>1</v>
      </c>
      <c r="R268" s="6">
        <v>2</v>
      </c>
      <c r="S268">
        <f t="shared" si="14"/>
        <v>18.658665132862996</v>
      </c>
      <c r="T268" s="1"/>
    </row>
    <row r="269" spans="1:20" x14ac:dyDescent="0.25">
      <c r="A269" t="str">
        <f t="shared" si="13"/>
        <v>RESBDGSATNewSHFIR___HIGPRO_23</v>
      </c>
      <c r="B269" t="s">
        <v>805</v>
      </c>
      <c r="C269" t="s">
        <v>806</v>
      </c>
      <c r="D269" t="s">
        <v>875</v>
      </c>
      <c r="E269" t="s">
        <v>876</v>
      </c>
      <c r="F269" t="s">
        <v>840</v>
      </c>
      <c r="G269" t="s">
        <v>856</v>
      </c>
      <c r="H269" t="s">
        <v>808</v>
      </c>
      <c r="I269" t="s">
        <v>809</v>
      </c>
      <c r="J269" t="s">
        <v>857</v>
      </c>
      <c r="K269">
        <v>23</v>
      </c>
      <c r="L269" s="1">
        <f>VLOOKUP(B269&amp;C269&amp;D269&amp;E269&amp;F269,RESBDG_Activity!B:O,2,FALSE)</f>
        <v>0</v>
      </c>
      <c r="M269" s="1">
        <f>VLOOKUP(B269&amp;C269&amp;D269&amp;E269&amp;F269,RESBDG_Activity!B:O,COUNTA(RESBDG_Activity!$1:$1)-1,FALSE)</f>
        <v>254.4673596486802</v>
      </c>
      <c r="N269" s="1">
        <f>VLOOKUP(B269&amp;C269&amp;D269&amp;E269&amp;F269&amp;G269&amp;H269&amp;I269&amp;J269&amp;"*",RESBDG_CapacityToActivity!B:C,2,FALSE)</f>
        <v>31.536000000000001</v>
      </c>
      <c r="O269" s="1">
        <v>0.34596717648595249</v>
      </c>
      <c r="P269" s="6">
        <v>0.8</v>
      </c>
      <c r="Q269" s="6">
        <v>1</v>
      </c>
      <c r="R269" s="6">
        <v>2</v>
      </c>
      <c r="S269">
        <f t="shared" si="14"/>
        <v>18.658665132862996</v>
      </c>
      <c r="T269" s="1"/>
    </row>
    <row r="270" spans="1:20" x14ac:dyDescent="0.25">
      <c r="A270" t="str">
        <f t="shared" si="13"/>
        <v>RESBDGSDENewSHFUR___ESRPRO_23</v>
      </c>
      <c r="B270" t="s">
        <v>805</v>
      </c>
      <c r="C270" t="s">
        <v>806</v>
      </c>
      <c r="D270" t="s">
        <v>874</v>
      </c>
      <c r="E270" t="s">
        <v>876</v>
      </c>
      <c r="F270" t="s">
        <v>840</v>
      </c>
      <c r="G270" t="s">
        <v>843</v>
      </c>
      <c r="H270" t="s">
        <v>808</v>
      </c>
      <c r="I270" t="s">
        <v>811</v>
      </c>
      <c r="J270" t="s">
        <v>857</v>
      </c>
      <c r="K270">
        <v>23</v>
      </c>
      <c r="L270" s="1">
        <f>VLOOKUP(B270&amp;C270&amp;D270&amp;E270&amp;F270,RESBDG_Activity!B:O,2,FALSE)</f>
        <v>0</v>
      </c>
      <c r="M270" s="1">
        <f>VLOOKUP(B270&amp;C270&amp;D270&amp;E270&amp;F270,RESBDG_Activity!B:O,COUNTA(RESBDG_Activity!$1:$1)-1,FALSE)</f>
        <v>2125.2314606780851</v>
      </c>
      <c r="N270" s="1">
        <f>VLOOKUP(B270&amp;C270&amp;D270&amp;E270&amp;F270&amp;G270&amp;H270&amp;I270&amp;J270&amp;"*",RESBDG_CapacityToActivity!B:C,2,FALSE)</f>
        <v>31.536000000000001</v>
      </c>
      <c r="O270" s="1">
        <v>0.34596717648595249</v>
      </c>
      <c r="P270" s="6">
        <v>0.8</v>
      </c>
      <c r="Q270" s="6">
        <v>1</v>
      </c>
      <c r="R270" s="6">
        <v>2</v>
      </c>
      <c r="S270">
        <f t="shared" si="14"/>
        <v>155.83131058287518</v>
      </c>
      <c r="T270" s="1"/>
    </row>
    <row r="271" spans="1:20" x14ac:dyDescent="0.25">
      <c r="A271" t="str">
        <f t="shared" si="13"/>
        <v>RESBDGAPAOldFRZ___CHHIGELC_23</v>
      </c>
      <c r="B271" t="s">
        <v>805</v>
      </c>
      <c r="C271" t="s">
        <v>806</v>
      </c>
      <c r="D271" t="s">
        <v>872</v>
      </c>
      <c r="E271" t="s">
        <v>873</v>
      </c>
      <c r="F271" t="s">
        <v>820</v>
      </c>
      <c r="G271" t="s">
        <v>808</v>
      </c>
      <c r="H271" t="s">
        <v>821</v>
      </c>
      <c r="I271" t="s">
        <v>809</v>
      </c>
      <c r="J271" t="s">
        <v>810</v>
      </c>
      <c r="K271">
        <v>23</v>
      </c>
      <c r="L271" s="1">
        <f>VLOOKUP(B271&amp;C271&amp;D271&amp;E271&amp;F271,RESBDG_Activity!B:O,2,FALSE)</f>
        <v>171.38716885929099</v>
      </c>
      <c r="M271" s="1">
        <f>VLOOKUP(B271&amp;C271&amp;D271&amp;E271&amp;F271,RESBDG_Activity!B:O,COUNTA(RESBDG_Activity!$1:$1)-1,FALSE)</f>
        <v>180.24609727230199</v>
      </c>
      <c r="N271" s="1">
        <f>VLOOKUP(B271&amp;C271&amp;D271&amp;E271&amp;F271&amp;G271&amp;H271&amp;I271&amp;J271&amp;"*",RESBDG_CapacityToActivity!B:C,2,FALSE)</f>
        <v>1.1398139679999999</v>
      </c>
      <c r="O271" s="1">
        <v>0.85651992348211536</v>
      </c>
      <c r="P271" s="6">
        <v>0.2</v>
      </c>
      <c r="Q271" s="6">
        <v>1</v>
      </c>
      <c r="R271" s="6">
        <v>1.1000000000000001</v>
      </c>
      <c r="S271">
        <f t="shared" si="14"/>
        <v>51.008227592027843</v>
      </c>
      <c r="T271" s="1"/>
    </row>
    <row r="272" spans="1:20" x14ac:dyDescent="0.25">
      <c r="A272" t="str">
        <f t="shared" si="13"/>
        <v>RESBDGSATNewSHPST___STDBWP_23</v>
      </c>
      <c r="B272" t="s">
        <v>805</v>
      </c>
      <c r="C272" t="s">
        <v>806</v>
      </c>
      <c r="D272" t="s">
        <v>875</v>
      </c>
      <c r="E272" t="s">
        <v>876</v>
      </c>
      <c r="F272" t="s">
        <v>840</v>
      </c>
      <c r="G272" t="s">
        <v>854</v>
      </c>
      <c r="H272" t="s">
        <v>808</v>
      </c>
      <c r="I272" t="s">
        <v>812</v>
      </c>
      <c r="J272" t="s">
        <v>855</v>
      </c>
      <c r="K272">
        <v>23</v>
      </c>
      <c r="L272" s="1">
        <f>VLOOKUP(B272&amp;C272&amp;D272&amp;E272&amp;F272,RESBDG_Activity!B:O,2,FALSE)</f>
        <v>0</v>
      </c>
      <c r="M272" s="1">
        <f>VLOOKUP(B272&amp;C272&amp;D272&amp;E272&amp;F272,RESBDG_Activity!B:O,COUNTA(RESBDG_Activity!$1:$1)-1,FALSE)</f>
        <v>254.4673596486802</v>
      </c>
      <c r="N272" s="1">
        <f>VLOOKUP(B272&amp;C272&amp;D272&amp;E272&amp;F272&amp;G272&amp;H272&amp;I272&amp;J272&amp;"*",RESBDG_CapacityToActivity!B:C,2,FALSE)</f>
        <v>31.536000000000001</v>
      </c>
      <c r="O272" s="1">
        <v>0.34596717648595249</v>
      </c>
      <c r="P272" s="6">
        <v>0.8</v>
      </c>
      <c r="Q272" s="6">
        <v>1</v>
      </c>
      <c r="R272" s="6">
        <v>2</v>
      </c>
      <c r="S272">
        <f t="shared" si="14"/>
        <v>18.658665132862996</v>
      </c>
      <c r="T272" s="1"/>
    </row>
    <row r="273" spans="1:20" x14ac:dyDescent="0.25">
      <c r="A273" t="str">
        <f t="shared" si="13"/>
        <v>RESBDGSDENewSCWA___HIGELC_23</v>
      </c>
      <c r="B273" t="s">
        <v>805</v>
      </c>
      <c r="C273" t="s">
        <v>806</v>
      </c>
      <c r="D273" t="s">
        <v>874</v>
      </c>
      <c r="E273" t="s">
        <v>876</v>
      </c>
      <c r="F273" t="s">
        <v>836</v>
      </c>
      <c r="G273" t="s">
        <v>838</v>
      </c>
      <c r="H273" t="s">
        <v>808</v>
      </c>
      <c r="I273" t="s">
        <v>809</v>
      </c>
      <c r="J273" t="s">
        <v>810</v>
      </c>
      <c r="K273">
        <v>23</v>
      </c>
      <c r="L273" s="1">
        <f>VLOOKUP(B273&amp;C273&amp;D273&amp;E273&amp;F273,RESBDG_Activity!B:O,2,FALSE)</f>
        <v>0</v>
      </c>
      <c r="M273" s="1">
        <f>VLOOKUP(B273&amp;C273&amp;D273&amp;E273&amp;F273,RESBDG_Activity!B:O,COUNTA(RESBDG_Activity!$1:$1)-1,FALSE)</f>
        <v>1221.98943527849</v>
      </c>
      <c r="N273" s="1">
        <f>VLOOKUP(B273&amp;C273&amp;D273&amp;E273&amp;F273&amp;G273&amp;H273&amp;I273&amp;J273&amp;"*",RESBDG_CapacityToActivity!B:C,2,FALSE)</f>
        <v>31.536000000000001</v>
      </c>
      <c r="O273" s="1">
        <v>0.1733523337010629</v>
      </c>
      <c r="P273" s="6">
        <v>0.8</v>
      </c>
      <c r="Q273" s="6">
        <v>1</v>
      </c>
      <c r="R273" s="6">
        <v>2</v>
      </c>
      <c r="S273">
        <f t="shared" si="14"/>
        <v>178.82208024606365</v>
      </c>
      <c r="T273" s="1"/>
    </row>
    <row r="274" spans="1:20" x14ac:dyDescent="0.25">
      <c r="A274" t="str">
        <f t="shared" si="13"/>
        <v>RESBDGSDENewLILED___ESRELC_23</v>
      </c>
      <c r="B274" t="s">
        <v>805</v>
      </c>
      <c r="C274" t="s">
        <v>806</v>
      </c>
      <c r="D274" t="s">
        <v>874</v>
      </c>
      <c r="E274" t="s">
        <v>876</v>
      </c>
      <c r="F274" t="s">
        <v>823</v>
      </c>
      <c r="G274" t="s">
        <v>832</v>
      </c>
      <c r="H274" t="s">
        <v>808</v>
      </c>
      <c r="I274" t="s">
        <v>811</v>
      </c>
      <c r="J274" t="s">
        <v>810</v>
      </c>
      <c r="K274">
        <v>23</v>
      </c>
      <c r="L274" s="1">
        <f>VLOOKUP(B274&amp;C274&amp;D274&amp;E274&amp;F274,RESBDG_Activity!B:O,2,FALSE)</f>
        <v>0</v>
      </c>
      <c r="M274" s="1">
        <f>VLOOKUP(B274&amp;C274&amp;D274&amp;E274&amp;F274,RESBDG_Activity!B:O,COUNTA(RESBDG_Activity!$1:$1)-1,FALSE)</f>
        <v>164.7498668494616</v>
      </c>
      <c r="N274" s="1">
        <f>VLOOKUP(B274&amp;C274&amp;D274&amp;E274&amp;F274&amp;G274&amp;H274&amp;I274&amp;J274&amp;"*",RESBDG_CapacityToActivity!B:C,2,FALSE)</f>
        <v>1</v>
      </c>
      <c r="O274" s="1">
        <v>0.38671641428200687</v>
      </c>
      <c r="P274" s="6">
        <v>0.8</v>
      </c>
      <c r="Q274" s="6">
        <v>1</v>
      </c>
      <c r="R274" s="6">
        <v>2</v>
      </c>
      <c r="S274">
        <f t="shared" si="14"/>
        <v>340.81794782814274</v>
      </c>
      <c r="T274" s="1"/>
    </row>
    <row r="275" spans="1:20" x14ac:dyDescent="0.25">
      <c r="A275" t="str">
        <f t="shared" si="13"/>
        <v>RESBDGAPANewSHPLT500WSTDELC_23</v>
      </c>
      <c r="B275" t="s">
        <v>805</v>
      </c>
      <c r="C275" t="s">
        <v>806</v>
      </c>
      <c r="D275" t="s">
        <v>872</v>
      </c>
      <c r="E275" t="s">
        <v>876</v>
      </c>
      <c r="F275" t="s">
        <v>840</v>
      </c>
      <c r="G275" t="s">
        <v>846</v>
      </c>
      <c r="H275" t="s">
        <v>847</v>
      </c>
      <c r="I275" t="s">
        <v>812</v>
      </c>
      <c r="J275" t="s">
        <v>810</v>
      </c>
      <c r="K275">
        <v>23</v>
      </c>
      <c r="L275" s="1">
        <f>VLOOKUP(B275&amp;C275&amp;D275&amp;E275&amp;F275,RESBDG_Activity!B:O,2,FALSE)</f>
        <v>0</v>
      </c>
      <c r="M275" s="1">
        <f>VLOOKUP(B275&amp;C275&amp;D275&amp;E275&amp;F275,RESBDG_Activity!B:O,COUNTA(RESBDG_Activity!$1:$1)-1,FALSE)</f>
        <v>4795.6071920421573</v>
      </c>
      <c r="N275" s="1">
        <f>VLOOKUP(B275&amp;C275&amp;D275&amp;E275&amp;F275&amp;G275&amp;H275&amp;I275&amp;J275&amp;"*",RESBDG_CapacityToActivity!B:C,2,FALSE)</f>
        <v>31.536000000000001</v>
      </c>
      <c r="O275" s="1">
        <v>0.34596717648595249</v>
      </c>
      <c r="P275" s="6">
        <v>0.8</v>
      </c>
      <c r="Q275" s="6">
        <v>1</v>
      </c>
      <c r="R275" s="6">
        <v>2</v>
      </c>
      <c r="S275">
        <f t="shared" si="14"/>
        <v>351.63499487164228</v>
      </c>
      <c r="T275" s="1"/>
    </row>
    <row r="276" spans="1:20" x14ac:dyDescent="0.25">
      <c r="A276" t="str">
        <f t="shared" si="13"/>
        <v>RESBDGAPANewSCWA___HIGELC_23</v>
      </c>
      <c r="B276" t="s">
        <v>805</v>
      </c>
      <c r="C276" t="s">
        <v>806</v>
      </c>
      <c r="D276" t="s">
        <v>872</v>
      </c>
      <c r="E276" t="s">
        <v>876</v>
      </c>
      <c r="F276" t="s">
        <v>836</v>
      </c>
      <c r="G276" t="s">
        <v>838</v>
      </c>
      <c r="H276" t="s">
        <v>808</v>
      </c>
      <c r="I276" t="s">
        <v>809</v>
      </c>
      <c r="J276" t="s">
        <v>810</v>
      </c>
      <c r="K276">
        <v>23</v>
      </c>
      <c r="L276" s="1">
        <f>VLOOKUP(B276&amp;C276&amp;D276&amp;E276&amp;F276,RESBDG_Activity!B:O,2,FALSE)</f>
        <v>0</v>
      </c>
      <c r="M276" s="1">
        <f>VLOOKUP(B276&amp;C276&amp;D276&amp;E276&amp;F276,RESBDG_Activity!B:O,COUNTA(RESBDG_Activity!$1:$1)-1,FALSE)</f>
        <v>1253.785320687309</v>
      </c>
      <c r="N276" s="1">
        <f>VLOOKUP(B276&amp;C276&amp;D276&amp;E276&amp;F276&amp;G276&amp;H276&amp;I276&amp;J276&amp;"*",RESBDG_CapacityToActivity!B:C,2,FALSE)</f>
        <v>31.536000000000001</v>
      </c>
      <c r="O276" s="1">
        <v>0.1733523337010629</v>
      </c>
      <c r="P276" s="6">
        <v>0.8</v>
      </c>
      <c r="Q276" s="6">
        <v>1</v>
      </c>
      <c r="R276" s="6">
        <v>2</v>
      </c>
      <c r="S276">
        <f t="shared" si="14"/>
        <v>183.47498984407071</v>
      </c>
      <c r="T276" s="1"/>
    </row>
    <row r="277" spans="1:20" x14ac:dyDescent="0.25">
      <c r="A277" t="str">
        <f t="shared" si="13"/>
        <v>RESBDGAPANewLIFLC___HIGELC_23</v>
      </c>
      <c r="B277" t="s">
        <v>805</v>
      </c>
      <c r="C277" t="s">
        <v>806</v>
      </c>
      <c r="D277" t="s">
        <v>872</v>
      </c>
      <c r="E277" t="s">
        <v>876</v>
      </c>
      <c r="F277" t="s">
        <v>823</v>
      </c>
      <c r="G277" t="s">
        <v>824</v>
      </c>
      <c r="H277" t="s">
        <v>808</v>
      </c>
      <c r="I277" t="s">
        <v>809</v>
      </c>
      <c r="J277" t="s">
        <v>810</v>
      </c>
      <c r="K277">
        <v>23</v>
      </c>
      <c r="L277" s="1">
        <f>VLOOKUP(B277&amp;C277&amp;D277&amp;E277&amp;F277,RESBDG_Activity!B:O,2,FALSE)</f>
        <v>0</v>
      </c>
      <c r="M277" s="1">
        <f>VLOOKUP(B277&amp;C277&amp;D277&amp;E277&amp;F277,RESBDG_Activity!B:O,COUNTA(RESBDG_Activity!$1:$1)-1,FALSE)</f>
        <v>190.80294096747971</v>
      </c>
      <c r="N277" s="1">
        <f>VLOOKUP(B277&amp;C277&amp;D277&amp;E277&amp;F277&amp;G277&amp;H277&amp;I277&amp;J277&amp;"*",RESBDG_CapacityToActivity!B:C,2,FALSE)</f>
        <v>1</v>
      </c>
      <c r="O277" s="1">
        <v>0.38671641428200687</v>
      </c>
      <c r="P277" s="6">
        <v>0.8</v>
      </c>
      <c r="Q277" s="6">
        <v>1</v>
      </c>
      <c r="R277" s="6">
        <v>2</v>
      </c>
      <c r="S277">
        <f t="shared" si="14"/>
        <v>394.71392616984815</v>
      </c>
      <c r="T277" s="1"/>
    </row>
    <row r="278" spans="1:20" x14ac:dyDescent="0.25">
      <c r="A278" t="str">
        <f t="shared" si="13"/>
        <v>RESBDGSDENewSCWD___ESRELC_23</v>
      </c>
      <c r="B278" t="s">
        <v>805</v>
      </c>
      <c r="C278" t="s">
        <v>806</v>
      </c>
      <c r="D278" t="s">
        <v>874</v>
      </c>
      <c r="E278" t="s">
        <v>876</v>
      </c>
      <c r="F278" t="s">
        <v>836</v>
      </c>
      <c r="G278" t="s">
        <v>839</v>
      </c>
      <c r="H278" t="s">
        <v>808</v>
      </c>
      <c r="I278" t="s">
        <v>811</v>
      </c>
      <c r="J278" t="s">
        <v>810</v>
      </c>
      <c r="K278">
        <v>23</v>
      </c>
      <c r="L278" s="1">
        <f>VLOOKUP(B278&amp;C278&amp;D278&amp;E278&amp;F278,RESBDG_Activity!B:O,2,FALSE)</f>
        <v>0</v>
      </c>
      <c r="M278" s="1">
        <f>VLOOKUP(B278&amp;C278&amp;D278&amp;E278&amp;F278,RESBDG_Activity!B:O,COUNTA(RESBDG_Activity!$1:$1)-1,FALSE)</f>
        <v>1221.98943527849</v>
      </c>
      <c r="N278" s="1">
        <f>VLOOKUP(B278&amp;C278&amp;D278&amp;E278&amp;F278&amp;G278&amp;H278&amp;I278&amp;J278&amp;"*",RESBDG_CapacityToActivity!B:C,2,FALSE)</f>
        <v>31.536000000000001</v>
      </c>
      <c r="O278" s="1">
        <v>0.1733523337010629</v>
      </c>
      <c r="P278" s="6">
        <v>0.8</v>
      </c>
      <c r="Q278" s="6">
        <v>1</v>
      </c>
      <c r="R278" s="6">
        <v>2</v>
      </c>
      <c r="S278">
        <f t="shared" si="14"/>
        <v>178.82208024606365</v>
      </c>
      <c r="T278" s="1"/>
    </row>
    <row r="279" spans="1:20" x14ac:dyDescent="0.25">
      <c r="A279" t="str">
        <f t="shared" si="13"/>
        <v>RESBDGSATNewSHPST___HIGBWP_23</v>
      </c>
      <c r="B279" t="s">
        <v>805</v>
      </c>
      <c r="C279" t="s">
        <v>806</v>
      </c>
      <c r="D279" t="s">
        <v>875</v>
      </c>
      <c r="E279" t="s">
        <v>876</v>
      </c>
      <c r="F279" t="s">
        <v>840</v>
      </c>
      <c r="G279" t="s">
        <v>854</v>
      </c>
      <c r="H279" t="s">
        <v>808</v>
      </c>
      <c r="I279" t="s">
        <v>809</v>
      </c>
      <c r="J279" t="s">
        <v>855</v>
      </c>
      <c r="K279">
        <v>23</v>
      </c>
      <c r="L279" s="1">
        <f>VLOOKUP(B279&amp;C279&amp;D279&amp;E279&amp;F279,RESBDG_Activity!B:O,2,FALSE)</f>
        <v>0</v>
      </c>
      <c r="M279" s="1">
        <f>VLOOKUP(B279&amp;C279&amp;D279&amp;E279&amp;F279,RESBDG_Activity!B:O,COUNTA(RESBDG_Activity!$1:$1)-1,FALSE)</f>
        <v>254.4673596486802</v>
      </c>
      <c r="N279" s="1">
        <f>VLOOKUP(B279&amp;C279&amp;D279&amp;E279&amp;F279&amp;G279&amp;H279&amp;I279&amp;J279&amp;"*",RESBDG_CapacityToActivity!B:C,2,FALSE)</f>
        <v>31.536000000000001</v>
      </c>
      <c r="O279" s="1">
        <v>0.34596717648595249</v>
      </c>
      <c r="P279" s="6">
        <v>0.8</v>
      </c>
      <c r="Q279" s="6">
        <v>1</v>
      </c>
      <c r="R279" s="6">
        <v>2</v>
      </c>
      <c r="S279">
        <f t="shared" si="14"/>
        <v>18.658665132862996</v>
      </c>
      <c r="T279" s="1"/>
    </row>
    <row r="280" spans="1:20" x14ac:dyDescent="0.25">
      <c r="A280" t="str">
        <f t="shared" si="13"/>
        <v>RESBDGSATOldLIFLUT8HIGELC_23</v>
      </c>
      <c r="B280" t="s">
        <v>805</v>
      </c>
      <c r="C280" t="s">
        <v>806</v>
      </c>
      <c r="D280" t="s">
        <v>875</v>
      </c>
      <c r="E280" t="s">
        <v>873</v>
      </c>
      <c r="F280" t="s">
        <v>823</v>
      </c>
      <c r="G280" t="s">
        <v>825</v>
      </c>
      <c r="H280" t="s">
        <v>827</v>
      </c>
      <c r="I280" t="s">
        <v>809</v>
      </c>
      <c r="J280" t="s">
        <v>810</v>
      </c>
      <c r="K280">
        <v>23</v>
      </c>
      <c r="L280" s="1">
        <f>VLOOKUP(B280&amp;C280&amp;D280&amp;E280&amp;F280,RESBDG_Activity!B:O,2,FALSE)</f>
        <v>389.09968986281473</v>
      </c>
      <c r="M280" s="1">
        <f>VLOOKUP(B280&amp;C280&amp;D280&amp;E280&amp;F280,RESBDG_Activity!B:O,COUNTA(RESBDG_Activity!$1:$1)-1,FALSE)</f>
        <v>389.50300513472558</v>
      </c>
      <c r="N280" s="1">
        <f>VLOOKUP(B280&amp;C280&amp;D280&amp;E280&amp;F280&amp;G280&amp;H280&amp;I280&amp;J280&amp;"*",RESBDG_CapacityToActivity!B:C,2,FALSE)</f>
        <v>1</v>
      </c>
      <c r="O280" s="1">
        <v>0.38671641428200687</v>
      </c>
      <c r="P280" s="6">
        <v>0.5</v>
      </c>
      <c r="Q280" s="6">
        <v>1</v>
      </c>
      <c r="R280" s="6">
        <v>1.1000000000000001</v>
      </c>
      <c r="S280">
        <f t="shared" si="14"/>
        <v>580.43021085543364</v>
      </c>
      <c r="T280" s="1"/>
    </row>
    <row r="281" spans="1:20" x14ac:dyDescent="0.25">
      <c r="A281" t="str">
        <f t="shared" si="13"/>
        <v>RESBDGAPANewSCWD___ESRELC_23</v>
      </c>
      <c r="B281" t="s">
        <v>805</v>
      </c>
      <c r="C281" t="s">
        <v>806</v>
      </c>
      <c r="D281" t="s">
        <v>872</v>
      </c>
      <c r="E281" t="s">
        <v>876</v>
      </c>
      <c r="F281" t="s">
        <v>836</v>
      </c>
      <c r="G281" t="s">
        <v>839</v>
      </c>
      <c r="H281" t="s">
        <v>808</v>
      </c>
      <c r="I281" t="s">
        <v>811</v>
      </c>
      <c r="J281" t="s">
        <v>810</v>
      </c>
      <c r="K281">
        <v>23</v>
      </c>
      <c r="L281" s="1">
        <f>VLOOKUP(B281&amp;C281&amp;D281&amp;E281&amp;F281,RESBDG_Activity!B:O,2,FALSE)</f>
        <v>0</v>
      </c>
      <c r="M281" s="1">
        <f>VLOOKUP(B281&amp;C281&amp;D281&amp;E281&amp;F281,RESBDG_Activity!B:O,COUNTA(RESBDG_Activity!$1:$1)-1,FALSE)</f>
        <v>1253.785320687309</v>
      </c>
      <c r="N281" s="1">
        <f>VLOOKUP(B281&amp;C281&amp;D281&amp;E281&amp;F281&amp;G281&amp;H281&amp;I281&amp;J281&amp;"*",RESBDG_CapacityToActivity!B:C,2,FALSE)</f>
        <v>31.536000000000001</v>
      </c>
      <c r="O281" s="1">
        <v>0.1733523337010629</v>
      </c>
      <c r="P281" s="6">
        <v>0.8</v>
      </c>
      <c r="Q281" s="6">
        <v>1</v>
      </c>
      <c r="R281" s="6">
        <v>2</v>
      </c>
      <c r="S281">
        <f t="shared" si="14"/>
        <v>183.47498984407071</v>
      </c>
      <c r="T281" s="1"/>
    </row>
    <row r="282" spans="1:20" x14ac:dyDescent="0.25">
      <c r="A282" t="str">
        <f t="shared" si="13"/>
        <v>RESBDGSDEOldWHSTHBCKSTDNGA_23</v>
      </c>
      <c r="B282" t="s">
        <v>805</v>
      </c>
      <c r="C282" t="s">
        <v>806</v>
      </c>
      <c r="D282" t="s">
        <v>874</v>
      </c>
      <c r="E282" t="s">
        <v>873</v>
      </c>
      <c r="F282" t="s">
        <v>862</v>
      </c>
      <c r="G282" t="s">
        <v>865</v>
      </c>
      <c r="H282" t="s">
        <v>866</v>
      </c>
      <c r="I282" t="s">
        <v>812</v>
      </c>
      <c r="J282" t="s">
        <v>814</v>
      </c>
      <c r="K282">
        <v>23</v>
      </c>
      <c r="L282" s="1">
        <f>VLOOKUP(B282&amp;C282&amp;D282&amp;E282&amp;F282,RESBDG_Activity!B:O,2,FALSE)</f>
        <v>5762.9038794929847</v>
      </c>
      <c r="M282" s="1">
        <f>VLOOKUP(B282&amp;C282&amp;D282&amp;E282&amp;F282,RESBDG_Activity!B:O,COUNTA(RESBDG_Activity!$1:$1)-1,FALSE)</f>
        <v>5323.9230570191667</v>
      </c>
      <c r="N282" s="1">
        <f>VLOOKUP(B282&amp;C282&amp;D282&amp;E282&amp;F282&amp;G282&amp;H282&amp;I282&amp;J282&amp;"*",RESBDG_CapacityToActivity!B:C,2,FALSE)</f>
        <v>31.536000000000001</v>
      </c>
      <c r="O282" s="1">
        <v>0.68082940019040317</v>
      </c>
      <c r="P282" s="6">
        <v>0.25</v>
      </c>
      <c r="Q282" s="6">
        <v>1.5</v>
      </c>
      <c r="R282" s="6">
        <v>1.1000000000000001</v>
      </c>
      <c r="S282">
        <f t="shared" si="14"/>
        <v>121.3571845343545</v>
      </c>
      <c r="T282" s="1"/>
    </row>
    <row r="283" spans="1:20" x14ac:dyDescent="0.25">
      <c r="A283" t="str">
        <f t="shared" si="13"/>
        <v>RESBDGSATNewCWA___TPESRELC_23</v>
      </c>
      <c r="B283" t="s">
        <v>805</v>
      </c>
      <c r="C283" t="s">
        <v>806</v>
      </c>
      <c r="D283" t="s">
        <v>875</v>
      </c>
      <c r="E283" t="s">
        <v>876</v>
      </c>
      <c r="F283" t="s">
        <v>815</v>
      </c>
      <c r="G283" t="s">
        <v>808</v>
      </c>
      <c r="H283" t="s">
        <v>818</v>
      </c>
      <c r="I283" t="s">
        <v>811</v>
      </c>
      <c r="J283" t="s">
        <v>810</v>
      </c>
      <c r="K283">
        <v>23</v>
      </c>
      <c r="L283" s="1">
        <f>VLOOKUP(B283&amp;C283&amp;D283&amp;E283&amp;F283,RESBDG_Activity!B:O,2,FALSE)</f>
        <v>0</v>
      </c>
      <c r="M283" s="1">
        <f>VLOOKUP(B283&amp;C283&amp;D283&amp;E283&amp;F283,RESBDG_Activity!B:O,COUNTA(RESBDG_Activity!$1:$1)-1,FALSE)</f>
        <v>0.58757040259342586</v>
      </c>
      <c r="N283" s="1">
        <f>VLOOKUP(B283&amp;C283&amp;D283&amp;E283&amp;F283&amp;G283&amp;H283&amp;I283&amp;J283&amp;"*",RESBDG_CapacityToActivity!B:C,2,FALSE)</f>
        <v>0.16255498099999999</v>
      </c>
      <c r="O283" s="1">
        <v>0.54203525138861863</v>
      </c>
      <c r="P283" s="6">
        <v>0.8</v>
      </c>
      <c r="Q283" s="6">
        <v>1</v>
      </c>
      <c r="R283" s="6">
        <v>2</v>
      </c>
      <c r="S283">
        <f t="shared" si="14"/>
        <v>5.3348484738603199</v>
      </c>
      <c r="T283" s="1"/>
    </row>
    <row r="284" spans="1:20" x14ac:dyDescent="0.25">
      <c r="A284" t="str">
        <f t="shared" si="13"/>
        <v>RESBDGAPANewLILED___ESRELC_23</v>
      </c>
      <c r="B284" t="s">
        <v>805</v>
      </c>
      <c r="C284" t="s">
        <v>806</v>
      </c>
      <c r="D284" t="s">
        <v>872</v>
      </c>
      <c r="E284" t="s">
        <v>876</v>
      </c>
      <c r="F284" t="s">
        <v>823</v>
      </c>
      <c r="G284" t="s">
        <v>832</v>
      </c>
      <c r="H284" t="s">
        <v>808</v>
      </c>
      <c r="I284" t="s">
        <v>811</v>
      </c>
      <c r="J284" t="s">
        <v>810</v>
      </c>
      <c r="K284">
        <v>23</v>
      </c>
      <c r="L284" s="1">
        <f>VLOOKUP(B284&amp;C284&amp;D284&amp;E284&amp;F284,RESBDG_Activity!B:O,2,FALSE)</f>
        <v>0</v>
      </c>
      <c r="M284" s="1">
        <f>VLOOKUP(B284&amp;C284&amp;D284&amp;E284&amp;F284,RESBDG_Activity!B:O,COUNTA(RESBDG_Activity!$1:$1)-1,FALSE)</f>
        <v>190.80294096747971</v>
      </c>
      <c r="N284" s="1">
        <f>VLOOKUP(B284&amp;C284&amp;D284&amp;E284&amp;F284&amp;G284&amp;H284&amp;I284&amp;J284&amp;"*",RESBDG_CapacityToActivity!B:C,2,FALSE)</f>
        <v>1</v>
      </c>
      <c r="O284" s="1">
        <v>0.38671641428200687</v>
      </c>
      <c r="P284" s="6">
        <v>0.8</v>
      </c>
      <c r="Q284" s="6">
        <v>1</v>
      </c>
      <c r="R284" s="6">
        <v>2</v>
      </c>
      <c r="S284">
        <f t="shared" si="14"/>
        <v>394.71392616984815</v>
      </c>
      <c r="T284" s="1"/>
    </row>
    <row r="285" spans="1:20" x14ac:dyDescent="0.25">
      <c r="A285" t="str">
        <f t="shared" si="13"/>
        <v>RESBDGSDENewSHFUR___STDELC_23</v>
      </c>
      <c r="B285" t="s">
        <v>805</v>
      </c>
      <c r="C285" t="s">
        <v>806</v>
      </c>
      <c r="D285" t="s">
        <v>874</v>
      </c>
      <c r="E285" t="s">
        <v>876</v>
      </c>
      <c r="F285" t="s">
        <v>840</v>
      </c>
      <c r="G285" t="s">
        <v>843</v>
      </c>
      <c r="H285" t="s">
        <v>808</v>
      </c>
      <c r="I285" t="s">
        <v>812</v>
      </c>
      <c r="J285" t="s">
        <v>810</v>
      </c>
      <c r="K285">
        <v>23</v>
      </c>
      <c r="L285" s="1">
        <f>VLOOKUP(B285&amp;C285&amp;D285&amp;E285&amp;F285,RESBDG_Activity!B:O,2,FALSE)</f>
        <v>0</v>
      </c>
      <c r="M285" s="1">
        <f>VLOOKUP(B285&amp;C285&amp;D285&amp;E285&amp;F285,RESBDG_Activity!B:O,COUNTA(RESBDG_Activity!$1:$1)-1,FALSE)</f>
        <v>2125.2314606780851</v>
      </c>
      <c r="N285" s="1">
        <f>VLOOKUP(B285&amp;C285&amp;D285&amp;E285&amp;F285&amp;G285&amp;H285&amp;I285&amp;J285&amp;"*",RESBDG_CapacityToActivity!B:C,2,FALSE)</f>
        <v>31.536000000000001</v>
      </c>
      <c r="O285" s="1">
        <v>0.34596717648595249</v>
      </c>
      <c r="P285" s="6">
        <v>0.8</v>
      </c>
      <c r="Q285" s="6">
        <v>1</v>
      </c>
      <c r="R285" s="6">
        <v>2</v>
      </c>
      <c r="S285">
        <f t="shared" si="14"/>
        <v>155.83131058287518</v>
      </c>
      <c r="T285" s="1"/>
    </row>
    <row r="286" spans="1:20" x14ac:dyDescent="0.25">
      <c r="A286" t="str">
        <f t="shared" si="13"/>
        <v>RESBDGSATNewWHSTHBCKSTDELC_23</v>
      </c>
      <c r="B286" t="s">
        <v>805</v>
      </c>
      <c r="C286" t="s">
        <v>806</v>
      </c>
      <c r="D286" t="s">
        <v>875</v>
      </c>
      <c r="E286" t="s">
        <v>876</v>
      </c>
      <c r="F286" t="s">
        <v>862</v>
      </c>
      <c r="G286" t="s">
        <v>865</v>
      </c>
      <c r="H286" t="s">
        <v>866</v>
      </c>
      <c r="I286" t="s">
        <v>812</v>
      </c>
      <c r="J286" t="s">
        <v>810</v>
      </c>
      <c r="K286">
        <v>23</v>
      </c>
      <c r="L286" s="1">
        <f>VLOOKUP(B286&amp;C286&amp;D286&amp;E286&amp;F286,RESBDG_Activity!B:O,2,FALSE)</f>
        <v>0</v>
      </c>
      <c r="M286" s="1">
        <f>VLOOKUP(B286&amp;C286&amp;D286&amp;E286&amp;F286,RESBDG_Activity!B:O,COUNTA(RESBDG_Activity!$1:$1)-1,FALSE)</f>
        <v>109.2083036396791</v>
      </c>
      <c r="N286" s="1">
        <f>VLOOKUP(B286&amp;C286&amp;D286&amp;E286&amp;F286&amp;G286&amp;H286&amp;I286&amp;J286&amp;"*",RESBDG_CapacityToActivity!B:C,2,FALSE)</f>
        <v>31.536000000000001</v>
      </c>
      <c r="O286" s="1">
        <v>0.68082940019040317</v>
      </c>
      <c r="P286" s="6">
        <v>0.8</v>
      </c>
      <c r="Q286" s="6">
        <v>1</v>
      </c>
      <c r="R286" s="6">
        <v>2</v>
      </c>
      <c r="S286">
        <f t="shared" si="14"/>
        <v>4.0691223059368511</v>
      </c>
      <c r="T286" s="1"/>
    </row>
    <row r="287" spans="1:20" x14ac:dyDescent="0.25">
      <c r="A287" t="str">
        <f t="shared" si="13"/>
        <v>RESBDGAPAOldFRZ___CHESRELC_23</v>
      </c>
      <c r="B287" t="s">
        <v>805</v>
      </c>
      <c r="C287" t="s">
        <v>806</v>
      </c>
      <c r="D287" t="s">
        <v>872</v>
      </c>
      <c r="E287" t="s">
        <v>873</v>
      </c>
      <c r="F287" t="s">
        <v>820</v>
      </c>
      <c r="G287" t="s">
        <v>808</v>
      </c>
      <c r="H287" t="s">
        <v>821</v>
      </c>
      <c r="I287" t="s">
        <v>811</v>
      </c>
      <c r="J287" t="s">
        <v>810</v>
      </c>
      <c r="K287">
        <v>23</v>
      </c>
      <c r="L287" s="1">
        <f>VLOOKUP(B287&amp;C287&amp;D287&amp;E287&amp;F287,RESBDG_Activity!B:O,2,FALSE)</f>
        <v>171.38716885929099</v>
      </c>
      <c r="M287" s="1">
        <f>VLOOKUP(B287&amp;C287&amp;D287&amp;E287&amp;F287,RESBDG_Activity!B:O,COUNTA(RESBDG_Activity!$1:$1)-1,FALSE)</f>
        <v>180.24609727230199</v>
      </c>
      <c r="N287" s="1">
        <f>VLOOKUP(B287&amp;C287&amp;D287&amp;E287&amp;F287&amp;G287&amp;H287&amp;I287&amp;J287&amp;"*",RESBDG_CapacityToActivity!B:C,2,FALSE)</f>
        <v>1.1398139679999999</v>
      </c>
      <c r="O287" s="1">
        <v>0.85651992348211536</v>
      </c>
      <c r="P287" s="6">
        <v>0.4</v>
      </c>
      <c r="Q287" s="6">
        <v>1</v>
      </c>
      <c r="R287" s="6">
        <v>1.1000000000000001</v>
      </c>
      <c r="S287">
        <f t="shared" si="14"/>
        <v>87.933560663866146</v>
      </c>
      <c r="T287" s="1"/>
    </row>
    <row r="288" spans="1:20" x14ac:dyDescent="0.25">
      <c r="A288" t="str">
        <f t="shared" si="13"/>
        <v>RESBDGSATOldDWA______ESRELC_23</v>
      </c>
      <c r="B288" t="s">
        <v>805</v>
      </c>
      <c r="C288" t="s">
        <v>806</v>
      </c>
      <c r="D288" t="s">
        <v>875</v>
      </c>
      <c r="E288" t="s">
        <v>873</v>
      </c>
      <c r="F288" t="s">
        <v>819</v>
      </c>
      <c r="G288" t="s">
        <v>808</v>
      </c>
      <c r="H288" t="s">
        <v>808</v>
      </c>
      <c r="I288" t="s">
        <v>811</v>
      </c>
      <c r="J288" t="s">
        <v>810</v>
      </c>
      <c r="K288">
        <v>23</v>
      </c>
      <c r="L288" s="1">
        <f>VLOOKUP(B288&amp;C288&amp;D288&amp;E288&amp;F288,RESBDG_Activity!B:O,2,FALSE)</f>
        <v>22.67545122412513</v>
      </c>
      <c r="M288" s="1">
        <f>VLOOKUP(B288&amp;C288&amp;D288&amp;E288&amp;F288,RESBDG_Activity!B:O,COUNTA(RESBDG_Activity!$1:$1)-1,FALSE)</f>
        <v>22.631625723087112</v>
      </c>
      <c r="N288" s="1">
        <f>VLOOKUP(B288&amp;C288&amp;D288&amp;E288&amp;F288&amp;G288&amp;H288&amp;I288&amp;J288&amp;"*",RESBDG_CapacityToActivity!B:C,2,FALSE)</f>
        <v>0.26097965200000001</v>
      </c>
      <c r="O288" s="1">
        <v>0.66469062026244807</v>
      </c>
      <c r="P288" s="6">
        <v>0.6</v>
      </c>
      <c r="Q288" s="6">
        <v>1</v>
      </c>
      <c r="R288" s="6">
        <v>1.1000000000000001</v>
      </c>
      <c r="S288">
        <f t="shared" si="14"/>
        <v>88.229661135004591</v>
      </c>
      <c r="T288" s="1"/>
    </row>
    <row r="289" spans="1:20" x14ac:dyDescent="0.25">
      <c r="A289" t="str">
        <f t="shared" si="13"/>
        <v>RESBDGSDENewLIFLC___ESRELC_23</v>
      </c>
      <c r="B289" t="s">
        <v>805</v>
      </c>
      <c r="C289" t="s">
        <v>806</v>
      </c>
      <c r="D289" t="s">
        <v>874</v>
      </c>
      <c r="E289" t="s">
        <v>876</v>
      </c>
      <c r="F289" t="s">
        <v>823</v>
      </c>
      <c r="G289" t="s">
        <v>824</v>
      </c>
      <c r="H289" t="s">
        <v>808</v>
      </c>
      <c r="I289" t="s">
        <v>811</v>
      </c>
      <c r="J289" t="s">
        <v>810</v>
      </c>
      <c r="K289">
        <v>23</v>
      </c>
      <c r="L289" s="1">
        <f>VLOOKUP(B289&amp;C289&amp;D289&amp;E289&amp;F289,RESBDG_Activity!B:O,2,FALSE)</f>
        <v>0</v>
      </c>
      <c r="M289" s="1">
        <f>VLOOKUP(B289&amp;C289&amp;D289&amp;E289&amp;F289,RESBDG_Activity!B:O,COUNTA(RESBDG_Activity!$1:$1)-1,FALSE)</f>
        <v>164.7498668494616</v>
      </c>
      <c r="N289" s="1">
        <f>VLOOKUP(B289&amp;C289&amp;D289&amp;E289&amp;F289&amp;G289&amp;H289&amp;I289&amp;J289&amp;"*",RESBDG_CapacityToActivity!B:C,2,FALSE)</f>
        <v>1</v>
      </c>
      <c r="O289" s="1">
        <v>0.38671641428200687</v>
      </c>
      <c r="P289" s="6">
        <v>0.8</v>
      </c>
      <c r="Q289" s="6">
        <v>1</v>
      </c>
      <c r="R289" s="6">
        <v>2</v>
      </c>
      <c r="S289">
        <f t="shared" si="14"/>
        <v>340.81794782814274</v>
      </c>
      <c r="T289" s="1"/>
    </row>
    <row r="290" spans="1:20" x14ac:dyDescent="0.25">
      <c r="A290" t="str">
        <f t="shared" si="13"/>
        <v>RESBDGSATNewCWA___FRESRELC_23</v>
      </c>
      <c r="B290" t="s">
        <v>805</v>
      </c>
      <c r="C290" t="s">
        <v>806</v>
      </c>
      <c r="D290" t="s">
        <v>875</v>
      </c>
      <c r="E290" t="s">
        <v>876</v>
      </c>
      <c r="F290" t="s">
        <v>815</v>
      </c>
      <c r="G290" t="s">
        <v>808</v>
      </c>
      <c r="H290" t="s">
        <v>817</v>
      </c>
      <c r="I290" t="s">
        <v>811</v>
      </c>
      <c r="J290" t="s">
        <v>810</v>
      </c>
      <c r="K290">
        <v>23</v>
      </c>
      <c r="L290" s="1">
        <f>VLOOKUP(B290&amp;C290&amp;D290&amp;E290&amp;F290,RESBDG_Activity!B:O,2,FALSE)</f>
        <v>0</v>
      </c>
      <c r="M290" s="1">
        <f>VLOOKUP(B290&amp;C290&amp;D290&amp;E290&amp;F290,RESBDG_Activity!B:O,COUNTA(RESBDG_Activity!$1:$1)-1,FALSE)</f>
        <v>0.58757040259342586</v>
      </c>
      <c r="N290" s="1">
        <f>VLOOKUP(B290&amp;C290&amp;D290&amp;E290&amp;F290&amp;G290&amp;H290&amp;I290&amp;J290&amp;"*",RESBDG_CapacityToActivity!B:C,2,FALSE)</f>
        <v>0.16255498099999999</v>
      </c>
      <c r="O290" s="1">
        <v>0.54203525138861863</v>
      </c>
      <c r="P290" s="6">
        <v>0.8</v>
      </c>
      <c r="Q290" s="6">
        <v>1</v>
      </c>
      <c r="R290" s="6">
        <v>2</v>
      </c>
      <c r="S290">
        <f t="shared" si="14"/>
        <v>5.3348484738603199</v>
      </c>
      <c r="T290" s="1"/>
    </row>
    <row r="291" spans="1:20" x14ac:dyDescent="0.25">
      <c r="A291" t="str">
        <f t="shared" si="13"/>
        <v>RESBDGSDEOldLIFLUT8STDELC_23</v>
      </c>
      <c r="B291" t="s">
        <v>805</v>
      </c>
      <c r="C291" t="s">
        <v>806</v>
      </c>
      <c r="D291" t="s">
        <v>874</v>
      </c>
      <c r="E291" t="s">
        <v>873</v>
      </c>
      <c r="F291" t="s">
        <v>823</v>
      </c>
      <c r="G291" t="s">
        <v>825</v>
      </c>
      <c r="H291" t="s">
        <v>827</v>
      </c>
      <c r="I291" t="s">
        <v>812</v>
      </c>
      <c r="J291" t="s">
        <v>810</v>
      </c>
      <c r="K291">
        <v>23</v>
      </c>
      <c r="L291" s="1">
        <f>VLOOKUP(B291&amp;C291&amp;D291&amp;E291&amp;F291,RESBDG_Activity!B:O,2,FALSE)</f>
        <v>1027.541479833767</v>
      </c>
      <c r="M291" s="1">
        <f>VLOOKUP(B291&amp;C291&amp;D291&amp;E291&amp;F291,RESBDG_Activity!B:O,COUNTA(RESBDG_Activity!$1:$1)-1,FALSE)</f>
        <v>970.71634293992724</v>
      </c>
      <c r="N291" s="1">
        <f>VLOOKUP(B291&amp;C291&amp;D291&amp;E291&amp;F291&amp;G291&amp;H291&amp;I291&amp;J291&amp;"*",RESBDG_CapacityToActivity!B:C,2,FALSE)</f>
        <v>1</v>
      </c>
      <c r="O291" s="1">
        <v>0.38671641428200687</v>
      </c>
      <c r="P291" s="6">
        <v>0.5</v>
      </c>
      <c r="Q291" s="6">
        <v>1</v>
      </c>
      <c r="R291" s="6">
        <v>1.1000000000000001</v>
      </c>
      <c r="S291">
        <f t="shared" si="14"/>
        <v>1446.543631719994</v>
      </c>
      <c r="T291" s="1"/>
    </row>
    <row r="292" spans="1:20" x14ac:dyDescent="0.25">
      <c r="A292" t="str">
        <f t="shared" si="13"/>
        <v>RESBDGSATNewCWA___FRSTDELC_23</v>
      </c>
      <c r="B292" t="s">
        <v>805</v>
      </c>
      <c r="C292" t="s">
        <v>806</v>
      </c>
      <c r="D292" t="s">
        <v>875</v>
      </c>
      <c r="E292" t="s">
        <v>876</v>
      </c>
      <c r="F292" t="s">
        <v>815</v>
      </c>
      <c r="G292" t="s">
        <v>808</v>
      </c>
      <c r="H292" t="s">
        <v>817</v>
      </c>
      <c r="I292" t="s">
        <v>812</v>
      </c>
      <c r="J292" t="s">
        <v>810</v>
      </c>
      <c r="K292">
        <v>23</v>
      </c>
      <c r="L292" s="1">
        <f>VLOOKUP(B292&amp;C292&amp;D292&amp;E292&amp;F292,RESBDG_Activity!B:O,2,FALSE)</f>
        <v>0</v>
      </c>
      <c r="M292" s="1">
        <f>VLOOKUP(B292&amp;C292&amp;D292&amp;E292&amp;F292,RESBDG_Activity!B:O,COUNTA(RESBDG_Activity!$1:$1)-1,FALSE)</f>
        <v>0.58757040259342586</v>
      </c>
      <c r="N292" s="1">
        <f>VLOOKUP(B292&amp;C292&amp;D292&amp;E292&amp;F292&amp;G292&amp;H292&amp;I292&amp;J292&amp;"*",RESBDG_CapacityToActivity!B:C,2,FALSE)</f>
        <v>0.16255498099999999</v>
      </c>
      <c r="O292" s="1">
        <v>0.54203525138861863</v>
      </c>
      <c r="P292" s="6">
        <v>0.8</v>
      </c>
      <c r="Q292" s="6">
        <v>1</v>
      </c>
      <c r="R292" s="6">
        <v>2</v>
      </c>
      <c r="S292">
        <f t="shared" si="14"/>
        <v>5.3348484738603199</v>
      </c>
      <c r="T292" s="1"/>
    </row>
    <row r="293" spans="1:20" x14ac:dyDescent="0.25">
      <c r="A293" t="str">
        <f t="shared" si="13"/>
        <v>RESBDGSDEOldREF___FRTSTDELC_23</v>
      </c>
      <c r="B293" t="s">
        <v>805</v>
      </c>
      <c r="C293" t="s">
        <v>806</v>
      </c>
      <c r="D293" t="s">
        <v>874</v>
      </c>
      <c r="E293" t="s">
        <v>873</v>
      </c>
      <c r="F293" t="s">
        <v>833</v>
      </c>
      <c r="G293" t="s">
        <v>808</v>
      </c>
      <c r="H293" t="s">
        <v>835</v>
      </c>
      <c r="I293" t="s">
        <v>812</v>
      </c>
      <c r="J293" t="s">
        <v>810</v>
      </c>
      <c r="K293">
        <v>23</v>
      </c>
      <c r="L293" s="1">
        <f>VLOOKUP(B293&amp;C293&amp;D293&amp;E293&amp;F293,RESBDG_Activity!B:O,2,FALSE)</f>
        <v>336.44010942181552</v>
      </c>
      <c r="M293" s="1">
        <f>VLOOKUP(B293&amp;C293&amp;D293&amp;E293&amp;F293,RESBDG_Activity!B:O,COUNTA(RESBDG_Activity!$1:$1)-1,FALSE)</f>
        <v>310.81227334550653</v>
      </c>
      <c r="N293" s="1">
        <f>VLOOKUP(B293&amp;C293&amp;D293&amp;E293&amp;F293&amp;G293&amp;H293&amp;I293&amp;J293&amp;"*",RESBDG_CapacityToActivity!B:C,2,FALSE)</f>
        <v>1.1398139679999999</v>
      </c>
      <c r="O293" s="1">
        <v>0.85651992348211514</v>
      </c>
      <c r="P293" s="6">
        <v>0.2</v>
      </c>
      <c r="Q293" s="6">
        <v>1</v>
      </c>
      <c r="R293" s="6">
        <v>1.1000000000000001</v>
      </c>
      <c r="S293">
        <f t="shared" si="14"/>
        <v>87.957428300110095</v>
      </c>
      <c r="T293" s="1"/>
    </row>
    <row r="294" spans="1:20" x14ac:dyDescent="0.25">
      <c r="A294" t="str">
        <f t="shared" si="13"/>
        <v>RESBDGAPAOldLIFLUT8HIGELC_23</v>
      </c>
      <c r="B294" t="s">
        <v>805</v>
      </c>
      <c r="C294" t="s">
        <v>806</v>
      </c>
      <c r="D294" t="s">
        <v>872</v>
      </c>
      <c r="E294" t="s">
        <v>873</v>
      </c>
      <c r="F294" t="s">
        <v>823</v>
      </c>
      <c r="G294" t="s">
        <v>825</v>
      </c>
      <c r="H294" t="s">
        <v>827</v>
      </c>
      <c r="I294" t="s">
        <v>809</v>
      </c>
      <c r="J294" t="s">
        <v>810</v>
      </c>
      <c r="K294">
        <v>23</v>
      </c>
      <c r="L294" s="1">
        <f>VLOOKUP(B294&amp;C294&amp;D294&amp;E294&amp;F294,RESBDG_Activity!B:O,2,FALSE)</f>
        <v>447.23169942472748</v>
      </c>
      <c r="M294" s="1">
        <f>VLOOKUP(B294&amp;C294&amp;D294&amp;E294&amp;F294,RESBDG_Activity!B:O,COUNTA(RESBDG_Activity!$1:$1)-1,FALSE)</f>
        <v>460.78594891396631</v>
      </c>
      <c r="N294" s="1">
        <f>VLOOKUP(B294&amp;C294&amp;D294&amp;E294&amp;F294&amp;G294&amp;H294&amp;I294&amp;J294&amp;"*",RESBDG_CapacityToActivity!B:C,2,FALSE)</f>
        <v>1</v>
      </c>
      <c r="O294" s="1">
        <v>0.38671641428200687</v>
      </c>
      <c r="P294" s="6">
        <v>0.5</v>
      </c>
      <c r="Q294" s="6">
        <v>1</v>
      </c>
      <c r="R294" s="6">
        <v>1.1000000000000001</v>
      </c>
      <c r="S294">
        <f t="shared" si="14"/>
        <v>686.65474197007688</v>
      </c>
      <c r="T294" s="1"/>
    </row>
    <row r="295" spans="1:20" x14ac:dyDescent="0.25">
      <c r="A295" t="str">
        <f t="shared" si="13"/>
        <v>RESBDGAPAOldSCWA___ESRELC_23</v>
      </c>
      <c r="B295" t="s">
        <v>805</v>
      </c>
      <c r="C295" t="s">
        <v>806</v>
      </c>
      <c r="D295" t="s">
        <v>872</v>
      </c>
      <c r="E295" t="s">
        <v>873</v>
      </c>
      <c r="F295" t="s">
        <v>836</v>
      </c>
      <c r="G295" t="s">
        <v>838</v>
      </c>
      <c r="H295" t="s">
        <v>808</v>
      </c>
      <c r="I295" t="s">
        <v>811</v>
      </c>
      <c r="J295" t="s">
        <v>810</v>
      </c>
      <c r="K295">
        <v>23</v>
      </c>
      <c r="L295" s="1">
        <f>VLOOKUP(B295&amp;C295&amp;D295&amp;E295&amp;F295,RESBDG_Activity!B:O,2,FALSE)</f>
        <v>2938.8044903371392</v>
      </c>
      <c r="M295" s="1">
        <f>VLOOKUP(B295&amp;C295&amp;D295&amp;E295&amp;F295,RESBDG_Activity!B:O,COUNTA(RESBDG_Activity!$1:$1)-1,FALSE)</f>
        <v>3027.8708273462621</v>
      </c>
      <c r="N295" s="1">
        <f>VLOOKUP(B295&amp;C295&amp;D295&amp;E295&amp;F295&amp;G295&amp;H295&amp;I295&amp;J295&amp;"*",RESBDG_CapacityToActivity!B:C,2,FALSE)</f>
        <v>31.536000000000001</v>
      </c>
      <c r="O295" s="1">
        <v>0.1733523337010629</v>
      </c>
      <c r="P295" s="6">
        <v>0.2</v>
      </c>
      <c r="Q295" s="6">
        <v>1</v>
      </c>
      <c r="R295" s="6">
        <v>1.1000000000000001</v>
      </c>
      <c r="S295">
        <f t="shared" si="14"/>
        <v>153.01952573401306</v>
      </c>
      <c r="T295" s="1"/>
    </row>
    <row r="296" spans="1:20" x14ac:dyDescent="0.25">
      <c r="A296" t="str">
        <f t="shared" si="13"/>
        <v>RESBDGSDEOldLIFLC___STDELC_23</v>
      </c>
      <c r="B296" t="s">
        <v>805</v>
      </c>
      <c r="C296" t="s">
        <v>806</v>
      </c>
      <c r="D296" t="s">
        <v>874</v>
      </c>
      <c r="E296" t="s">
        <v>873</v>
      </c>
      <c r="F296" t="s">
        <v>823</v>
      </c>
      <c r="G296" t="s">
        <v>824</v>
      </c>
      <c r="H296" t="s">
        <v>808</v>
      </c>
      <c r="I296" t="s">
        <v>812</v>
      </c>
      <c r="J296" t="s">
        <v>810</v>
      </c>
      <c r="K296">
        <v>23</v>
      </c>
      <c r="L296" s="1">
        <f>VLOOKUP(B296&amp;C296&amp;D296&amp;E296&amp;F296,RESBDG_Activity!B:O,2,FALSE)</f>
        <v>1027.541479833767</v>
      </c>
      <c r="M296" s="1">
        <f>VLOOKUP(B296&amp;C296&amp;D296&amp;E296&amp;F296,RESBDG_Activity!B:O,COUNTA(RESBDG_Activity!$1:$1)-1,FALSE)</f>
        <v>970.71634293992724</v>
      </c>
      <c r="N296" s="1">
        <f>VLOOKUP(B296&amp;C296&amp;D296&amp;E296&amp;F296&amp;G296&amp;H296&amp;I296&amp;J296&amp;"*",RESBDG_CapacityToActivity!B:C,2,FALSE)</f>
        <v>1</v>
      </c>
      <c r="O296" s="1">
        <v>0.38671641428200687</v>
      </c>
      <c r="P296" s="6">
        <v>0.5</v>
      </c>
      <c r="Q296" s="6">
        <v>1</v>
      </c>
      <c r="R296" s="6">
        <v>1.1000000000000001</v>
      </c>
      <c r="S296">
        <f t="shared" si="14"/>
        <v>1446.543631719994</v>
      </c>
      <c r="T296" s="1"/>
    </row>
    <row r="297" spans="1:20" x14ac:dyDescent="0.25">
      <c r="A297" t="str">
        <f t="shared" si="13"/>
        <v>RESBDGSATNewCWA___TPHIGELC_23</v>
      </c>
      <c r="B297" t="s">
        <v>805</v>
      </c>
      <c r="C297" t="s">
        <v>806</v>
      </c>
      <c r="D297" t="s">
        <v>875</v>
      </c>
      <c r="E297" t="s">
        <v>876</v>
      </c>
      <c r="F297" t="s">
        <v>815</v>
      </c>
      <c r="G297" t="s">
        <v>808</v>
      </c>
      <c r="H297" t="s">
        <v>818</v>
      </c>
      <c r="I297" t="s">
        <v>809</v>
      </c>
      <c r="J297" t="s">
        <v>810</v>
      </c>
      <c r="K297">
        <v>23</v>
      </c>
      <c r="L297" s="1">
        <f>VLOOKUP(B297&amp;C297&amp;D297&amp;E297&amp;F297,RESBDG_Activity!B:O,2,FALSE)</f>
        <v>0</v>
      </c>
      <c r="M297" s="1">
        <f>VLOOKUP(B297&amp;C297&amp;D297&amp;E297&amp;F297,RESBDG_Activity!B:O,COUNTA(RESBDG_Activity!$1:$1)-1,FALSE)</f>
        <v>0.58757040259342586</v>
      </c>
      <c r="N297" s="1">
        <f>VLOOKUP(B297&amp;C297&amp;D297&amp;E297&amp;F297&amp;G297&amp;H297&amp;I297&amp;J297&amp;"*",RESBDG_CapacityToActivity!B:C,2,FALSE)</f>
        <v>0.16255498099999999</v>
      </c>
      <c r="O297" s="1">
        <v>0.54203525138861863</v>
      </c>
      <c r="P297" s="6">
        <v>0.8</v>
      </c>
      <c r="Q297" s="6">
        <v>1</v>
      </c>
      <c r="R297" s="6">
        <v>2</v>
      </c>
      <c r="S297">
        <f t="shared" si="14"/>
        <v>5.3348484738603199</v>
      </c>
      <c r="T297" s="1"/>
    </row>
    <row r="298" spans="1:20" x14ac:dyDescent="0.25">
      <c r="A298" t="str">
        <f t="shared" si="13"/>
        <v>RESBDGSATOldCWA___CBHIGELC_23</v>
      </c>
      <c r="B298" t="s">
        <v>805</v>
      </c>
      <c r="C298" t="s">
        <v>806</v>
      </c>
      <c r="D298" t="s">
        <v>875</v>
      </c>
      <c r="E298" t="s">
        <v>873</v>
      </c>
      <c r="F298" t="s">
        <v>815</v>
      </c>
      <c r="G298" t="s">
        <v>808</v>
      </c>
      <c r="H298" t="s">
        <v>816</v>
      </c>
      <c r="I298" t="s">
        <v>809</v>
      </c>
      <c r="J298" t="s">
        <v>810</v>
      </c>
      <c r="K298">
        <v>23</v>
      </c>
      <c r="L298" s="1">
        <f>VLOOKUP(B298&amp;C298&amp;D298&amp;E298&amp;F298,RESBDG_Activity!B:O,2,FALSE)</f>
        <v>16.839368153262321</v>
      </c>
      <c r="M298" s="1">
        <f>VLOOKUP(B298&amp;C298&amp;D298&amp;E298&amp;F298,RESBDG_Activity!B:O,COUNTA(RESBDG_Activity!$1:$1)-1,FALSE)</f>
        <v>16.806822218930691</v>
      </c>
      <c r="N298" s="1">
        <f>VLOOKUP(B298&amp;C298&amp;D298&amp;E298&amp;F298&amp;G298&amp;H298&amp;I298&amp;J298&amp;"*",RESBDG_CapacityToActivity!B:C,2,FALSE)</f>
        <v>2.822176491</v>
      </c>
      <c r="O298" s="1">
        <v>0.54203525138861863</v>
      </c>
      <c r="P298" s="6">
        <v>0.2</v>
      </c>
      <c r="Q298" s="6">
        <v>1</v>
      </c>
      <c r="R298" s="6">
        <v>1.1000000000000001</v>
      </c>
      <c r="S298">
        <f t="shared" si="14"/>
        <v>3.0354264339568315</v>
      </c>
      <c r="T298" s="1"/>
    </row>
    <row r="299" spans="1:20" x14ac:dyDescent="0.25">
      <c r="A299" t="str">
        <f t="shared" si="13"/>
        <v>RESBDGAPANewLIFLC___ESRELC_23</v>
      </c>
      <c r="B299" t="s">
        <v>805</v>
      </c>
      <c r="C299" t="s">
        <v>806</v>
      </c>
      <c r="D299" t="s">
        <v>872</v>
      </c>
      <c r="E299" t="s">
        <v>876</v>
      </c>
      <c r="F299" t="s">
        <v>823</v>
      </c>
      <c r="G299" t="s">
        <v>824</v>
      </c>
      <c r="H299" t="s">
        <v>808</v>
      </c>
      <c r="I299" t="s">
        <v>811</v>
      </c>
      <c r="J299" t="s">
        <v>810</v>
      </c>
      <c r="K299">
        <v>23</v>
      </c>
      <c r="L299" s="1">
        <f>VLOOKUP(B299&amp;C299&amp;D299&amp;E299&amp;F299,RESBDG_Activity!B:O,2,FALSE)</f>
        <v>0</v>
      </c>
      <c r="M299" s="1">
        <f>VLOOKUP(B299&amp;C299&amp;D299&amp;E299&amp;F299,RESBDG_Activity!B:O,COUNTA(RESBDG_Activity!$1:$1)-1,FALSE)</f>
        <v>190.80294096747971</v>
      </c>
      <c r="N299" s="1">
        <f>VLOOKUP(B299&amp;C299&amp;D299&amp;E299&amp;F299&amp;G299&amp;H299&amp;I299&amp;J299&amp;"*",RESBDG_CapacityToActivity!B:C,2,FALSE)</f>
        <v>1</v>
      </c>
      <c r="O299" s="1">
        <v>0.38671641428200687</v>
      </c>
      <c r="P299" s="6">
        <v>0.8</v>
      </c>
      <c r="Q299" s="6">
        <v>1</v>
      </c>
      <c r="R299" s="6">
        <v>2</v>
      </c>
      <c r="S299">
        <f t="shared" si="14"/>
        <v>394.71392616984815</v>
      </c>
      <c r="T299" s="1"/>
    </row>
    <row r="300" spans="1:20" x14ac:dyDescent="0.25">
      <c r="A300" t="str">
        <f t="shared" si="13"/>
        <v>RESBDGSDENewLIINC60WSTDELC_23</v>
      </c>
      <c r="B300" t="s">
        <v>805</v>
      </c>
      <c r="C300" t="s">
        <v>806</v>
      </c>
      <c r="D300" t="s">
        <v>874</v>
      </c>
      <c r="E300" t="s">
        <v>876</v>
      </c>
      <c r="F300" t="s">
        <v>823</v>
      </c>
      <c r="G300" t="s">
        <v>831</v>
      </c>
      <c r="H300" t="s">
        <v>830</v>
      </c>
      <c r="I300" t="s">
        <v>812</v>
      </c>
      <c r="J300" t="s">
        <v>810</v>
      </c>
      <c r="K300">
        <v>23</v>
      </c>
      <c r="L300" s="1">
        <f>VLOOKUP(B300&amp;C300&amp;D300&amp;E300&amp;F300,RESBDG_Activity!B:O,2,FALSE)</f>
        <v>0</v>
      </c>
      <c r="M300" s="1">
        <f>VLOOKUP(B300&amp;C300&amp;D300&amp;E300&amp;F300,RESBDG_Activity!B:O,COUNTA(RESBDG_Activity!$1:$1)-1,FALSE)</f>
        <v>164.7498668494616</v>
      </c>
      <c r="N300" s="1">
        <f>VLOOKUP(B300&amp;C300&amp;D300&amp;E300&amp;F300&amp;G300&amp;H300&amp;I300&amp;J300&amp;"*",RESBDG_CapacityToActivity!B:C,2,FALSE)</f>
        <v>1</v>
      </c>
      <c r="O300" s="1">
        <v>0.38671641428200687</v>
      </c>
      <c r="P300" s="6">
        <v>0.8</v>
      </c>
      <c r="Q300" s="6">
        <v>1</v>
      </c>
      <c r="R300" s="6">
        <v>2</v>
      </c>
      <c r="S300">
        <f t="shared" si="14"/>
        <v>340.81794782814274</v>
      </c>
      <c r="T300" s="1"/>
    </row>
    <row r="301" spans="1:20" x14ac:dyDescent="0.25">
      <c r="A301" t="str">
        <f t="shared" si="13"/>
        <v>RESBDGAPANewWHSTHBCKSTDNGA_23</v>
      </c>
      <c r="B301" t="s">
        <v>805</v>
      </c>
      <c r="C301" t="s">
        <v>806</v>
      </c>
      <c r="D301" t="s">
        <v>872</v>
      </c>
      <c r="E301" t="s">
        <v>876</v>
      </c>
      <c r="F301" t="s">
        <v>862</v>
      </c>
      <c r="G301" t="s">
        <v>865</v>
      </c>
      <c r="H301" t="s">
        <v>866</v>
      </c>
      <c r="I301" t="s">
        <v>812</v>
      </c>
      <c r="J301" t="s">
        <v>814</v>
      </c>
      <c r="K301">
        <v>23</v>
      </c>
      <c r="L301" s="1">
        <f>VLOOKUP(B301&amp;C301&amp;D301&amp;E301&amp;F301,RESBDG_Activity!B:O,2,FALSE)</f>
        <v>0</v>
      </c>
      <c r="M301" s="1">
        <f>VLOOKUP(B301&amp;C301&amp;D301&amp;E301&amp;F301,RESBDG_Activity!B:O,COUNTA(RESBDG_Activity!$1:$1)-1,FALSE)</f>
        <v>4356.5177855713928</v>
      </c>
      <c r="N301" s="1">
        <f>VLOOKUP(B301&amp;C301&amp;D301&amp;E301&amp;F301&amp;G301&amp;H301&amp;I301&amp;J301&amp;"*",RESBDG_CapacityToActivity!B:C,2,FALSE)</f>
        <v>31.536000000000001</v>
      </c>
      <c r="O301" s="1">
        <v>0.68082940019040317</v>
      </c>
      <c r="P301" s="6">
        <v>0.8</v>
      </c>
      <c r="Q301" s="6">
        <v>1</v>
      </c>
      <c r="R301" s="6">
        <v>2</v>
      </c>
      <c r="S301">
        <f t="shared" si="14"/>
        <v>162.32468692095199</v>
      </c>
      <c r="T301" s="1"/>
    </row>
    <row r="302" spans="1:20" x14ac:dyDescent="0.25">
      <c r="A302" t="str">
        <f t="shared" si="13"/>
        <v>RESBDGSATOldSHFUR___ESRNGA_23</v>
      </c>
      <c r="B302" t="s">
        <v>805</v>
      </c>
      <c r="C302" t="s">
        <v>806</v>
      </c>
      <c r="D302" t="s">
        <v>875</v>
      </c>
      <c r="E302" t="s">
        <v>873</v>
      </c>
      <c r="F302" t="s">
        <v>840</v>
      </c>
      <c r="G302" t="s">
        <v>843</v>
      </c>
      <c r="H302" t="s">
        <v>808</v>
      </c>
      <c r="I302" t="s">
        <v>811</v>
      </c>
      <c r="J302" t="s">
        <v>814</v>
      </c>
      <c r="K302">
        <v>23</v>
      </c>
      <c r="L302" s="1">
        <f>VLOOKUP(B302&amp;C302&amp;D302&amp;E302&amp;F302,RESBDG_Activity!B:O,2,FALSE)</f>
        <v>11459.309560741331</v>
      </c>
      <c r="M302" s="1">
        <f>VLOOKUP(B302&amp;C302&amp;D302&amp;E302&amp;F302,RESBDG_Activity!B:O,COUNTA(RESBDG_Activity!$1:$1)-1,FALSE)</f>
        <v>11381.858889624569</v>
      </c>
      <c r="N302" s="1">
        <f>VLOOKUP(B302&amp;C302&amp;D302&amp;E302&amp;F302&amp;G302&amp;H302&amp;I302&amp;J302&amp;"*",RESBDG_CapacityToActivity!B:C,2,FALSE)</f>
        <v>31.536000000000001</v>
      </c>
      <c r="O302" s="1">
        <v>0.34596717648595249</v>
      </c>
      <c r="P302" s="6">
        <v>0.4</v>
      </c>
      <c r="Q302" s="6">
        <v>1</v>
      </c>
      <c r="R302" s="6">
        <v>1.1000000000000001</v>
      </c>
      <c r="S302">
        <f t="shared" si="14"/>
        <v>496.85758756716655</v>
      </c>
      <c r="T302" s="1"/>
    </row>
    <row r="303" spans="1:20" x14ac:dyDescent="0.25">
      <c r="A303" t="str">
        <f t="shared" si="13"/>
        <v>RESBDGSATOldSCCE___ESRELC_23</v>
      </c>
      <c r="B303" t="s">
        <v>805</v>
      </c>
      <c r="C303" t="s">
        <v>806</v>
      </c>
      <c r="D303" t="s">
        <v>875</v>
      </c>
      <c r="E303" t="s">
        <v>873</v>
      </c>
      <c r="F303" t="s">
        <v>836</v>
      </c>
      <c r="G303" t="s">
        <v>837</v>
      </c>
      <c r="H303" t="s">
        <v>808</v>
      </c>
      <c r="I303" t="s">
        <v>811</v>
      </c>
      <c r="J303" t="s">
        <v>810</v>
      </c>
      <c r="K303">
        <v>23</v>
      </c>
      <c r="L303" s="1">
        <f>VLOOKUP(B303&amp;C303&amp;D303&amp;E303&amp;F303,RESBDG_Activity!B:O,2,FALSE)</f>
        <v>344.97365731206281</v>
      </c>
      <c r="M303" s="1">
        <f>VLOOKUP(B303&amp;C303&amp;D303&amp;E303&amp;F303,RESBDG_Activity!B:O,COUNTA(RESBDG_Activity!$1:$1)-1,FALSE)</f>
        <v>345.33123442668312</v>
      </c>
      <c r="N303" s="1">
        <f>VLOOKUP(B303&amp;C303&amp;D303&amp;E303&amp;F303&amp;G303&amp;H303&amp;I303&amp;J303&amp;"*",RESBDG_CapacityToActivity!B:C,2,FALSE)</f>
        <v>31.536000000000001</v>
      </c>
      <c r="O303" s="1">
        <v>0.1733523337010629</v>
      </c>
      <c r="P303" s="6">
        <v>0.2</v>
      </c>
      <c r="Q303" s="6">
        <v>1</v>
      </c>
      <c r="R303" s="6">
        <v>1.1000000000000001</v>
      </c>
      <c r="S303">
        <f t="shared" si="14"/>
        <v>17.452006616618249</v>
      </c>
      <c r="T303" s="1"/>
    </row>
    <row r="304" spans="1:20" x14ac:dyDescent="0.25">
      <c r="A304" t="str">
        <f t="shared" si="13"/>
        <v>RESBDGSATNewSHSTV___STDBMA_23</v>
      </c>
      <c r="B304" t="s">
        <v>805</v>
      </c>
      <c r="C304" t="s">
        <v>806</v>
      </c>
      <c r="D304" t="s">
        <v>875</v>
      </c>
      <c r="E304" t="s">
        <v>876</v>
      </c>
      <c r="F304" t="s">
        <v>840</v>
      </c>
      <c r="G304" t="s">
        <v>841</v>
      </c>
      <c r="H304" t="s">
        <v>808</v>
      </c>
      <c r="I304" t="s">
        <v>812</v>
      </c>
      <c r="J304" t="s">
        <v>842</v>
      </c>
      <c r="K304">
        <v>23</v>
      </c>
      <c r="L304" s="1">
        <f>VLOOKUP(B304&amp;C304&amp;D304&amp;E304&amp;F304,RESBDG_Activity!B:O,2,FALSE)</f>
        <v>0</v>
      </c>
      <c r="M304" s="1">
        <f>VLOOKUP(B304&amp;C304&amp;D304&amp;E304&amp;F304,RESBDG_Activity!B:O,COUNTA(RESBDG_Activity!$1:$1)-1,FALSE)</f>
        <v>254.4673596486802</v>
      </c>
      <c r="N304" s="1">
        <f>VLOOKUP(B304&amp;C304&amp;D304&amp;E304&amp;F304&amp;G304&amp;H304&amp;I304&amp;J304&amp;"*",RESBDG_CapacityToActivity!B:C,2,FALSE)</f>
        <v>31.536000000000001</v>
      </c>
      <c r="O304" s="1">
        <v>0.34596717648595249</v>
      </c>
      <c r="P304" s="6">
        <v>0.8</v>
      </c>
      <c r="Q304" s="6">
        <v>1</v>
      </c>
      <c r="R304" s="6">
        <v>2</v>
      </c>
      <c r="S304">
        <f t="shared" si="14"/>
        <v>18.658665132862996</v>
      </c>
      <c r="T304" s="1"/>
    </row>
    <row r="305" spans="1:20" x14ac:dyDescent="0.25">
      <c r="A305" t="str">
        <f t="shared" si="13"/>
        <v>RESBDGSATNewCWA___FRHIGELC_23</v>
      </c>
      <c r="B305" t="s">
        <v>805</v>
      </c>
      <c r="C305" t="s">
        <v>806</v>
      </c>
      <c r="D305" t="s">
        <v>875</v>
      </c>
      <c r="E305" t="s">
        <v>876</v>
      </c>
      <c r="F305" t="s">
        <v>815</v>
      </c>
      <c r="G305" t="s">
        <v>808</v>
      </c>
      <c r="H305" t="s">
        <v>817</v>
      </c>
      <c r="I305" t="s">
        <v>809</v>
      </c>
      <c r="J305" t="s">
        <v>810</v>
      </c>
      <c r="K305">
        <v>23</v>
      </c>
      <c r="L305" s="1">
        <f>VLOOKUP(B305&amp;C305&amp;D305&amp;E305&amp;F305,RESBDG_Activity!B:O,2,FALSE)</f>
        <v>0</v>
      </c>
      <c r="M305" s="1">
        <f>VLOOKUP(B305&amp;C305&amp;D305&amp;E305&amp;F305,RESBDG_Activity!B:O,COUNTA(RESBDG_Activity!$1:$1)-1,FALSE)</f>
        <v>0.58757040259342586</v>
      </c>
      <c r="N305" s="1">
        <f>VLOOKUP(B305&amp;C305&amp;D305&amp;E305&amp;F305&amp;G305&amp;H305&amp;I305&amp;J305&amp;"*",RESBDG_CapacityToActivity!B:C,2,FALSE)</f>
        <v>0.16255498099999999</v>
      </c>
      <c r="O305" s="1">
        <v>0.54203525138861863</v>
      </c>
      <c r="P305" s="6">
        <v>0.8</v>
      </c>
      <c r="Q305" s="6">
        <v>1</v>
      </c>
      <c r="R305" s="6">
        <v>2</v>
      </c>
      <c r="S305">
        <f t="shared" si="14"/>
        <v>5.3348484738603199</v>
      </c>
      <c r="T305" s="1"/>
    </row>
    <row r="306" spans="1:20" x14ac:dyDescent="0.25">
      <c r="A306" t="str">
        <f t="shared" si="13"/>
        <v>RESBDGSATNewSHSTV___HIGBMA_23</v>
      </c>
      <c r="B306" t="s">
        <v>805</v>
      </c>
      <c r="C306" t="s">
        <v>806</v>
      </c>
      <c r="D306" t="s">
        <v>875</v>
      </c>
      <c r="E306" t="s">
        <v>876</v>
      </c>
      <c r="F306" t="s">
        <v>840</v>
      </c>
      <c r="G306" t="s">
        <v>841</v>
      </c>
      <c r="H306" t="s">
        <v>808</v>
      </c>
      <c r="I306" t="s">
        <v>809</v>
      </c>
      <c r="J306" t="s">
        <v>842</v>
      </c>
      <c r="K306">
        <v>23</v>
      </c>
      <c r="L306" s="1">
        <f>VLOOKUP(B306&amp;C306&amp;D306&amp;E306&amp;F306,RESBDG_Activity!B:O,2,FALSE)</f>
        <v>0</v>
      </c>
      <c r="M306" s="1">
        <f>VLOOKUP(B306&amp;C306&amp;D306&amp;E306&amp;F306,RESBDG_Activity!B:O,COUNTA(RESBDG_Activity!$1:$1)-1,FALSE)</f>
        <v>254.4673596486802</v>
      </c>
      <c r="N306" s="1">
        <f>VLOOKUP(B306&amp;C306&amp;D306&amp;E306&amp;F306&amp;G306&amp;H306&amp;I306&amp;J306&amp;"*",RESBDG_CapacityToActivity!B:C,2,FALSE)</f>
        <v>31.536000000000001</v>
      </c>
      <c r="O306" s="1">
        <v>0.34596717648595249</v>
      </c>
      <c r="P306" s="6">
        <v>0.8</v>
      </c>
      <c r="Q306" s="6">
        <v>1</v>
      </c>
      <c r="R306" s="6">
        <v>2</v>
      </c>
      <c r="S306">
        <f t="shared" si="14"/>
        <v>18.658665132862996</v>
      </c>
      <c r="T306" s="1"/>
    </row>
    <row r="307" spans="1:20" x14ac:dyDescent="0.25">
      <c r="A307" t="str">
        <f t="shared" si="13"/>
        <v>RESBDGSATOldLIFLC___HIGELC_23</v>
      </c>
      <c r="B307" t="s">
        <v>805</v>
      </c>
      <c r="C307" t="s">
        <v>806</v>
      </c>
      <c r="D307" t="s">
        <v>875</v>
      </c>
      <c r="E307" t="s">
        <v>873</v>
      </c>
      <c r="F307" t="s">
        <v>823</v>
      </c>
      <c r="G307" t="s">
        <v>824</v>
      </c>
      <c r="H307" t="s">
        <v>808</v>
      </c>
      <c r="I307" t="s">
        <v>809</v>
      </c>
      <c r="J307" t="s">
        <v>810</v>
      </c>
      <c r="K307">
        <v>23</v>
      </c>
      <c r="L307" s="1">
        <f>VLOOKUP(B307&amp;C307&amp;D307&amp;E307&amp;F307,RESBDG_Activity!B:O,2,FALSE)</f>
        <v>389.09968986281473</v>
      </c>
      <c r="M307" s="1">
        <f>VLOOKUP(B307&amp;C307&amp;D307&amp;E307&amp;F307,RESBDG_Activity!B:O,COUNTA(RESBDG_Activity!$1:$1)-1,FALSE)</f>
        <v>389.50300513472558</v>
      </c>
      <c r="N307" s="1">
        <f>VLOOKUP(B307&amp;C307&amp;D307&amp;E307&amp;F307&amp;G307&amp;H307&amp;I307&amp;J307&amp;"*",RESBDG_CapacityToActivity!B:C,2,FALSE)</f>
        <v>1</v>
      </c>
      <c r="O307" s="1">
        <v>0.38671641428200687</v>
      </c>
      <c r="P307" s="6">
        <v>0.5</v>
      </c>
      <c r="Q307" s="6">
        <v>1</v>
      </c>
      <c r="R307" s="6">
        <v>1.1000000000000001</v>
      </c>
      <c r="S307">
        <f t="shared" si="14"/>
        <v>580.43021085543364</v>
      </c>
      <c r="T307" s="1"/>
    </row>
    <row r="308" spans="1:20" x14ac:dyDescent="0.25">
      <c r="A308" t="str">
        <f t="shared" si="13"/>
        <v>RESBDGSATOldSCCE___STDELC_23</v>
      </c>
      <c r="B308" t="s">
        <v>805</v>
      </c>
      <c r="C308" t="s">
        <v>806</v>
      </c>
      <c r="D308" t="s">
        <v>875</v>
      </c>
      <c r="E308" t="s">
        <v>873</v>
      </c>
      <c r="F308" t="s">
        <v>836</v>
      </c>
      <c r="G308" t="s">
        <v>837</v>
      </c>
      <c r="H308" t="s">
        <v>808</v>
      </c>
      <c r="I308" t="s">
        <v>812</v>
      </c>
      <c r="J308" t="s">
        <v>810</v>
      </c>
      <c r="K308">
        <v>23</v>
      </c>
      <c r="L308" s="1">
        <f>VLOOKUP(B308&amp;C308&amp;D308&amp;E308&amp;F308,RESBDG_Activity!B:O,2,FALSE)</f>
        <v>344.97365731206281</v>
      </c>
      <c r="M308" s="1">
        <f>VLOOKUP(B308&amp;C308&amp;D308&amp;E308&amp;F308,RESBDG_Activity!B:O,COUNTA(RESBDG_Activity!$1:$1)-1,FALSE)</f>
        <v>345.33123442668312</v>
      </c>
      <c r="N308" s="1">
        <f>VLOOKUP(B308&amp;C308&amp;D308&amp;E308&amp;F308&amp;G308&amp;H308&amp;I308&amp;J308&amp;"*",RESBDG_CapacityToActivity!B:C,2,FALSE)</f>
        <v>31.536000000000001</v>
      </c>
      <c r="O308" s="1">
        <v>0.1733523337010629</v>
      </c>
      <c r="P308" s="6">
        <v>0.1</v>
      </c>
      <c r="Q308" s="6">
        <v>1</v>
      </c>
      <c r="R308" s="6">
        <v>1.1000000000000001</v>
      </c>
      <c r="S308">
        <f t="shared" si="14"/>
        <v>11.135171200920798</v>
      </c>
      <c r="T308" s="1"/>
    </row>
    <row r="309" spans="1:20" x14ac:dyDescent="0.25">
      <c r="A309" t="str">
        <f t="shared" si="13"/>
        <v>RESBDGSDENewCDY______HIGELC_23</v>
      </c>
      <c r="B309" t="s">
        <v>805</v>
      </c>
      <c r="C309" t="s">
        <v>806</v>
      </c>
      <c r="D309" t="s">
        <v>874</v>
      </c>
      <c r="E309" t="s">
        <v>876</v>
      </c>
      <c r="F309" t="s">
        <v>807</v>
      </c>
      <c r="G309" t="s">
        <v>808</v>
      </c>
      <c r="H309" t="s">
        <v>808</v>
      </c>
      <c r="I309" t="s">
        <v>809</v>
      </c>
      <c r="J309" t="s">
        <v>810</v>
      </c>
      <c r="K309">
        <v>23</v>
      </c>
      <c r="L309" s="1">
        <f>VLOOKUP(B309&amp;C309&amp;D309&amp;E309&amp;F309,RESBDG_Activity!B:O,2,FALSE)</f>
        <v>0</v>
      </c>
      <c r="M309" s="1">
        <f>VLOOKUP(B309&amp;C309&amp;D309&amp;E309&amp;F309,RESBDG_Activity!B:O,COUNTA(RESBDG_Activity!$1:$1)-1,FALSE)</f>
        <v>54.422446200807919</v>
      </c>
      <c r="N309" s="1">
        <f>VLOOKUP(B309&amp;C309&amp;D309&amp;E309&amp;F309&amp;G309&amp;H309&amp;I309&amp;J309&amp;"*",RESBDG_CapacityToActivity!B:C,2,FALSE)</f>
        <v>2.822176491</v>
      </c>
      <c r="O309" s="1">
        <v>0.58388802943894502</v>
      </c>
      <c r="P309" s="6">
        <v>0.8</v>
      </c>
      <c r="Q309" s="6">
        <v>1</v>
      </c>
      <c r="R309" s="6">
        <v>2</v>
      </c>
      <c r="S309">
        <f t="shared" si="14"/>
        <v>26.421307664345779</v>
      </c>
      <c r="T309" s="1"/>
    </row>
    <row r="310" spans="1:20" x14ac:dyDescent="0.25">
      <c r="A310" t="str">
        <f t="shared" si="13"/>
        <v>RESBDGSDENewSHFUR___STDPRO_23</v>
      </c>
      <c r="B310" t="s">
        <v>805</v>
      </c>
      <c r="C310" t="s">
        <v>806</v>
      </c>
      <c r="D310" t="s">
        <v>874</v>
      </c>
      <c r="E310" t="s">
        <v>876</v>
      </c>
      <c r="F310" t="s">
        <v>840</v>
      </c>
      <c r="G310" t="s">
        <v>843</v>
      </c>
      <c r="H310" t="s">
        <v>808</v>
      </c>
      <c r="I310" t="s">
        <v>812</v>
      </c>
      <c r="J310" t="s">
        <v>857</v>
      </c>
      <c r="K310">
        <v>23</v>
      </c>
      <c r="L310" s="1">
        <f>VLOOKUP(B310&amp;C310&amp;D310&amp;E310&amp;F310,RESBDG_Activity!B:O,2,FALSE)</f>
        <v>0</v>
      </c>
      <c r="M310" s="1">
        <f>VLOOKUP(B310&amp;C310&amp;D310&amp;E310&amp;F310,RESBDG_Activity!B:O,COUNTA(RESBDG_Activity!$1:$1)-1,FALSE)</f>
        <v>2125.2314606780851</v>
      </c>
      <c r="N310" s="1">
        <f>VLOOKUP(B310&amp;C310&amp;D310&amp;E310&amp;F310&amp;G310&amp;H310&amp;I310&amp;J310&amp;"*",RESBDG_CapacityToActivity!B:C,2,FALSE)</f>
        <v>31.536000000000001</v>
      </c>
      <c r="O310" s="1">
        <v>0.34596717648595249</v>
      </c>
      <c r="P310" s="6">
        <v>0.8</v>
      </c>
      <c r="Q310" s="6">
        <v>1</v>
      </c>
      <c r="R310" s="6">
        <v>2</v>
      </c>
      <c r="S310">
        <f t="shared" si="14"/>
        <v>155.83131058287518</v>
      </c>
      <c r="T310" s="1"/>
    </row>
    <row r="311" spans="1:20" x14ac:dyDescent="0.25">
      <c r="A311" t="str">
        <f t="shared" si="13"/>
        <v>RESBDGSATOldSCCE___HIGELC_23</v>
      </c>
      <c r="B311" t="s">
        <v>805</v>
      </c>
      <c r="C311" t="s">
        <v>806</v>
      </c>
      <c r="D311" t="s">
        <v>875</v>
      </c>
      <c r="E311" t="s">
        <v>873</v>
      </c>
      <c r="F311" t="s">
        <v>836</v>
      </c>
      <c r="G311" t="s">
        <v>837</v>
      </c>
      <c r="H311" t="s">
        <v>808</v>
      </c>
      <c r="I311" t="s">
        <v>809</v>
      </c>
      <c r="J311" t="s">
        <v>810</v>
      </c>
      <c r="K311">
        <v>23</v>
      </c>
      <c r="L311" s="1">
        <f>VLOOKUP(B311&amp;C311&amp;D311&amp;E311&amp;F311,RESBDG_Activity!B:O,2,FALSE)</f>
        <v>344.97365731206281</v>
      </c>
      <c r="M311" s="1">
        <f>VLOOKUP(B311&amp;C311&amp;D311&amp;E311&amp;F311,RESBDG_Activity!B:O,COUNTA(RESBDG_Activity!$1:$1)-1,FALSE)</f>
        <v>345.33123442668312</v>
      </c>
      <c r="N311" s="1">
        <f>VLOOKUP(B311&amp;C311&amp;D311&amp;E311&amp;F311&amp;G311&amp;H311&amp;I311&amp;J311&amp;"*",RESBDG_CapacityToActivity!B:C,2,FALSE)</f>
        <v>31.536000000000001</v>
      </c>
      <c r="O311" s="1">
        <v>0.1733523337010629</v>
      </c>
      <c r="P311" s="6">
        <v>0.1</v>
      </c>
      <c r="Q311" s="6">
        <v>1</v>
      </c>
      <c r="R311" s="6">
        <v>1.1000000000000001</v>
      </c>
      <c r="S311">
        <f t="shared" si="14"/>
        <v>11.135171200920798</v>
      </c>
      <c r="T311" s="1"/>
    </row>
    <row r="312" spans="1:20" x14ac:dyDescent="0.25">
      <c r="A312" t="str">
        <f t="shared" si="13"/>
        <v>RESBDGAPAOldSCWA___HIGELC_23</v>
      </c>
      <c r="B312" t="s">
        <v>805</v>
      </c>
      <c r="C312" t="s">
        <v>806</v>
      </c>
      <c r="D312" t="s">
        <v>872</v>
      </c>
      <c r="E312" t="s">
        <v>873</v>
      </c>
      <c r="F312" t="s">
        <v>836</v>
      </c>
      <c r="G312" t="s">
        <v>838</v>
      </c>
      <c r="H312" t="s">
        <v>808</v>
      </c>
      <c r="I312" t="s">
        <v>809</v>
      </c>
      <c r="J312" t="s">
        <v>810</v>
      </c>
      <c r="K312">
        <v>23</v>
      </c>
      <c r="L312" s="1">
        <f>VLOOKUP(B312&amp;C312&amp;D312&amp;E312&amp;F312,RESBDG_Activity!B:O,2,FALSE)</f>
        <v>2938.8044903371392</v>
      </c>
      <c r="M312" s="1">
        <f>VLOOKUP(B312&amp;C312&amp;D312&amp;E312&amp;F312,RESBDG_Activity!B:O,COUNTA(RESBDG_Activity!$1:$1)-1,FALSE)</f>
        <v>3027.8708273462621</v>
      </c>
      <c r="N312" s="1">
        <f>VLOOKUP(B312&amp;C312&amp;D312&amp;E312&amp;F312&amp;G312&amp;H312&amp;I312&amp;J312&amp;"*",RESBDG_CapacityToActivity!B:C,2,FALSE)</f>
        <v>31.536000000000001</v>
      </c>
      <c r="O312" s="1">
        <v>0.1733523337010629</v>
      </c>
      <c r="P312" s="6">
        <v>0.1</v>
      </c>
      <c r="Q312" s="6">
        <v>1</v>
      </c>
      <c r="R312" s="6">
        <v>1.1000000000000001</v>
      </c>
      <c r="S312">
        <f t="shared" si="14"/>
        <v>97.633392741751848</v>
      </c>
      <c r="T312" s="1"/>
    </row>
    <row r="313" spans="1:20" x14ac:dyDescent="0.25">
      <c r="A313" t="str">
        <f t="shared" si="13"/>
        <v>RESBDGAPANewDWA______ESRELC_23</v>
      </c>
      <c r="B313" t="s">
        <v>805</v>
      </c>
      <c r="C313" t="s">
        <v>806</v>
      </c>
      <c r="D313" t="s">
        <v>872</v>
      </c>
      <c r="E313" t="s">
        <v>876</v>
      </c>
      <c r="F313" t="s">
        <v>819</v>
      </c>
      <c r="G313" t="s">
        <v>808</v>
      </c>
      <c r="H313" t="s">
        <v>808</v>
      </c>
      <c r="I313" t="s">
        <v>811</v>
      </c>
      <c r="J313" t="s">
        <v>810</v>
      </c>
      <c r="K313">
        <v>23</v>
      </c>
      <c r="L313" s="1">
        <f>VLOOKUP(B313&amp;C313&amp;D313&amp;E313&amp;F313,RESBDG_Activity!B:O,2,FALSE)</f>
        <v>0</v>
      </c>
      <c r="M313" s="1">
        <f>VLOOKUP(B313&amp;C313&amp;D313&amp;E313&amp;F313,RESBDG_Activity!B:O,COUNTA(RESBDG_Activity!$1:$1)-1,FALSE)</f>
        <v>32.196566204143771</v>
      </c>
      <c r="N313" s="1">
        <f>VLOOKUP(B313&amp;C313&amp;D313&amp;E313&amp;F313&amp;G313&amp;H313&amp;I313&amp;J313&amp;"*",RESBDG_CapacityToActivity!B:C,2,FALSE)</f>
        <v>0.26097965200000001</v>
      </c>
      <c r="O313" s="1">
        <v>0.66469062026244807</v>
      </c>
      <c r="P313" s="6">
        <v>0.8</v>
      </c>
      <c r="Q313" s="6">
        <v>1</v>
      </c>
      <c r="R313" s="6">
        <v>2</v>
      </c>
      <c r="S313">
        <f t="shared" si="14"/>
        <v>148.4818429237101</v>
      </c>
      <c r="T313" s="1"/>
    </row>
    <row r="314" spans="1:20" x14ac:dyDescent="0.25">
      <c r="A314" t="str">
        <f t="shared" si="13"/>
        <v>RESBDGAPANewLIINC60WSTDELC_23</v>
      </c>
      <c r="B314" t="s">
        <v>805</v>
      </c>
      <c r="C314" t="s">
        <v>806</v>
      </c>
      <c r="D314" t="s">
        <v>872</v>
      </c>
      <c r="E314" t="s">
        <v>876</v>
      </c>
      <c r="F314" t="s">
        <v>823</v>
      </c>
      <c r="G314" t="s">
        <v>831</v>
      </c>
      <c r="H314" t="s">
        <v>830</v>
      </c>
      <c r="I314" t="s">
        <v>812</v>
      </c>
      <c r="J314" t="s">
        <v>810</v>
      </c>
      <c r="K314">
        <v>23</v>
      </c>
      <c r="L314" s="1">
        <f>VLOOKUP(B314&amp;C314&amp;D314&amp;E314&amp;F314,RESBDG_Activity!B:O,2,FALSE)</f>
        <v>0</v>
      </c>
      <c r="M314" s="1">
        <f>VLOOKUP(B314&amp;C314&amp;D314&amp;E314&amp;F314,RESBDG_Activity!B:O,COUNTA(RESBDG_Activity!$1:$1)-1,FALSE)</f>
        <v>190.80294096747971</v>
      </c>
      <c r="N314" s="1">
        <f>VLOOKUP(B314&amp;C314&amp;D314&amp;E314&amp;F314&amp;G314&amp;H314&amp;I314&amp;J314&amp;"*",RESBDG_CapacityToActivity!B:C,2,FALSE)</f>
        <v>1</v>
      </c>
      <c r="O314" s="1">
        <v>0.38671641428200687</v>
      </c>
      <c r="P314" s="6">
        <v>0.8</v>
      </c>
      <c r="Q314" s="6">
        <v>1</v>
      </c>
      <c r="R314" s="6">
        <v>2</v>
      </c>
      <c r="S314">
        <f t="shared" si="14"/>
        <v>394.71392616984815</v>
      </c>
      <c r="T314" s="1"/>
    </row>
    <row r="315" spans="1:20" x14ac:dyDescent="0.25">
      <c r="A315" t="str">
        <f t="shared" si="13"/>
        <v>RESBDGSATOldDWA______HIGELC_23</v>
      </c>
      <c r="B315" t="s">
        <v>805</v>
      </c>
      <c r="C315" t="s">
        <v>806</v>
      </c>
      <c r="D315" t="s">
        <v>875</v>
      </c>
      <c r="E315" t="s">
        <v>873</v>
      </c>
      <c r="F315" t="s">
        <v>819</v>
      </c>
      <c r="G315" t="s">
        <v>808</v>
      </c>
      <c r="H315" t="s">
        <v>808</v>
      </c>
      <c r="I315" t="s">
        <v>809</v>
      </c>
      <c r="J315" t="s">
        <v>810</v>
      </c>
      <c r="K315">
        <v>23</v>
      </c>
      <c r="L315" s="1">
        <f>VLOOKUP(B315&amp;C315&amp;D315&amp;E315&amp;F315,RESBDG_Activity!B:O,2,FALSE)</f>
        <v>22.67545122412513</v>
      </c>
      <c r="M315" s="1">
        <f>VLOOKUP(B315&amp;C315&amp;D315&amp;E315&amp;F315,RESBDG_Activity!B:O,COUNTA(RESBDG_Activity!$1:$1)-1,FALSE)</f>
        <v>22.631625723087112</v>
      </c>
      <c r="N315" s="1">
        <f>VLOOKUP(B315&amp;C315&amp;D315&amp;E315&amp;F315&amp;G315&amp;H315&amp;I315&amp;J315&amp;"*",RESBDG_CapacityToActivity!B:C,2,FALSE)</f>
        <v>0.26097965200000001</v>
      </c>
      <c r="O315" s="1">
        <v>0.66469062026244807</v>
      </c>
      <c r="P315" s="6">
        <v>0.25</v>
      </c>
      <c r="Q315" s="6">
        <v>1</v>
      </c>
      <c r="R315" s="6">
        <v>1.1000000000000001</v>
      </c>
      <c r="S315">
        <f t="shared" si="14"/>
        <v>42.567380525159436</v>
      </c>
      <c r="T315" s="1"/>
    </row>
    <row r="316" spans="1:20" x14ac:dyDescent="0.25">
      <c r="A316" t="str">
        <f t="shared" si="13"/>
        <v>RESBDGSDEOldLIFLUT12STDELC_23</v>
      </c>
      <c r="B316" t="s">
        <v>805</v>
      </c>
      <c r="C316" t="s">
        <v>806</v>
      </c>
      <c r="D316" t="s">
        <v>874</v>
      </c>
      <c r="E316" t="s">
        <v>873</v>
      </c>
      <c r="F316" t="s">
        <v>823</v>
      </c>
      <c r="G316" t="s">
        <v>825</v>
      </c>
      <c r="H316" t="s">
        <v>828</v>
      </c>
      <c r="I316" t="s">
        <v>812</v>
      </c>
      <c r="J316" t="s">
        <v>810</v>
      </c>
      <c r="K316">
        <v>23</v>
      </c>
      <c r="L316" s="1">
        <f>VLOOKUP(B316&amp;C316&amp;D316&amp;E316&amp;F316,RESBDG_Activity!B:O,2,FALSE)</f>
        <v>1027.541479833767</v>
      </c>
      <c r="M316" s="1">
        <f>VLOOKUP(B316&amp;C316&amp;D316&amp;E316&amp;F316,RESBDG_Activity!B:O,COUNTA(RESBDG_Activity!$1:$1)-1,FALSE)</f>
        <v>970.71634293992724</v>
      </c>
      <c r="N316" s="1">
        <f>VLOOKUP(B316&amp;C316&amp;D316&amp;E316&amp;F316&amp;G316&amp;H316&amp;I316&amp;J316&amp;"*",RESBDG_CapacityToActivity!B:C,2,FALSE)</f>
        <v>1</v>
      </c>
      <c r="O316" s="1">
        <v>0.38671641428200687</v>
      </c>
      <c r="P316" s="6">
        <v>0.5</v>
      </c>
      <c r="Q316" s="6">
        <v>1</v>
      </c>
      <c r="R316" s="6">
        <v>1.1000000000000001</v>
      </c>
      <c r="S316">
        <f t="shared" si="14"/>
        <v>1446.543631719994</v>
      </c>
      <c r="T316" s="1"/>
    </row>
    <row r="317" spans="1:20" x14ac:dyDescent="0.25">
      <c r="A317" t="str">
        <f t="shared" si="13"/>
        <v>RESBDGAPAOldLIFLC___HIGELC_23</v>
      </c>
      <c r="B317" t="s">
        <v>805</v>
      </c>
      <c r="C317" t="s">
        <v>806</v>
      </c>
      <c r="D317" t="s">
        <v>872</v>
      </c>
      <c r="E317" t="s">
        <v>873</v>
      </c>
      <c r="F317" t="s">
        <v>823</v>
      </c>
      <c r="G317" t="s">
        <v>824</v>
      </c>
      <c r="H317" t="s">
        <v>808</v>
      </c>
      <c r="I317" t="s">
        <v>809</v>
      </c>
      <c r="J317" t="s">
        <v>810</v>
      </c>
      <c r="K317">
        <v>23</v>
      </c>
      <c r="L317" s="1">
        <f>VLOOKUP(B317&amp;C317&amp;D317&amp;E317&amp;F317,RESBDG_Activity!B:O,2,FALSE)</f>
        <v>447.23169942472748</v>
      </c>
      <c r="M317" s="1">
        <f>VLOOKUP(B317&amp;C317&amp;D317&amp;E317&amp;F317,RESBDG_Activity!B:O,COUNTA(RESBDG_Activity!$1:$1)-1,FALSE)</f>
        <v>460.78594891396631</v>
      </c>
      <c r="N317" s="1">
        <f>VLOOKUP(B317&amp;C317&amp;D317&amp;E317&amp;F317&amp;G317&amp;H317&amp;I317&amp;J317&amp;"*",RESBDG_CapacityToActivity!B:C,2,FALSE)</f>
        <v>1</v>
      </c>
      <c r="O317" s="1">
        <v>0.38671641428200687</v>
      </c>
      <c r="P317" s="6">
        <v>0.5</v>
      </c>
      <c r="Q317" s="6">
        <v>1</v>
      </c>
      <c r="R317" s="6">
        <v>1.1000000000000001</v>
      </c>
      <c r="S317">
        <f t="shared" si="14"/>
        <v>686.65474197007688</v>
      </c>
      <c r="T317" s="1"/>
    </row>
    <row r="318" spans="1:20" x14ac:dyDescent="0.25">
      <c r="A318" t="str">
        <f t="shared" si="13"/>
        <v>RESBDGSDEOldLILED___STDELC_23</v>
      </c>
      <c r="B318" t="s">
        <v>805</v>
      </c>
      <c r="C318" t="s">
        <v>806</v>
      </c>
      <c r="D318" t="s">
        <v>874</v>
      </c>
      <c r="E318" t="s">
        <v>873</v>
      </c>
      <c r="F318" t="s">
        <v>823</v>
      </c>
      <c r="G318" t="s">
        <v>832</v>
      </c>
      <c r="H318" t="s">
        <v>808</v>
      </c>
      <c r="I318" t="s">
        <v>812</v>
      </c>
      <c r="J318" t="s">
        <v>810</v>
      </c>
      <c r="K318">
        <v>23</v>
      </c>
      <c r="L318" s="1">
        <f>VLOOKUP(B318&amp;C318&amp;D318&amp;E318&amp;F318,RESBDG_Activity!B:O,2,FALSE)</f>
        <v>1027.541479833767</v>
      </c>
      <c r="M318" s="1">
        <f>VLOOKUP(B318&amp;C318&amp;D318&amp;E318&amp;F318,RESBDG_Activity!B:O,COUNTA(RESBDG_Activity!$1:$1)-1,FALSE)</f>
        <v>970.71634293992724</v>
      </c>
      <c r="N318" s="1">
        <f>VLOOKUP(B318&amp;C318&amp;D318&amp;E318&amp;F318&amp;G318&amp;H318&amp;I318&amp;J318&amp;"*",RESBDG_CapacityToActivity!B:C,2,FALSE)</f>
        <v>1</v>
      </c>
      <c r="O318" s="1">
        <v>0.38671641428200687</v>
      </c>
      <c r="P318" s="6">
        <v>0.5</v>
      </c>
      <c r="Q318" s="6">
        <v>1</v>
      </c>
      <c r="R318" s="6">
        <v>1.1000000000000001</v>
      </c>
      <c r="S318">
        <f t="shared" si="14"/>
        <v>1446.543631719994</v>
      </c>
      <c r="T318" s="1"/>
    </row>
    <row r="319" spans="1:20" x14ac:dyDescent="0.25">
      <c r="A319" t="str">
        <f t="shared" si="13"/>
        <v>RESBDGSDENewSHFUR___STDLFO_23</v>
      </c>
      <c r="B319" t="s">
        <v>805</v>
      </c>
      <c r="C319" t="s">
        <v>806</v>
      </c>
      <c r="D319" t="s">
        <v>874</v>
      </c>
      <c r="E319" t="s">
        <v>876</v>
      </c>
      <c r="F319" t="s">
        <v>840</v>
      </c>
      <c r="G319" t="s">
        <v>843</v>
      </c>
      <c r="H319" t="s">
        <v>808</v>
      </c>
      <c r="I319" t="s">
        <v>812</v>
      </c>
      <c r="J319" t="s">
        <v>853</v>
      </c>
      <c r="K319">
        <v>23</v>
      </c>
      <c r="L319" s="1">
        <f>VLOOKUP(B319&amp;C319&amp;D319&amp;E319&amp;F319,RESBDG_Activity!B:O,2,FALSE)</f>
        <v>0</v>
      </c>
      <c r="M319" s="1">
        <f>VLOOKUP(B319&amp;C319&amp;D319&amp;E319&amp;F319,RESBDG_Activity!B:O,COUNTA(RESBDG_Activity!$1:$1)-1,FALSE)</f>
        <v>2125.2314606780851</v>
      </c>
      <c r="N319" s="1">
        <f>VLOOKUP(B319&amp;C319&amp;D319&amp;E319&amp;F319&amp;G319&amp;H319&amp;I319&amp;J319&amp;"*",RESBDG_CapacityToActivity!B:C,2,FALSE)</f>
        <v>31.536000000000001</v>
      </c>
      <c r="O319" s="1">
        <v>0.34596717648595249</v>
      </c>
      <c r="P319" s="6">
        <v>0.8</v>
      </c>
      <c r="Q319" s="6">
        <v>1</v>
      </c>
      <c r="R319" s="6">
        <v>2</v>
      </c>
      <c r="S319">
        <f t="shared" si="14"/>
        <v>155.83131058287518</v>
      </c>
      <c r="T319" s="1"/>
    </row>
    <row r="320" spans="1:20" x14ac:dyDescent="0.25">
      <c r="A320" t="str">
        <f t="shared" si="13"/>
        <v>RESBDGSDENewLIHAL60WSTDELC_23</v>
      </c>
      <c r="B320" t="s">
        <v>805</v>
      </c>
      <c r="C320" t="s">
        <v>806</v>
      </c>
      <c r="D320" t="s">
        <v>874</v>
      </c>
      <c r="E320" t="s">
        <v>876</v>
      </c>
      <c r="F320" t="s">
        <v>823</v>
      </c>
      <c r="G320" t="s">
        <v>829</v>
      </c>
      <c r="H320" t="s">
        <v>830</v>
      </c>
      <c r="I320" t="s">
        <v>812</v>
      </c>
      <c r="J320" t="s">
        <v>810</v>
      </c>
      <c r="K320">
        <v>23</v>
      </c>
      <c r="L320" s="1">
        <f>VLOOKUP(B320&amp;C320&amp;D320&amp;E320&amp;F320,RESBDG_Activity!B:O,2,FALSE)</f>
        <v>0</v>
      </c>
      <c r="M320" s="1">
        <f>VLOOKUP(B320&amp;C320&amp;D320&amp;E320&amp;F320,RESBDG_Activity!B:O,COUNTA(RESBDG_Activity!$1:$1)-1,FALSE)</f>
        <v>164.7498668494616</v>
      </c>
      <c r="N320" s="1">
        <f>VLOOKUP(B320&amp;C320&amp;D320&amp;E320&amp;F320&amp;G320&amp;H320&amp;I320&amp;J320&amp;"*",RESBDG_CapacityToActivity!B:C,2,FALSE)</f>
        <v>1</v>
      </c>
      <c r="O320" s="1">
        <v>0.38671641428200687</v>
      </c>
      <c r="P320" s="6">
        <v>0.8</v>
      </c>
      <c r="Q320" s="6">
        <v>1</v>
      </c>
      <c r="R320" s="6">
        <v>2</v>
      </c>
      <c r="S320">
        <f t="shared" si="14"/>
        <v>340.81794782814274</v>
      </c>
      <c r="T320" s="1"/>
    </row>
    <row r="321" spans="1:20" x14ac:dyDescent="0.25">
      <c r="A321" t="str">
        <f t="shared" si="13"/>
        <v>RESBDGSDENewREF___FRDSTDELC_23</v>
      </c>
      <c r="B321" t="s">
        <v>805</v>
      </c>
      <c r="C321" t="s">
        <v>806</v>
      </c>
      <c r="D321" t="s">
        <v>874</v>
      </c>
      <c r="E321" t="s">
        <v>876</v>
      </c>
      <c r="F321" t="s">
        <v>833</v>
      </c>
      <c r="G321" t="s">
        <v>808</v>
      </c>
      <c r="H321" t="s">
        <v>834</v>
      </c>
      <c r="I321" t="s">
        <v>812</v>
      </c>
      <c r="J321" t="s">
        <v>810</v>
      </c>
      <c r="K321">
        <v>23</v>
      </c>
      <c r="L321" s="1">
        <f>VLOOKUP(B321&amp;C321&amp;D321&amp;E321&amp;F321,RESBDG_Activity!B:O,2,FALSE)</f>
        <v>0</v>
      </c>
      <c r="M321" s="1">
        <f>VLOOKUP(B321&amp;C321&amp;D321&amp;E321&amp;F321,RESBDG_Activity!B:O,COUNTA(RESBDG_Activity!$1:$1)-1,FALSE)</f>
        <v>30.26865646030685</v>
      </c>
      <c r="N321" s="1">
        <f>VLOOKUP(B321&amp;C321&amp;D321&amp;E321&amp;F321&amp;G321&amp;H321&amp;I321&amp;J321&amp;"*",RESBDG_CapacityToActivity!B:C,2,FALSE)</f>
        <v>1.1398139679999999</v>
      </c>
      <c r="O321" s="1">
        <v>0.85651992348211514</v>
      </c>
      <c r="P321" s="6">
        <v>0.8</v>
      </c>
      <c r="Q321" s="6">
        <v>1</v>
      </c>
      <c r="R321" s="6">
        <v>2</v>
      </c>
      <c r="S321">
        <f t="shared" si="14"/>
        <v>24.803427064600093</v>
      </c>
      <c r="T321" s="1"/>
    </row>
    <row r="322" spans="1:20" x14ac:dyDescent="0.25">
      <c r="A322" t="str">
        <f t="shared" ref="A322:A385" si="15">B322&amp;C322&amp;D322&amp;E322&amp;F322&amp;G322&amp;H322&amp;I322&amp;J322&amp;"_"&amp;K322</f>
        <v>RESBDGSATOldSHFUR___STDNGA_23</v>
      </c>
      <c r="B322" t="s">
        <v>805</v>
      </c>
      <c r="C322" t="s">
        <v>806</v>
      </c>
      <c r="D322" t="s">
        <v>875</v>
      </c>
      <c r="E322" t="s">
        <v>873</v>
      </c>
      <c r="F322" t="s">
        <v>840</v>
      </c>
      <c r="G322" t="s">
        <v>843</v>
      </c>
      <c r="H322" t="s">
        <v>808</v>
      </c>
      <c r="I322" t="s">
        <v>812</v>
      </c>
      <c r="J322" t="s">
        <v>814</v>
      </c>
      <c r="K322">
        <v>23</v>
      </c>
      <c r="L322" s="1">
        <f>VLOOKUP(B322&amp;C322&amp;D322&amp;E322&amp;F322,RESBDG_Activity!B:O,2,FALSE)</f>
        <v>11459.309560741331</v>
      </c>
      <c r="M322" s="1">
        <f>VLOOKUP(B322&amp;C322&amp;D322&amp;E322&amp;F322,RESBDG_Activity!B:O,COUNTA(RESBDG_Activity!$1:$1)-1,FALSE)</f>
        <v>11381.858889624569</v>
      </c>
      <c r="N322" s="1">
        <f>VLOOKUP(B322&amp;C322&amp;D322&amp;E322&amp;F322&amp;G322&amp;H322&amp;I322&amp;J322&amp;"*",RESBDG_CapacityToActivity!B:C,2,FALSE)</f>
        <v>31.536000000000001</v>
      </c>
      <c r="O322" s="1">
        <v>0.34596717648595249</v>
      </c>
      <c r="P322" s="6">
        <v>0.2</v>
      </c>
      <c r="Q322" s="6">
        <v>1</v>
      </c>
      <c r="R322" s="6">
        <v>1.1000000000000001</v>
      </c>
      <c r="S322">
        <f t="shared" si="14"/>
        <v>288.21561092392199</v>
      </c>
      <c r="T322" s="1"/>
    </row>
    <row r="323" spans="1:20" x14ac:dyDescent="0.25">
      <c r="A323" t="str">
        <f t="shared" si="15"/>
        <v>RESBDGSATOldWHWTK___STDELC_23</v>
      </c>
      <c r="B323" t="s">
        <v>805</v>
      </c>
      <c r="C323" t="s">
        <v>806</v>
      </c>
      <c r="D323" t="s">
        <v>875</v>
      </c>
      <c r="E323" t="s">
        <v>873</v>
      </c>
      <c r="F323" t="s">
        <v>862</v>
      </c>
      <c r="G323" t="s">
        <v>864</v>
      </c>
      <c r="H323" t="s">
        <v>808</v>
      </c>
      <c r="I323" t="s">
        <v>812</v>
      </c>
      <c r="J323" t="s">
        <v>810</v>
      </c>
      <c r="K323">
        <v>23</v>
      </c>
      <c r="L323" s="1">
        <f>VLOOKUP(B323&amp;C323&amp;D323&amp;E323&amp;F323,RESBDG_Activity!B:O,2,FALSE)</f>
        <v>3129.8357137541602</v>
      </c>
      <c r="M323" s="1">
        <f>VLOOKUP(B323&amp;C323&amp;D323&amp;E323&amp;F323,RESBDG_Activity!B:O,COUNTA(RESBDG_Activity!$1:$1)-1,FALSE)</f>
        <v>3123.7865896610519</v>
      </c>
      <c r="N323" s="1">
        <f>VLOOKUP(B323&amp;C323&amp;D323&amp;E323&amp;F323&amp;G323&amp;H323&amp;I323&amp;J323&amp;"*",RESBDG_CapacityToActivity!B:C,2,FALSE)</f>
        <v>31.536000000000001</v>
      </c>
      <c r="O323" s="1">
        <v>0.68082940019040317</v>
      </c>
      <c r="P323" s="6">
        <v>0.25</v>
      </c>
      <c r="Q323" s="6">
        <v>1.5</v>
      </c>
      <c r="R323" s="6">
        <v>1.1000000000000001</v>
      </c>
      <c r="S323">
        <f t="shared" ref="S323:S386" si="16">IF(R323=0,M323*Q323/N323/O323*(P323+1/(50-23)),M323*Q323/N323/O323*(P323+1/R323^(50-23)))</f>
        <v>71.205752139417768</v>
      </c>
      <c r="T323" s="1"/>
    </row>
    <row r="324" spans="1:20" x14ac:dyDescent="0.25">
      <c r="A324" t="str">
        <f t="shared" si="15"/>
        <v>RESBDGAPAOldWHSTHBCKSTDNGA_23</v>
      </c>
      <c r="B324" t="s">
        <v>805</v>
      </c>
      <c r="C324" t="s">
        <v>806</v>
      </c>
      <c r="D324" t="s">
        <v>872</v>
      </c>
      <c r="E324" t="s">
        <v>873</v>
      </c>
      <c r="F324" t="s">
        <v>862</v>
      </c>
      <c r="G324" t="s">
        <v>865</v>
      </c>
      <c r="H324" t="s">
        <v>866</v>
      </c>
      <c r="I324" t="s">
        <v>812</v>
      </c>
      <c r="J324" t="s">
        <v>814</v>
      </c>
      <c r="K324">
        <v>23</v>
      </c>
      <c r="L324" s="1">
        <f>VLOOKUP(B324&amp;C324&amp;D324&amp;E324&amp;F324,RESBDG_Activity!B:O,2,FALSE)</f>
        <v>8577.7030885610129</v>
      </c>
      <c r="M324" s="1">
        <f>VLOOKUP(B324&amp;C324&amp;D324&amp;E324&amp;F324,RESBDG_Activity!B:O,COUNTA(RESBDG_Activity!$1:$1)-1,FALSE)</f>
        <v>9021.0808403226565</v>
      </c>
      <c r="N324" s="1">
        <f>VLOOKUP(B324&amp;C324&amp;D324&amp;E324&amp;F324&amp;G324&amp;H324&amp;I324&amp;J324&amp;"*",RESBDG_CapacityToActivity!B:C,2,FALSE)</f>
        <v>31.536000000000001</v>
      </c>
      <c r="O324" s="1">
        <v>0.68082940019040317</v>
      </c>
      <c r="P324" s="6">
        <v>0.25</v>
      </c>
      <c r="Q324" s="6">
        <v>1.5</v>
      </c>
      <c r="R324" s="6">
        <v>1.1000000000000001</v>
      </c>
      <c r="S324">
        <f t="shared" si="16"/>
        <v>205.63275624259745</v>
      </c>
      <c r="T324" s="1"/>
    </row>
    <row r="325" spans="1:20" x14ac:dyDescent="0.25">
      <c r="A325" t="str">
        <f t="shared" si="15"/>
        <v>RESBDGSDEOldDWA______ESRELC_23</v>
      </c>
      <c r="B325" t="s">
        <v>805</v>
      </c>
      <c r="C325" t="s">
        <v>806</v>
      </c>
      <c r="D325" t="s">
        <v>874</v>
      </c>
      <c r="E325" t="s">
        <v>873</v>
      </c>
      <c r="F325" t="s">
        <v>819</v>
      </c>
      <c r="G325" t="s">
        <v>808</v>
      </c>
      <c r="H325" t="s">
        <v>808</v>
      </c>
      <c r="I325" t="s">
        <v>811</v>
      </c>
      <c r="J325" t="s">
        <v>810</v>
      </c>
      <c r="K325">
        <v>23</v>
      </c>
      <c r="L325" s="1">
        <f>VLOOKUP(B325&amp;C325&amp;D325&amp;E325&amp;F325,RESBDG_Activity!B:O,2,FALSE)</f>
        <v>39.582928737049727</v>
      </c>
      <c r="M325" s="1">
        <f>VLOOKUP(B325&amp;C325&amp;D325&amp;E325&amp;F325,RESBDG_Activity!B:O,COUNTA(RESBDG_Activity!$1:$1)-1,FALSE)</f>
        <v>36.567756702904802</v>
      </c>
      <c r="N325" s="1">
        <f>VLOOKUP(B325&amp;C325&amp;D325&amp;E325&amp;F325&amp;G325&amp;H325&amp;I325&amp;J325&amp;"*",RESBDG_CapacityToActivity!B:C,2,FALSE)</f>
        <v>0.26097965200000001</v>
      </c>
      <c r="O325" s="1">
        <v>0.66469062026244807</v>
      </c>
      <c r="P325" s="6">
        <v>0.6</v>
      </c>
      <c r="Q325" s="6">
        <v>1</v>
      </c>
      <c r="R325" s="6">
        <v>1.1000000000000001</v>
      </c>
      <c r="S325">
        <f t="shared" si="16"/>
        <v>142.55983294533226</v>
      </c>
      <c r="T325" s="1"/>
    </row>
    <row r="326" spans="1:20" x14ac:dyDescent="0.25">
      <c r="A326" t="str">
        <f t="shared" si="15"/>
        <v>RESBDGSDENewSHFUR___STDKER_23</v>
      </c>
      <c r="B326" t="s">
        <v>805</v>
      </c>
      <c r="C326" t="s">
        <v>806</v>
      </c>
      <c r="D326" t="s">
        <v>874</v>
      </c>
      <c r="E326" t="s">
        <v>876</v>
      </c>
      <c r="F326" t="s">
        <v>840</v>
      </c>
      <c r="G326" t="s">
        <v>843</v>
      </c>
      <c r="H326" t="s">
        <v>808</v>
      </c>
      <c r="I326" t="s">
        <v>812</v>
      </c>
      <c r="J326" t="s">
        <v>852</v>
      </c>
      <c r="K326">
        <v>23</v>
      </c>
      <c r="L326" s="1">
        <f>VLOOKUP(B326&amp;C326&amp;D326&amp;E326&amp;F326,RESBDG_Activity!B:O,2,FALSE)</f>
        <v>0</v>
      </c>
      <c r="M326" s="1">
        <f>VLOOKUP(B326&amp;C326&amp;D326&amp;E326&amp;F326,RESBDG_Activity!B:O,COUNTA(RESBDG_Activity!$1:$1)-1,FALSE)</f>
        <v>2125.2314606780851</v>
      </c>
      <c r="N326" s="1">
        <f>VLOOKUP(B326&amp;C326&amp;D326&amp;E326&amp;F326&amp;G326&amp;H326&amp;I326&amp;J326&amp;"*",RESBDG_CapacityToActivity!B:C,2,FALSE)</f>
        <v>31.536000000000001</v>
      </c>
      <c r="O326" s="1">
        <v>0.34596717648595249</v>
      </c>
      <c r="P326" s="6">
        <v>0.8</v>
      </c>
      <c r="Q326" s="6">
        <v>1</v>
      </c>
      <c r="R326" s="6">
        <v>2</v>
      </c>
      <c r="S326">
        <f t="shared" si="16"/>
        <v>155.83131058287518</v>
      </c>
      <c r="T326" s="1"/>
    </row>
    <row r="327" spans="1:20" x14ac:dyDescent="0.25">
      <c r="A327" t="str">
        <f t="shared" si="15"/>
        <v>RESBDGAPANewCWA___CBHIGELC_23</v>
      </c>
      <c r="B327" t="s">
        <v>805</v>
      </c>
      <c r="C327" t="s">
        <v>806</v>
      </c>
      <c r="D327" t="s">
        <v>872</v>
      </c>
      <c r="E327" t="s">
        <v>876</v>
      </c>
      <c r="F327" t="s">
        <v>815</v>
      </c>
      <c r="G327" t="s">
        <v>808</v>
      </c>
      <c r="H327" t="s">
        <v>816</v>
      </c>
      <c r="I327" t="s">
        <v>809</v>
      </c>
      <c r="J327" t="s">
        <v>810</v>
      </c>
      <c r="K327">
        <v>23</v>
      </c>
      <c r="L327" s="1">
        <f>VLOOKUP(B327&amp;C327&amp;D327&amp;E327&amp;F327,RESBDG_Activity!B:O,2,FALSE)</f>
        <v>0</v>
      </c>
      <c r="M327" s="1">
        <f>VLOOKUP(B327&amp;C327&amp;D327&amp;E327&amp;F327,RESBDG_Activity!B:O,COUNTA(RESBDG_Activity!$1:$1)-1,FALSE)</f>
        <v>23.909990862965898</v>
      </c>
      <c r="N327" s="1">
        <f>VLOOKUP(B327&amp;C327&amp;D327&amp;E327&amp;F327&amp;G327&amp;H327&amp;I327&amp;J327&amp;"*",RESBDG_CapacityToActivity!B:C,2,FALSE)</f>
        <v>2.822176491</v>
      </c>
      <c r="O327" s="1">
        <v>0.54203525138861863</v>
      </c>
      <c r="P327" s="6">
        <v>0.8</v>
      </c>
      <c r="Q327" s="6">
        <v>1</v>
      </c>
      <c r="R327" s="6">
        <v>2</v>
      </c>
      <c r="S327">
        <f t="shared" si="16"/>
        <v>12.504251480747053</v>
      </c>
      <c r="T327" s="1"/>
    </row>
    <row r="328" spans="1:20" x14ac:dyDescent="0.25">
      <c r="A328" t="str">
        <f t="shared" si="15"/>
        <v>RESBDGSDENewREF___FRDESRELC_23</v>
      </c>
      <c r="B328" t="s">
        <v>805</v>
      </c>
      <c r="C328" t="s">
        <v>806</v>
      </c>
      <c r="D328" t="s">
        <v>874</v>
      </c>
      <c r="E328" t="s">
        <v>876</v>
      </c>
      <c r="F328" t="s">
        <v>833</v>
      </c>
      <c r="G328" t="s">
        <v>808</v>
      </c>
      <c r="H328" t="s">
        <v>834</v>
      </c>
      <c r="I328" t="s">
        <v>811</v>
      </c>
      <c r="J328" t="s">
        <v>810</v>
      </c>
      <c r="K328">
        <v>23</v>
      </c>
      <c r="L328" s="1">
        <f>VLOOKUP(B328&amp;C328&amp;D328&amp;E328&amp;F328,RESBDG_Activity!B:O,2,FALSE)</f>
        <v>0</v>
      </c>
      <c r="M328" s="1">
        <f>VLOOKUP(B328&amp;C328&amp;D328&amp;E328&amp;F328,RESBDG_Activity!B:O,COUNTA(RESBDG_Activity!$1:$1)-1,FALSE)</f>
        <v>30.26865646030685</v>
      </c>
      <c r="N328" s="1">
        <f>VLOOKUP(B328&amp;C328&amp;D328&amp;E328&amp;F328&amp;G328&amp;H328&amp;I328&amp;J328&amp;"*",RESBDG_CapacityToActivity!B:C,2,FALSE)</f>
        <v>1.1398139679999999</v>
      </c>
      <c r="O328" s="1">
        <v>0.85651992348211514</v>
      </c>
      <c r="P328" s="6">
        <v>0.8</v>
      </c>
      <c r="Q328" s="6">
        <v>1</v>
      </c>
      <c r="R328" s="6">
        <v>2</v>
      </c>
      <c r="S328">
        <f t="shared" si="16"/>
        <v>24.803427064600093</v>
      </c>
      <c r="T328" s="1"/>
    </row>
    <row r="329" spans="1:20" x14ac:dyDescent="0.25">
      <c r="A329" t="str">
        <f t="shared" si="15"/>
        <v>RESBDGSATOldFRZ___STGSTDELC_23</v>
      </c>
      <c r="B329" t="s">
        <v>805</v>
      </c>
      <c r="C329" t="s">
        <v>806</v>
      </c>
      <c r="D329" t="s">
        <v>875</v>
      </c>
      <c r="E329" t="s">
        <v>873</v>
      </c>
      <c r="F329" t="s">
        <v>820</v>
      </c>
      <c r="G329" t="s">
        <v>808</v>
      </c>
      <c r="H329" t="s">
        <v>822</v>
      </c>
      <c r="I329" t="s">
        <v>812</v>
      </c>
      <c r="J329" t="s">
        <v>810</v>
      </c>
      <c r="K329">
        <v>23</v>
      </c>
      <c r="L329" s="1">
        <f>VLOOKUP(B329&amp;C329&amp;D329&amp;E329&amp;F329,RESBDG_Activity!B:O,2,FALSE)</f>
        <v>61.304614878628037</v>
      </c>
      <c r="M329" s="1">
        <f>VLOOKUP(B329&amp;C329&amp;D329&amp;E329&amp;F329,RESBDG_Activity!B:O,COUNTA(RESBDG_Activity!$1:$1)-1,FALSE)</f>
        <v>61.18612967467579</v>
      </c>
      <c r="N329" s="1">
        <f>VLOOKUP(B329&amp;C329&amp;D329&amp;E329&amp;F329&amp;G329&amp;H329&amp;I329&amp;J329&amp;"*",RESBDG_CapacityToActivity!B:C,2,FALSE)</f>
        <v>1.1398139679999999</v>
      </c>
      <c r="O329" s="1">
        <v>0.85651992348211536</v>
      </c>
      <c r="P329" s="6">
        <v>0.2</v>
      </c>
      <c r="Q329" s="6">
        <v>1</v>
      </c>
      <c r="R329" s="6">
        <v>1.1000000000000001</v>
      </c>
      <c r="S329">
        <f t="shared" si="16"/>
        <v>17.315193367023248</v>
      </c>
      <c r="T329" s="1"/>
    </row>
    <row r="330" spans="1:20" x14ac:dyDescent="0.25">
      <c r="A330" t="str">
        <f t="shared" si="15"/>
        <v>RESBDGSDENewREF___FRDHIGELC_23</v>
      </c>
      <c r="B330" t="s">
        <v>805</v>
      </c>
      <c r="C330" t="s">
        <v>806</v>
      </c>
      <c r="D330" t="s">
        <v>874</v>
      </c>
      <c r="E330" t="s">
        <v>876</v>
      </c>
      <c r="F330" t="s">
        <v>833</v>
      </c>
      <c r="G330" t="s">
        <v>808</v>
      </c>
      <c r="H330" t="s">
        <v>834</v>
      </c>
      <c r="I330" t="s">
        <v>809</v>
      </c>
      <c r="J330" t="s">
        <v>810</v>
      </c>
      <c r="K330">
        <v>23</v>
      </c>
      <c r="L330" s="1">
        <f>VLOOKUP(B330&amp;C330&amp;D330&amp;E330&amp;F330,RESBDG_Activity!B:O,2,FALSE)</f>
        <v>0</v>
      </c>
      <c r="M330" s="1">
        <f>VLOOKUP(B330&amp;C330&amp;D330&amp;E330&amp;F330,RESBDG_Activity!B:O,COUNTA(RESBDG_Activity!$1:$1)-1,FALSE)</f>
        <v>30.26865646030685</v>
      </c>
      <c r="N330" s="1">
        <f>VLOOKUP(B330&amp;C330&amp;D330&amp;E330&amp;F330&amp;G330&amp;H330&amp;I330&amp;J330&amp;"*",RESBDG_CapacityToActivity!B:C,2,FALSE)</f>
        <v>1.1398139679999999</v>
      </c>
      <c r="O330" s="1">
        <v>0.85651992348211514</v>
      </c>
      <c r="P330" s="6">
        <v>0.8</v>
      </c>
      <c r="Q330" s="6">
        <v>1</v>
      </c>
      <c r="R330" s="6">
        <v>2</v>
      </c>
      <c r="S330">
        <f t="shared" si="16"/>
        <v>24.803427064600093</v>
      </c>
      <c r="T330" s="1"/>
    </row>
    <row r="331" spans="1:20" x14ac:dyDescent="0.25">
      <c r="A331" t="str">
        <f t="shared" si="15"/>
        <v>RESBDGSATOldLILED___ESRELC_23</v>
      </c>
      <c r="B331" t="s">
        <v>805</v>
      </c>
      <c r="C331" t="s">
        <v>806</v>
      </c>
      <c r="D331" t="s">
        <v>875</v>
      </c>
      <c r="E331" t="s">
        <v>873</v>
      </c>
      <c r="F331" t="s">
        <v>823</v>
      </c>
      <c r="G331" t="s">
        <v>832</v>
      </c>
      <c r="H331" t="s">
        <v>808</v>
      </c>
      <c r="I331" t="s">
        <v>811</v>
      </c>
      <c r="J331" t="s">
        <v>810</v>
      </c>
      <c r="K331">
        <v>23</v>
      </c>
      <c r="L331" s="1">
        <f>VLOOKUP(B331&amp;C331&amp;D331&amp;E331&amp;F331,RESBDG_Activity!B:O,2,FALSE)</f>
        <v>389.09968986281473</v>
      </c>
      <c r="M331" s="1">
        <f>VLOOKUP(B331&amp;C331&amp;D331&amp;E331&amp;F331,RESBDG_Activity!B:O,COUNTA(RESBDG_Activity!$1:$1)-1,FALSE)</f>
        <v>389.50300513472558</v>
      </c>
      <c r="N331" s="1">
        <f>VLOOKUP(B331&amp;C331&amp;D331&amp;E331&amp;F331&amp;G331&amp;H331&amp;I331&amp;J331&amp;"*",RESBDG_CapacityToActivity!B:C,2,FALSE)</f>
        <v>1</v>
      </c>
      <c r="O331" s="1">
        <v>0.38671641428200687</v>
      </c>
      <c r="P331" s="6">
        <v>0.5</v>
      </c>
      <c r="Q331" s="6">
        <v>1</v>
      </c>
      <c r="R331" s="6">
        <v>1.1000000000000001</v>
      </c>
      <c r="S331">
        <f t="shared" si="16"/>
        <v>580.43021085543364</v>
      </c>
      <c r="T331" s="1"/>
    </row>
    <row r="332" spans="1:20" x14ac:dyDescent="0.25">
      <c r="A332" t="str">
        <f t="shared" si="15"/>
        <v>RESBDGAPANewLIHAL60WSTDELC_23</v>
      </c>
      <c r="B332" t="s">
        <v>805</v>
      </c>
      <c r="C332" t="s">
        <v>806</v>
      </c>
      <c r="D332" t="s">
        <v>872</v>
      </c>
      <c r="E332" t="s">
        <v>876</v>
      </c>
      <c r="F332" t="s">
        <v>823</v>
      </c>
      <c r="G332" t="s">
        <v>829</v>
      </c>
      <c r="H332" t="s">
        <v>830</v>
      </c>
      <c r="I332" t="s">
        <v>812</v>
      </c>
      <c r="J332" t="s">
        <v>810</v>
      </c>
      <c r="K332">
        <v>23</v>
      </c>
      <c r="L332" s="1">
        <f>VLOOKUP(B332&amp;C332&amp;D332&amp;E332&amp;F332,RESBDG_Activity!B:O,2,FALSE)</f>
        <v>0</v>
      </c>
      <c r="M332" s="1">
        <f>VLOOKUP(B332&amp;C332&amp;D332&amp;E332&amp;F332,RESBDG_Activity!B:O,COUNTA(RESBDG_Activity!$1:$1)-1,FALSE)</f>
        <v>190.80294096747971</v>
      </c>
      <c r="N332" s="1">
        <f>VLOOKUP(B332&amp;C332&amp;D332&amp;E332&amp;F332&amp;G332&amp;H332&amp;I332&amp;J332&amp;"*",RESBDG_CapacityToActivity!B:C,2,FALSE)</f>
        <v>1</v>
      </c>
      <c r="O332" s="1">
        <v>0.38671641428200687</v>
      </c>
      <c r="P332" s="6">
        <v>0.8</v>
      </c>
      <c r="Q332" s="6">
        <v>1</v>
      </c>
      <c r="R332" s="6">
        <v>2</v>
      </c>
      <c r="S332">
        <f t="shared" si="16"/>
        <v>394.71392616984815</v>
      </c>
      <c r="T332" s="1"/>
    </row>
    <row r="333" spans="1:20" x14ac:dyDescent="0.25">
      <c r="A333" t="str">
        <f t="shared" si="15"/>
        <v>RESBDGAPAOldREF___FRTSTDELC_23</v>
      </c>
      <c r="B333" t="s">
        <v>805</v>
      </c>
      <c r="C333" t="s">
        <v>806</v>
      </c>
      <c r="D333" t="s">
        <v>872</v>
      </c>
      <c r="E333" t="s">
        <v>873</v>
      </c>
      <c r="F333" t="s">
        <v>833</v>
      </c>
      <c r="G333" t="s">
        <v>808</v>
      </c>
      <c r="H333" t="s">
        <v>835</v>
      </c>
      <c r="I333" t="s">
        <v>812</v>
      </c>
      <c r="J333" t="s">
        <v>810</v>
      </c>
      <c r="K333">
        <v>23</v>
      </c>
      <c r="L333" s="1">
        <f>VLOOKUP(B333&amp;C333&amp;D333&amp;E333&amp;F333,RESBDG_Activity!B:O,2,FALSE)</f>
        <v>538.81653568390948</v>
      </c>
      <c r="M333" s="1">
        <f>VLOOKUP(B333&amp;C333&amp;D333&amp;E333&amp;F333,RESBDG_Activity!B:O,COUNTA(RESBDG_Activity!$1:$1)-1,FALSE)</f>
        <v>566.6677286824314</v>
      </c>
      <c r="N333" s="1">
        <f>VLOOKUP(B333&amp;C333&amp;D333&amp;E333&amp;F333&amp;G333&amp;H333&amp;I333&amp;J333&amp;"*",RESBDG_CapacityToActivity!B:C,2,FALSE)</f>
        <v>1.1398139679999999</v>
      </c>
      <c r="O333" s="1">
        <v>0.85651992348211514</v>
      </c>
      <c r="P333" s="6">
        <v>0.2</v>
      </c>
      <c r="Q333" s="6">
        <v>1</v>
      </c>
      <c r="R333" s="6">
        <v>1.1000000000000001</v>
      </c>
      <c r="S333">
        <f t="shared" si="16"/>
        <v>160.36250943078073</v>
      </c>
      <c r="T333" s="1"/>
    </row>
    <row r="334" spans="1:20" x14ac:dyDescent="0.25">
      <c r="A334" t="str">
        <f t="shared" si="15"/>
        <v>RESBDGAPANewSHFUR___ESRPRO_23</v>
      </c>
      <c r="B334" t="s">
        <v>805</v>
      </c>
      <c r="C334" t="s">
        <v>806</v>
      </c>
      <c r="D334" t="s">
        <v>872</v>
      </c>
      <c r="E334" t="s">
        <v>876</v>
      </c>
      <c r="F334" t="s">
        <v>840</v>
      </c>
      <c r="G334" t="s">
        <v>843</v>
      </c>
      <c r="H334" t="s">
        <v>808</v>
      </c>
      <c r="I334" t="s">
        <v>811</v>
      </c>
      <c r="J334" t="s">
        <v>857</v>
      </c>
      <c r="K334">
        <v>23</v>
      </c>
      <c r="L334" s="1">
        <f>VLOOKUP(B334&amp;C334&amp;D334&amp;E334&amp;F334,RESBDG_Activity!B:O,2,FALSE)</f>
        <v>0</v>
      </c>
      <c r="M334" s="1">
        <f>VLOOKUP(B334&amp;C334&amp;D334&amp;E334&amp;F334,RESBDG_Activity!B:O,COUNTA(RESBDG_Activity!$1:$1)-1,FALSE)</f>
        <v>4795.6071920421573</v>
      </c>
      <c r="N334" s="1">
        <f>VLOOKUP(B334&amp;C334&amp;D334&amp;E334&amp;F334&amp;G334&amp;H334&amp;I334&amp;J334&amp;"*",RESBDG_CapacityToActivity!B:C,2,FALSE)</f>
        <v>31.536000000000001</v>
      </c>
      <c r="O334" s="1">
        <v>0.34596717648595249</v>
      </c>
      <c r="P334" s="6">
        <v>0.8</v>
      </c>
      <c r="Q334" s="6">
        <v>1</v>
      </c>
      <c r="R334" s="6">
        <v>2</v>
      </c>
      <c r="S334">
        <f t="shared" si="16"/>
        <v>351.63499487164228</v>
      </c>
      <c r="T334" s="1"/>
    </row>
    <row r="335" spans="1:20" x14ac:dyDescent="0.25">
      <c r="A335" t="str">
        <f t="shared" si="15"/>
        <v>RESBDGSATOldFRZ___STGESRELC_23</v>
      </c>
      <c r="B335" t="s">
        <v>805</v>
      </c>
      <c r="C335" t="s">
        <v>806</v>
      </c>
      <c r="D335" t="s">
        <v>875</v>
      </c>
      <c r="E335" t="s">
        <v>873</v>
      </c>
      <c r="F335" t="s">
        <v>820</v>
      </c>
      <c r="G335" t="s">
        <v>808</v>
      </c>
      <c r="H335" t="s">
        <v>822</v>
      </c>
      <c r="I335" t="s">
        <v>811</v>
      </c>
      <c r="J335" t="s">
        <v>810</v>
      </c>
      <c r="K335">
        <v>23</v>
      </c>
      <c r="L335" s="1">
        <f>VLOOKUP(B335&amp;C335&amp;D335&amp;E335&amp;F335,RESBDG_Activity!B:O,2,FALSE)</f>
        <v>61.304614878628037</v>
      </c>
      <c r="M335" s="1">
        <f>VLOOKUP(B335&amp;C335&amp;D335&amp;E335&amp;F335,RESBDG_Activity!B:O,COUNTA(RESBDG_Activity!$1:$1)-1,FALSE)</f>
        <v>61.18612967467579</v>
      </c>
      <c r="N335" s="1">
        <f>VLOOKUP(B335&amp;C335&amp;D335&amp;E335&amp;F335&amp;G335&amp;H335&amp;I335&amp;J335&amp;"*",RESBDG_CapacityToActivity!B:C,2,FALSE)</f>
        <v>1.1398139679999999</v>
      </c>
      <c r="O335" s="1">
        <v>0.85651992348211536</v>
      </c>
      <c r="P335" s="6">
        <v>0.4</v>
      </c>
      <c r="Q335" s="6">
        <v>1</v>
      </c>
      <c r="R335" s="6">
        <v>1.1000000000000001</v>
      </c>
      <c r="S335">
        <f t="shared" si="16"/>
        <v>29.849823807320039</v>
      </c>
      <c r="T335" s="1"/>
    </row>
    <row r="336" spans="1:20" x14ac:dyDescent="0.25">
      <c r="A336" t="str">
        <f t="shared" si="15"/>
        <v>RESBDGSATOldLIFLC___ESRELC_23</v>
      </c>
      <c r="B336" t="s">
        <v>805</v>
      </c>
      <c r="C336" t="s">
        <v>806</v>
      </c>
      <c r="D336" t="s">
        <v>875</v>
      </c>
      <c r="E336" t="s">
        <v>873</v>
      </c>
      <c r="F336" t="s">
        <v>823</v>
      </c>
      <c r="G336" t="s">
        <v>824</v>
      </c>
      <c r="H336" t="s">
        <v>808</v>
      </c>
      <c r="I336" t="s">
        <v>811</v>
      </c>
      <c r="J336" t="s">
        <v>810</v>
      </c>
      <c r="K336">
        <v>23</v>
      </c>
      <c r="L336" s="1">
        <f>VLOOKUP(B336&amp;C336&amp;D336&amp;E336&amp;F336,RESBDG_Activity!B:O,2,FALSE)</f>
        <v>389.09968986281473</v>
      </c>
      <c r="M336" s="1">
        <f>VLOOKUP(B336&amp;C336&amp;D336&amp;E336&amp;F336,RESBDG_Activity!B:O,COUNTA(RESBDG_Activity!$1:$1)-1,FALSE)</f>
        <v>389.50300513472558</v>
      </c>
      <c r="N336" s="1">
        <f>VLOOKUP(B336&amp;C336&amp;D336&amp;E336&amp;F336&amp;G336&amp;H336&amp;I336&amp;J336&amp;"*",RESBDG_CapacityToActivity!B:C,2,FALSE)</f>
        <v>1</v>
      </c>
      <c r="O336" s="1">
        <v>0.38671641428200687</v>
      </c>
      <c r="P336" s="6">
        <v>0.5</v>
      </c>
      <c r="Q336" s="6">
        <v>1</v>
      </c>
      <c r="R336" s="6">
        <v>1.1000000000000001</v>
      </c>
      <c r="S336">
        <f t="shared" si="16"/>
        <v>580.43021085543364</v>
      </c>
      <c r="T336" s="1"/>
    </row>
    <row r="337" spans="1:20" x14ac:dyDescent="0.25">
      <c r="A337" t="str">
        <f t="shared" si="15"/>
        <v>RESBDGSDEOldCWA___CBHIGELC_23</v>
      </c>
      <c r="B337" t="s">
        <v>805</v>
      </c>
      <c r="C337" t="s">
        <v>806</v>
      </c>
      <c r="D337" t="s">
        <v>874</v>
      </c>
      <c r="E337" t="s">
        <v>873</v>
      </c>
      <c r="F337" t="s">
        <v>815</v>
      </c>
      <c r="G337" t="s">
        <v>808</v>
      </c>
      <c r="H337" t="s">
        <v>816</v>
      </c>
      <c r="I337" t="s">
        <v>809</v>
      </c>
      <c r="J337" t="s">
        <v>810</v>
      </c>
      <c r="K337">
        <v>23</v>
      </c>
      <c r="L337" s="1">
        <f>VLOOKUP(B337&amp;C337&amp;D337&amp;E337&amp;F337,RESBDG_Activity!B:O,2,FALSE)</f>
        <v>29.39529198335698</v>
      </c>
      <c r="M337" s="1">
        <f>VLOOKUP(B337&amp;C337&amp;D337&amp;E337&amp;F337,RESBDG_Activity!B:O,COUNTA(RESBDG_Activity!$1:$1)-1,FALSE)</f>
        <v>27.156148363830361</v>
      </c>
      <c r="N337" s="1">
        <f>VLOOKUP(B337&amp;C337&amp;D337&amp;E337&amp;F337&amp;G337&amp;H337&amp;I337&amp;J337&amp;"*",RESBDG_CapacityToActivity!B:C,2,FALSE)</f>
        <v>2.822176491</v>
      </c>
      <c r="O337" s="1">
        <v>0.54203525138861863</v>
      </c>
      <c r="P337" s="6">
        <v>0.2</v>
      </c>
      <c r="Q337" s="6">
        <v>1</v>
      </c>
      <c r="R337" s="6">
        <v>1.1000000000000001</v>
      </c>
      <c r="S337">
        <f t="shared" si="16"/>
        <v>4.9045851449048499</v>
      </c>
      <c r="T337" s="1"/>
    </row>
    <row r="338" spans="1:20" x14ac:dyDescent="0.25">
      <c r="A338" t="str">
        <f t="shared" si="15"/>
        <v>RESBDGSATNewRAG______HIGELC_23</v>
      </c>
      <c r="B338" t="s">
        <v>805</v>
      </c>
      <c r="C338" t="s">
        <v>806</v>
      </c>
      <c r="D338" t="s">
        <v>875</v>
      </c>
      <c r="E338" t="s">
        <v>876</v>
      </c>
      <c r="F338" t="s">
        <v>813</v>
      </c>
      <c r="G338" t="s">
        <v>808</v>
      </c>
      <c r="H338" t="s">
        <v>808</v>
      </c>
      <c r="I338" t="s">
        <v>809</v>
      </c>
      <c r="J338" t="s">
        <v>810</v>
      </c>
      <c r="K338">
        <v>23</v>
      </c>
      <c r="L338" s="1">
        <f>VLOOKUP(B338&amp;C338&amp;D338&amp;E338&amp;F338,RESBDG_Activity!B:O,2,FALSE)</f>
        <v>0</v>
      </c>
      <c r="M338" s="1">
        <f>VLOOKUP(B338&amp;C338&amp;D338&amp;E338&amp;F338,RESBDG_Activity!B:O,COUNTA(RESBDG_Activity!$1:$1)-1,FALSE)</f>
        <v>9.3548046869079275</v>
      </c>
      <c r="N338" s="1">
        <f>VLOOKUP(B338&amp;C338&amp;D338&amp;E338&amp;F338&amp;G338&amp;H338&amp;I338&amp;J338&amp;"*",RESBDG_CapacityToActivity!B:C,2,FALSE)</f>
        <v>1.706387646</v>
      </c>
      <c r="O338" s="1">
        <v>0.58256685513718942</v>
      </c>
      <c r="P338" s="6">
        <v>0.8</v>
      </c>
      <c r="Q338" s="6">
        <v>1</v>
      </c>
      <c r="R338" s="6">
        <v>2</v>
      </c>
      <c r="S338">
        <f t="shared" si="16"/>
        <v>7.5283750264680229</v>
      </c>
      <c r="T338" s="1"/>
    </row>
    <row r="339" spans="1:20" x14ac:dyDescent="0.25">
      <c r="A339" t="str">
        <f t="shared" si="15"/>
        <v>RESBDGAPAOldSCWD___ESRELC_23</v>
      </c>
      <c r="B339" t="s">
        <v>805</v>
      </c>
      <c r="C339" t="s">
        <v>806</v>
      </c>
      <c r="D339" t="s">
        <v>872</v>
      </c>
      <c r="E339" t="s">
        <v>873</v>
      </c>
      <c r="F339" t="s">
        <v>836</v>
      </c>
      <c r="G339" t="s">
        <v>839</v>
      </c>
      <c r="H339" t="s">
        <v>808</v>
      </c>
      <c r="I339" t="s">
        <v>811</v>
      </c>
      <c r="J339" t="s">
        <v>810</v>
      </c>
      <c r="K339">
        <v>23</v>
      </c>
      <c r="L339" s="1">
        <f>VLOOKUP(B339&amp;C339&amp;D339&amp;E339&amp;F339,RESBDG_Activity!B:O,2,FALSE)</f>
        <v>2938.8044903371392</v>
      </c>
      <c r="M339" s="1">
        <f>VLOOKUP(B339&amp;C339&amp;D339&amp;E339&amp;F339,RESBDG_Activity!B:O,COUNTA(RESBDG_Activity!$1:$1)-1,FALSE)</f>
        <v>3027.8708273462621</v>
      </c>
      <c r="N339" s="1">
        <f>VLOOKUP(B339&amp;C339&amp;D339&amp;E339&amp;F339&amp;G339&amp;H339&amp;I339&amp;J339&amp;"*",RESBDG_CapacityToActivity!B:C,2,FALSE)</f>
        <v>31.536000000000001</v>
      </c>
      <c r="O339" s="1">
        <v>0.1733523337010629</v>
      </c>
      <c r="P339" s="6">
        <v>0.2</v>
      </c>
      <c r="Q339" s="6">
        <v>1</v>
      </c>
      <c r="R339" s="6">
        <v>1.1000000000000001</v>
      </c>
      <c r="S339">
        <f t="shared" si="16"/>
        <v>153.01952573401306</v>
      </c>
      <c r="T339" s="1"/>
    </row>
    <row r="340" spans="1:20" x14ac:dyDescent="0.25">
      <c r="A340" t="str">
        <f t="shared" si="15"/>
        <v>RESBDGAPAOldLILED___ESRELC_23</v>
      </c>
      <c r="B340" t="s">
        <v>805</v>
      </c>
      <c r="C340" t="s">
        <v>806</v>
      </c>
      <c r="D340" t="s">
        <v>872</v>
      </c>
      <c r="E340" t="s">
        <v>873</v>
      </c>
      <c r="F340" t="s">
        <v>823</v>
      </c>
      <c r="G340" t="s">
        <v>832</v>
      </c>
      <c r="H340" t="s">
        <v>808</v>
      </c>
      <c r="I340" t="s">
        <v>811</v>
      </c>
      <c r="J340" t="s">
        <v>810</v>
      </c>
      <c r="K340">
        <v>23</v>
      </c>
      <c r="L340" s="1">
        <f>VLOOKUP(B340&amp;C340&amp;D340&amp;E340&amp;F340,RESBDG_Activity!B:O,2,FALSE)</f>
        <v>447.23169942472748</v>
      </c>
      <c r="M340" s="1">
        <f>VLOOKUP(B340&amp;C340&amp;D340&amp;E340&amp;F340,RESBDG_Activity!B:O,COUNTA(RESBDG_Activity!$1:$1)-1,FALSE)</f>
        <v>460.78594891396631</v>
      </c>
      <c r="N340" s="1">
        <f>VLOOKUP(B340&amp;C340&amp;D340&amp;E340&amp;F340&amp;G340&amp;H340&amp;I340&amp;J340&amp;"*",RESBDG_CapacityToActivity!B:C,2,FALSE)</f>
        <v>1</v>
      </c>
      <c r="O340" s="1">
        <v>0.38671641428200687</v>
      </c>
      <c r="P340" s="6">
        <v>0.5</v>
      </c>
      <c r="Q340" s="6">
        <v>1</v>
      </c>
      <c r="R340" s="6">
        <v>1.1000000000000001</v>
      </c>
      <c r="S340">
        <f t="shared" si="16"/>
        <v>686.65474197007688</v>
      </c>
      <c r="T340" s="1"/>
    </row>
    <row r="341" spans="1:20" x14ac:dyDescent="0.25">
      <c r="A341" t="str">
        <f t="shared" si="15"/>
        <v>RESBDGAPAOldSHFUR___ESRNGA_23</v>
      </c>
      <c r="B341" t="s">
        <v>805</v>
      </c>
      <c r="C341" t="s">
        <v>806</v>
      </c>
      <c r="D341" t="s">
        <v>872</v>
      </c>
      <c r="E341" t="s">
        <v>873</v>
      </c>
      <c r="F341" t="s">
        <v>840</v>
      </c>
      <c r="G341" t="s">
        <v>843</v>
      </c>
      <c r="H341" t="s">
        <v>808</v>
      </c>
      <c r="I341" t="s">
        <v>811</v>
      </c>
      <c r="J341" t="s">
        <v>814</v>
      </c>
      <c r="K341">
        <v>23</v>
      </c>
      <c r="L341" s="1">
        <f>VLOOKUP(B341&amp;C341&amp;D341&amp;E341&amp;F341,RESBDG_Activity!B:O,2,FALSE)</f>
        <v>19009.02548710502</v>
      </c>
      <c r="M341" s="1">
        <f>VLOOKUP(B341&amp;C341&amp;D341&amp;E341&amp;F341,RESBDG_Activity!B:O,COUNTA(RESBDG_Activity!$1:$1)-1,FALSE)</f>
        <v>18713.005727210431</v>
      </c>
      <c r="N341" s="1">
        <f>VLOOKUP(B341&amp;C341&amp;D341&amp;E341&amp;F341&amp;G341&amp;H341&amp;I341&amp;J341&amp;"*",RESBDG_CapacityToActivity!B:C,2,FALSE)</f>
        <v>31.536000000000001</v>
      </c>
      <c r="O341" s="1">
        <v>0.34596717648595249</v>
      </c>
      <c r="P341" s="6">
        <v>0.4</v>
      </c>
      <c r="Q341" s="6">
        <v>1</v>
      </c>
      <c r="R341" s="6">
        <v>1.1000000000000001</v>
      </c>
      <c r="S341">
        <f t="shared" si="16"/>
        <v>816.88755518027972</v>
      </c>
      <c r="T341" s="1"/>
    </row>
    <row r="342" spans="1:20" x14ac:dyDescent="0.25">
      <c r="A342" t="str">
        <f t="shared" si="15"/>
        <v>RESBDGAPANewDWA______HIGELC_23</v>
      </c>
      <c r="B342" t="s">
        <v>805</v>
      </c>
      <c r="C342" t="s">
        <v>806</v>
      </c>
      <c r="D342" t="s">
        <v>872</v>
      </c>
      <c r="E342" t="s">
        <v>876</v>
      </c>
      <c r="F342" t="s">
        <v>819</v>
      </c>
      <c r="G342" t="s">
        <v>808</v>
      </c>
      <c r="H342" t="s">
        <v>808</v>
      </c>
      <c r="I342" t="s">
        <v>809</v>
      </c>
      <c r="J342" t="s">
        <v>810</v>
      </c>
      <c r="K342">
        <v>23</v>
      </c>
      <c r="L342" s="1">
        <f>VLOOKUP(B342&amp;C342&amp;D342&amp;E342&amp;F342,RESBDG_Activity!B:O,2,FALSE)</f>
        <v>0</v>
      </c>
      <c r="M342" s="1">
        <f>VLOOKUP(B342&amp;C342&amp;D342&amp;E342&amp;F342,RESBDG_Activity!B:O,COUNTA(RESBDG_Activity!$1:$1)-1,FALSE)</f>
        <v>32.196566204143771</v>
      </c>
      <c r="N342" s="1">
        <f>VLOOKUP(B342&amp;C342&amp;D342&amp;E342&amp;F342&amp;G342&amp;H342&amp;I342&amp;J342&amp;"*",RESBDG_CapacityToActivity!B:C,2,FALSE)</f>
        <v>0.26097965200000001</v>
      </c>
      <c r="O342" s="1">
        <v>0.66469062026244807</v>
      </c>
      <c r="P342" s="6">
        <v>0.8</v>
      </c>
      <c r="Q342" s="6">
        <v>1</v>
      </c>
      <c r="R342" s="6">
        <v>2</v>
      </c>
      <c r="S342">
        <f t="shared" si="16"/>
        <v>148.4818429237101</v>
      </c>
      <c r="T342" s="1"/>
    </row>
    <row r="343" spans="1:20" x14ac:dyDescent="0.25">
      <c r="A343" t="str">
        <f t="shared" si="15"/>
        <v>RESBDGSATOldFRZ___STGHIGELC_23</v>
      </c>
      <c r="B343" t="s">
        <v>805</v>
      </c>
      <c r="C343" t="s">
        <v>806</v>
      </c>
      <c r="D343" t="s">
        <v>875</v>
      </c>
      <c r="E343" t="s">
        <v>873</v>
      </c>
      <c r="F343" t="s">
        <v>820</v>
      </c>
      <c r="G343" t="s">
        <v>808</v>
      </c>
      <c r="H343" t="s">
        <v>822</v>
      </c>
      <c r="I343" t="s">
        <v>809</v>
      </c>
      <c r="J343" t="s">
        <v>810</v>
      </c>
      <c r="K343">
        <v>23</v>
      </c>
      <c r="L343" s="1">
        <f>VLOOKUP(B343&amp;C343&amp;D343&amp;E343&amp;F343,RESBDG_Activity!B:O,2,FALSE)</f>
        <v>61.304614878628037</v>
      </c>
      <c r="M343" s="1">
        <f>VLOOKUP(B343&amp;C343&amp;D343&amp;E343&amp;F343,RESBDG_Activity!B:O,COUNTA(RESBDG_Activity!$1:$1)-1,FALSE)</f>
        <v>61.18612967467579</v>
      </c>
      <c r="N343" s="1">
        <f>VLOOKUP(B343&amp;C343&amp;D343&amp;E343&amp;F343&amp;G343&amp;H343&amp;I343&amp;J343&amp;"*",RESBDG_CapacityToActivity!B:C,2,FALSE)</f>
        <v>1.1398139679999999</v>
      </c>
      <c r="O343" s="1">
        <v>0.85651992348211536</v>
      </c>
      <c r="P343" s="6">
        <v>0.2</v>
      </c>
      <c r="Q343" s="6">
        <v>1</v>
      </c>
      <c r="R343" s="6">
        <v>1.1000000000000001</v>
      </c>
      <c r="S343">
        <f t="shared" si="16"/>
        <v>17.315193367023248</v>
      </c>
      <c r="T343" s="1"/>
    </row>
    <row r="344" spans="1:20" x14ac:dyDescent="0.25">
      <c r="A344" t="str">
        <f t="shared" si="15"/>
        <v>RESBDGAPANewSHFUR___STDELC_23</v>
      </c>
      <c r="B344" t="s">
        <v>805</v>
      </c>
      <c r="C344" t="s">
        <v>806</v>
      </c>
      <c r="D344" t="s">
        <v>872</v>
      </c>
      <c r="E344" t="s">
        <v>876</v>
      </c>
      <c r="F344" t="s">
        <v>840</v>
      </c>
      <c r="G344" t="s">
        <v>843</v>
      </c>
      <c r="H344" t="s">
        <v>808</v>
      </c>
      <c r="I344" t="s">
        <v>812</v>
      </c>
      <c r="J344" t="s">
        <v>810</v>
      </c>
      <c r="K344">
        <v>23</v>
      </c>
      <c r="L344" s="1">
        <f>VLOOKUP(B344&amp;C344&amp;D344&amp;E344&amp;F344,RESBDG_Activity!B:O,2,FALSE)</f>
        <v>0</v>
      </c>
      <c r="M344" s="1">
        <f>VLOOKUP(B344&amp;C344&amp;D344&amp;E344&amp;F344,RESBDG_Activity!B:O,COUNTA(RESBDG_Activity!$1:$1)-1,FALSE)</f>
        <v>4795.6071920421573</v>
      </c>
      <c r="N344" s="1">
        <f>VLOOKUP(B344&amp;C344&amp;D344&amp;E344&amp;F344&amp;G344&amp;H344&amp;I344&amp;J344&amp;"*",RESBDG_CapacityToActivity!B:C,2,FALSE)</f>
        <v>31.536000000000001</v>
      </c>
      <c r="O344" s="1">
        <v>0.34596717648595249</v>
      </c>
      <c r="P344" s="6">
        <v>0.8</v>
      </c>
      <c r="Q344" s="6">
        <v>1</v>
      </c>
      <c r="R344" s="6">
        <v>2</v>
      </c>
      <c r="S344">
        <f t="shared" si="16"/>
        <v>351.63499487164228</v>
      </c>
      <c r="T344" s="1"/>
    </row>
    <row r="345" spans="1:20" x14ac:dyDescent="0.25">
      <c r="A345" t="str">
        <f t="shared" si="15"/>
        <v>RESBDGSDENewWHHEP___ESRELC_23</v>
      </c>
      <c r="B345" t="s">
        <v>805</v>
      </c>
      <c r="C345" t="s">
        <v>806</v>
      </c>
      <c r="D345" t="s">
        <v>874</v>
      </c>
      <c r="E345" t="s">
        <v>876</v>
      </c>
      <c r="F345" t="s">
        <v>862</v>
      </c>
      <c r="G345" t="s">
        <v>844</v>
      </c>
      <c r="H345" t="s">
        <v>808</v>
      </c>
      <c r="I345" t="s">
        <v>811</v>
      </c>
      <c r="J345" t="s">
        <v>810</v>
      </c>
      <c r="K345">
        <v>23</v>
      </c>
      <c r="L345" s="1">
        <f>VLOOKUP(B345&amp;C345&amp;D345&amp;E345&amp;F345,RESBDG_Activity!B:O,2,FALSE)</f>
        <v>0</v>
      </c>
      <c r="M345" s="1">
        <f>VLOOKUP(B345&amp;C345&amp;D345&amp;E345&amp;F345,RESBDG_Activity!B:O,COUNTA(RESBDG_Activity!$1:$1)-1,FALSE)</f>
        <v>518.47372788552593</v>
      </c>
      <c r="N345" s="1">
        <f>VLOOKUP(B345&amp;C345&amp;D345&amp;E345&amp;F345&amp;G345&amp;H345&amp;I345&amp;J345&amp;"*",RESBDG_CapacityToActivity!B:C,2,FALSE)</f>
        <v>31.536000000000001</v>
      </c>
      <c r="O345" s="1">
        <v>0.68082940019040317</v>
      </c>
      <c r="P345" s="6">
        <v>0.8</v>
      </c>
      <c r="Q345" s="6">
        <v>1</v>
      </c>
      <c r="R345" s="6">
        <v>2</v>
      </c>
      <c r="S345">
        <f t="shared" si="16"/>
        <v>19.318430383664424</v>
      </c>
      <c r="T345" s="1"/>
    </row>
    <row r="346" spans="1:20" x14ac:dyDescent="0.25">
      <c r="A346" t="str">
        <f t="shared" si="15"/>
        <v>RESBDGSATOldLIINC60WSTDELC_23</v>
      </c>
      <c r="B346" t="s">
        <v>805</v>
      </c>
      <c r="C346" t="s">
        <v>806</v>
      </c>
      <c r="D346" t="s">
        <v>875</v>
      </c>
      <c r="E346" t="s">
        <v>873</v>
      </c>
      <c r="F346" t="s">
        <v>823</v>
      </c>
      <c r="G346" t="s">
        <v>831</v>
      </c>
      <c r="H346" t="s">
        <v>830</v>
      </c>
      <c r="I346" t="s">
        <v>812</v>
      </c>
      <c r="J346" t="s">
        <v>810</v>
      </c>
      <c r="K346">
        <v>23</v>
      </c>
      <c r="L346" s="1">
        <f>VLOOKUP(B346&amp;C346&amp;D346&amp;E346&amp;F346,RESBDG_Activity!B:O,2,FALSE)</f>
        <v>389.09968986281473</v>
      </c>
      <c r="M346" s="1">
        <f>VLOOKUP(B346&amp;C346&amp;D346&amp;E346&amp;F346,RESBDG_Activity!B:O,COUNTA(RESBDG_Activity!$1:$1)-1,FALSE)</f>
        <v>389.50300513472558</v>
      </c>
      <c r="N346" s="1">
        <f>VLOOKUP(B346&amp;C346&amp;D346&amp;E346&amp;F346&amp;G346&amp;H346&amp;I346&amp;J346&amp;"*",RESBDG_CapacityToActivity!B:C,2,FALSE)</f>
        <v>1</v>
      </c>
      <c r="O346" s="1">
        <v>0.38671641428200687</v>
      </c>
      <c r="P346" s="6">
        <v>0.5</v>
      </c>
      <c r="Q346" s="6">
        <v>1</v>
      </c>
      <c r="R346" s="6">
        <v>1.1000000000000001</v>
      </c>
      <c r="S346">
        <f t="shared" si="16"/>
        <v>580.43021085543364</v>
      </c>
      <c r="T346" s="1"/>
    </row>
    <row r="347" spans="1:20" x14ac:dyDescent="0.25">
      <c r="A347" t="str">
        <f t="shared" si="15"/>
        <v>RESBDGAPAOldLIFLC___ESRELC_23</v>
      </c>
      <c r="B347" t="s">
        <v>805</v>
      </c>
      <c r="C347" t="s">
        <v>806</v>
      </c>
      <c r="D347" t="s">
        <v>872</v>
      </c>
      <c r="E347" t="s">
        <v>873</v>
      </c>
      <c r="F347" t="s">
        <v>823</v>
      </c>
      <c r="G347" t="s">
        <v>824</v>
      </c>
      <c r="H347" t="s">
        <v>808</v>
      </c>
      <c r="I347" t="s">
        <v>811</v>
      </c>
      <c r="J347" t="s">
        <v>810</v>
      </c>
      <c r="K347">
        <v>23</v>
      </c>
      <c r="L347" s="1">
        <f>VLOOKUP(B347&amp;C347&amp;D347&amp;E347&amp;F347,RESBDG_Activity!B:O,2,FALSE)</f>
        <v>447.23169942472748</v>
      </c>
      <c r="M347" s="1">
        <f>VLOOKUP(B347&amp;C347&amp;D347&amp;E347&amp;F347,RESBDG_Activity!B:O,COUNTA(RESBDG_Activity!$1:$1)-1,FALSE)</f>
        <v>460.78594891396631</v>
      </c>
      <c r="N347" s="1">
        <f>VLOOKUP(B347&amp;C347&amp;D347&amp;E347&amp;F347&amp;G347&amp;H347&amp;I347&amp;J347&amp;"*",RESBDG_CapacityToActivity!B:C,2,FALSE)</f>
        <v>1</v>
      </c>
      <c r="O347" s="1">
        <v>0.38671641428200687</v>
      </c>
      <c r="P347" s="6">
        <v>0.5</v>
      </c>
      <c r="Q347" s="6">
        <v>1</v>
      </c>
      <c r="R347" s="6">
        <v>1.1000000000000001</v>
      </c>
      <c r="S347">
        <f t="shared" si="16"/>
        <v>686.65474197007688</v>
      </c>
      <c r="T347" s="1"/>
    </row>
    <row r="348" spans="1:20" x14ac:dyDescent="0.25">
      <c r="A348" t="str">
        <f t="shared" si="15"/>
        <v>RESBDGSDEOldLIFLUT8HIGELC_23</v>
      </c>
      <c r="B348" t="s">
        <v>805</v>
      </c>
      <c r="C348" t="s">
        <v>806</v>
      </c>
      <c r="D348" t="s">
        <v>874</v>
      </c>
      <c r="E348" t="s">
        <v>873</v>
      </c>
      <c r="F348" t="s">
        <v>823</v>
      </c>
      <c r="G348" t="s">
        <v>825</v>
      </c>
      <c r="H348" t="s">
        <v>827</v>
      </c>
      <c r="I348" t="s">
        <v>809</v>
      </c>
      <c r="J348" t="s">
        <v>810</v>
      </c>
      <c r="K348">
        <v>23</v>
      </c>
      <c r="L348" s="1">
        <f>VLOOKUP(B348&amp;C348&amp;D348&amp;E348&amp;F348,RESBDG_Activity!B:O,2,FALSE)</f>
        <v>1027.541479833767</v>
      </c>
      <c r="M348" s="1">
        <f>VLOOKUP(B348&amp;C348&amp;D348&amp;E348&amp;F348,RESBDG_Activity!B:O,COUNTA(RESBDG_Activity!$1:$1)-1,FALSE)</f>
        <v>970.71634293992724</v>
      </c>
      <c r="N348" s="1">
        <f>VLOOKUP(B348&amp;C348&amp;D348&amp;E348&amp;F348&amp;G348&amp;H348&amp;I348&amp;J348&amp;"*",RESBDG_CapacityToActivity!B:C,2,FALSE)</f>
        <v>1</v>
      </c>
      <c r="O348" s="1">
        <v>0.38671641428200687</v>
      </c>
      <c r="P348" s="6">
        <v>0.5</v>
      </c>
      <c r="Q348" s="6">
        <v>1</v>
      </c>
      <c r="R348" s="6">
        <v>1.1000000000000001</v>
      </c>
      <c r="S348">
        <f t="shared" si="16"/>
        <v>1446.543631719994</v>
      </c>
      <c r="T348" s="1"/>
    </row>
    <row r="349" spans="1:20" x14ac:dyDescent="0.25">
      <c r="A349" t="str">
        <f t="shared" si="15"/>
        <v>RESBDGSDENewWHHEP___STDELC_23</v>
      </c>
      <c r="B349" t="s">
        <v>805</v>
      </c>
      <c r="C349" t="s">
        <v>806</v>
      </c>
      <c r="D349" t="s">
        <v>874</v>
      </c>
      <c r="E349" t="s">
        <v>876</v>
      </c>
      <c r="F349" t="s">
        <v>862</v>
      </c>
      <c r="G349" t="s">
        <v>844</v>
      </c>
      <c r="H349" t="s">
        <v>808</v>
      </c>
      <c r="I349" t="s">
        <v>812</v>
      </c>
      <c r="J349" t="s">
        <v>810</v>
      </c>
      <c r="K349">
        <v>23</v>
      </c>
      <c r="L349" s="1">
        <f>VLOOKUP(B349&amp;C349&amp;D349&amp;E349&amp;F349,RESBDG_Activity!B:O,2,FALSE)</f>
        <v>0</v>
      </c>
      <c r="M349" s="1">
        <f>VLOOKUP(B349&amp;C349&amp;D349&amp;E349&amp;F349,RESBDG_Activity!B:O,COUNTA(RESBDG_Activity!$1:$1)-1,FALSE)</f>
        <v>518.47372788552593</v>
      </c>
      <c r="N349" s="1">
        <f>VLOOKUP(B349&amp;C349&amp;D349&amp;E349&amp;F349&amp;G349&amp;H349&amp;I349&amp;J349&amp;"*",RESBDG_CapacityToActivity!B:C,2,FALSE)</f>
        <v>31.536000000000001</v>
      </c>
      <c r="O349" s="1">
        <v>0.68082940019040317</v>
      </c>
      <c r="P349" s="6">
        <v>0.8</v>
      </c>
      <c r="Q349" s="6">
        <v>1</v>
      </c>
      <c r="R349" s="6">
        <v>2</v>
      </c>
      <c r="S349">
        <f t="shared" si="16"/>
        <v>19.318430383664424</v>
      </c>
      <c r="T349" s="1"/>
    </row>
    <row r="350" spans="1:20" x14ac:dyDescent="0.25">
      <c r="A350" t="str">
        <f t="shared" si="15"/>
        <v>RESBDGSDEOldDWA______HIGELC_23</v>
      </c>
      <c r="B350" t="s">
        <v>805</v>
      </c>
      <c r="C350" t="s">
        <v>806</v>
      </c>
      <c r="D350" t="s">
        <v>874</v>
      </c>
      <c r="E350" t="s">
        <v>873</v>
      </c>
      <c r="F350" t="s">
        <v>819</v>
      </c>
      <c r="G350" t="s">
        <v>808</v>
      </c>
      <c r="H350" t="s">
        <v>808</v>
      </c>
      <c r="I350" t="s">
        <v>809</v>
      </c>
      <c r="J350" t="s">
        <v>810</v>
      </c>
      <c r="K350">
        <v>23</v>
      </c>
      <c r="L350" s="1">
        <f>VLOOKUP(B350&amp;C350&amp;D350&amp;E350&amp;F350,RESBDG_Activity!B:O,2,FALSE)</f>
        <v>39.582928737049727</v>
      </c>
      <c r="M350" s="1">
        <f>VLOOKUP(B350&amp;C350&amp;D350&amp;E350&amp;F350,RESBDG_Activity!B:O,COUNTA(RESBDG_Activity!$1:$1)-1,FALSE)</f>
        <v>36.567756702904802</v>
      </c>
      <c r="N350" s="1">
        <f>VLOOKUP(B350&amp;C350&amp;D350&amp;E350&amp;F350&amp;G350&amp;H350&amp;I350&amp;J350&amp;"*",RESBDG_CapacityToActivity!B:C,2,FALSE)</f>
        <v>0.26097965200000001</v>
      </c>
      <c r="O350" s="1">
        <v>0.66469062026244807</v>
      </c>
      <c r="P350" s="6">
        <v>0.25</v>
      </c>
      <c r="Q350" s="6">
        <v>1</v>
      </c>
      <c r="R350" s="6">
        <v>1.1000000000000001</v>
      </c>
      <c r="S350">
        <f t="shared" si="16"/>
        <v>68.779575695089207</v>
      </c>
      <c r="T350" s="1"/>
    </row>
    <row r="351" spans="1:20" x14ac:dyDescent="0.25">
      <c r="A351" t="str">
        <f t="shared" si="15"/>
        <v>RESBDGAPANewFRZ___STGSTDELC_23</v>
      </c>
      <c r="B351" t="s">
        <v>805</v>
      </c>
      <c r="C351" t="s">
        <v>806</v>
      </c>
      <c r="D351" t="s">
        <v>872</v>
      </c>
      <c r="E351" t="s">
        <v>876</v>
      </c>
      <c r="F351" t="s">
        <v>820</v>
      </c>
      <c r="G351" t="s">
        <v>808</v>
      </c>
      <c r="H351" t="s">
        <v>822</v>
      </c>
      <c r="I351" t="s">
        <v>812</v>
      </c>
      <c r="J351" t="s">
        <v>810</v>
      </c>
      <c r="K351">
        <v>23</v>
      </c>
      <c r="L351" s="1">
        <f>VLOOKUP(B351&amp;C351&amp;D351&amp;E351&amp;F351,RESBDG_Activity!B:O,2,FALSE)</f>
        <v>0</v>
      </c>
      <c r="M351" s="1">
        <f>VLOOKUP(B351&amp;C351&amp;D351&amp;E351&amp;F351,RESBDG_Activity!B:O,COUNTA(RESBDG_Activity!$1:$1)-1,FALSE)</f>
        <v>87.045592700677915</v>
      </c>
      <c r="N351" s="1">
        <f>VLOOKUP(B351&amp;C351&amp;D351&amp;E351&amp;F351&amp;G351&amp;H351&amp;I351&amp;J351&amp;"*",RESBDG_CapacityToActivity!B:C,2,FALSE)</f>
        <v>1.1398139679999999</v>
      </c>
      <c r="O351" s="1">
        <v>0.85651992348211536</v>
      </c>
      <c r="P351" s="6">
        <v>0.8</v>
      </c>
      <c r="Q351" s="6">
        <v>1</v>
      </c>
      <c r="R351" s="6">
        <v>2</v>
      </c>
      <c r="S351">
        <f t="shared" si="16"/>
        <v>71.328868285826218</v>
      </c>
      <c r="T351" s="1"/>
    </row>
    <row r="352" spans="1:20" x14ac:dyDescent="0.25">
      <c r="A352" t="str">
        <f t="shared" si="15"/>
        <v>RESBDGSDENewSHHEP___HIGELC_23</v>
      </c>
      <c r="B352" t="s">
        <v>805</v>
      </c>
      <c r="C352" t="s">
        <v>806</v>
      </c>
      <c r="D352" t="s">
        <v>874</v>
      </c>
      <c r="E352" t="s">
        <v>876</v>
      </c>
      <c r="F352" t="s">
        <v>840</v>
      </c>
      <c r="G352" t="s">
        <v>844</v>
      </c>
      <c r="H352" t="s">
        <v>808</v>
      </c>
      <c r="I352" t="s">
        <v>809</v>
      </c>
      <c r="J352" t="s">
        <v>810</v>
      </c>
      <c r="K352">
        <v>23</v>
      </c>
      <c r="L352" s="1">
        <f>VLOOKUP(B352&amp;C352&amp;D352&amp;E352&amp;F352,RESBDG_Activity!B:O,2,FALSE)</f>
        <v>0</v>
      </c>
      <c r="M352" s="1">
        <f>VLOOKUP(B352&amp;C352&amp;D352&amp;E352&amp;F352,RESBDG_Activity!B:O,COUNTA(RESBDG_Activity!$1:$1)-1,FALSE)</f>
        <v>2125.2314606780851</v>
      </c>
      <c r="N352" s="1">
        <f>VLOOKUP(B352&amp;C352&amp;D352&amp;E352&amp;F352&amp;G352&amp;H352&amp;I352&amp;J352&amp;"*",RESBDG_CapacityToActivity!B:C,2,FALSE)</f>
        <v>31.536000000000001</v>
      </c>
      <c r="O352" s="1">
        <v>0.34596717648595249</v>
      </c>
      <c r="P352" s="6">
        <v>0.8</v>
      </c>
      <c r="Q352" s="6">
        <v>1</v>
      </c>
      <c r="R352" s="6">
        <v>2</v>
      </c>
      <c r="S352">
        <f t="shared" si="16"/>
        <v>155.83131058287518</v>
      </c>
      <c r="T352" s="1"/>
    </row>
    <row r="353" spans="1:20" x14ac:dyDescent="0.25">
      <c r="A353" t="str">
        <f t="shared" si="15"/>
        <v>RESBDGSDENewSCWD___HIGELC_23</v>
      </c>
      <c r="B353" t="s">
        <v>805</v>
      </c>
      <c r="C353" t="s">
        <v>806</v>
      </c>
      <c r="D353" t="s">
        <v>874</v>
      </c>
      <c r="E353" t="s">
        <v>876</v>
      </c>
      <c r="F353" t="s">
        <v>836</v>
      </c>
      <c r="G353" t="s">
        <v>839</v>
      </c>
      <c r="H353" t="s">
        <v>808</v>
      </c>
      <c r="I353" t="s">
        <v>809</v>
      </c>
      <c r="J353" t="s">
        <v>810</v>
      </c>
      <c r="K353">
        <v>23</v>
      </c>
      <c r="L353" s="1">
        <f>VLOOKUP(B353&amp;C353&amp;D353&amp;E353&amp;F353,RESBDG_Activity!B:O,2,FALSE)</f>
        <v>0</v>
      </c>
      <c r="M353" s="1">
        <f>VLOOKUP(B353&amp;C353&amp;D353&amp;E353&amp;F353,RESBDG_Activity!B:O,COUNTA(RESBDG_Activity!$1:$1)-1,FALSE)</f>
        <v>1221.98943527849</v>
      </c>
      <c r="N353" s="1">
        <f>VLOOKUP(B353&amp;C353&amp;D353&amp;E353&amp;F353&amp;G353&amp;H353&amp;I353&amp;J353&amp;"*",RESBDG_CapacityToActivity!B:C,2,FALSE)</f>
        <v>31.536000000000001</v>
      </c>
      <c r="O353" s="1">
        <v>0.1733523337010629</v>
      </c>
      <c r="P353" s="6">
        <v>0.8</v>
      </c>
      <c r="Q353" s="6">
        <v>1</v>
      </c>
      <c r="R353" s="6">
        <v>2</v>
      </c>
      <c r="S353">
        <f t="shared" si="16"/>
        <v>178.82208024606365</v>
      </c>
      <c r="T353" s="1"/>
    </row>
    <row r="354" spans="1:20" x14ac:dyDescent="0.25">
      <c r="A354" t="str">
        <f t="shared" si="15"/>
        <v>RESBDGSDEOldSCWA___ESRELC_23</v>
      </c>
      <c r="B354" t="s">
        <v>805</v>
      </c>
      <c r="C354" t="s">
        <v>806</v>
      </c>
      <c r="D354" t="s">
        <v>874</v>
      </c>
      <c r="E354" t="s">
        <v>873</v>
      </c>
      <c r="F354" t="s">
        <v>836</v>
      </c>
      <c r="G354" t="s">
        <v>838</v>
      </c>
      <c r="H354" t="s">
        <v>808</v>
      </c>
      <c r="I354" t="s">
        <v>811</v>
      </c>
      <c r="J354" t="s">
        <v>810</v>
      </c>
      <c r="K354">
        <v>23</v>
      </c>
      <c r="L354" s="1">
        <f>VLOOKUP(B354&amp;C354&amp;D354&amp;E354&amp;F354,RESBDG_Activity!B:O,2,FALSE)</f>
        <v>7621.5225947018234</v>
      </c>
      <c r="M354" s="1">
        <f>VLOOKUP(B354&amp;C354&amp;D354&amp;E354&amp;F354,RESBDG_Activity!B:O,COUNTA(RESBDG_Activity!$1:$1)-1,FALSE)</f>
        <v>7200.0368704919483</v>
      </c>
      <c r="N354" s="1">
        <f>VLOOKUP(B354&amp;C354&amp;D354&amp;E354&amp;F354&amp;G354&amp;H354&amp;I354&amp;J354&amp;"*",RESBDG_CapacityToActivity!B:C,2,FALSE)</f>
        <v>31.536000000000001</v>
      </c>
      <c r="O354" s="1">
        <v>0.1733523337010629</v>
      </c>
      <c r="P354" s="6">
        <v>0.2</v>
      </c>
      <c r="Q354" s="6">
        <v>1</v>
      </c>
      <c r="R354" s="6">
        <v>1.1000000000000001</v>
      </c>
      <c r="S354">
        <f t="shared" si="16"/>
        <v>363.86830549032919</v>
      </c>
      <c r="T354" s="1"/>
    </row>
    <row r="355" spans="1:20" x14ac:dyDescent="0.25">
      <c r="A355" t="str">
        <f t="shared" si="15"/>
        <v>RESBDGAPANewSCWD___HIGELC_23</v>
      </c>
      <c r="B355" t="s">
        <v>805</v>
      </c>
      <c r="C355" t="s">
        <v>806</v>
      </c>
      <c r="D355" t="s">
        <v>872</v>
      </c>
      <c r="E355" t="s">
        <v>876</v>
      </c>
      <c r="F355" t="s">
        <v>836</v>
      </c>
      <c r="G355" t="s">
        <v>839</v>
      </c>
      <c r="H355" t="s">
        <v>808</v>
      </c>
      <c r="I355" t="s">
        <v>809</v>
      </c>
      <c r="J355" t="s">
        <v>810</v>
      </c>
      <c r="K355">
        <v>23</v>
      </c>
      <c r="L355" s="1">
        <f>VLOOKUP(B355&amp;C355&amp;D355&amp;E355&amp;F355,RESBDG_Activity!B:O,2,FALSE)</f>
        <v>0</v>
      </c>
      <c r="M355" s="1">
        <f>VLOOKUP(B355&amp;C355&amp;D355&amp;E355&amp;F355,RESBDG_Activity!B:O,COUNTA(RESBDG_Activity!$1:$1)-1,FALSE)</f>
        <v>1253.785320687309</v>
      </c>
      <c r="N355" s="1">
        <f>VLOOKUP(B355&amp;C355&amp;D355&amp;E355&amp;F355&amp;G355&amp;H355&amp;I355&amp;J355&amp;"*",RESBDG_CapacityToActivity!B:C,2,FALSE)</f>
        <v>31.536000000000001</v>
      </c>
      <c r="O355" s="1">
        <v>0.1733523337010629</v>
      </c>
      <c r="P355" s="6">
        <v>0.8</v>
      </c>
      <c r="Q355" s="6">
        <v>1</v>
      </c>
      <c r="R355" s="6">
        <v>2</v>
      </c>
      <c r="S355">
        <f t="shared" si="16"/>
        <v>183.47498984407071</v>
      </c>
      <c r="T355" s="1"/>
    </row>
    <row r="356" spans="1:20" x14ac:dyDescent="0.25">
      <c r="A356" t="str">
        <f t="shared" si="15"/>
        <v>RESBDGSATOldREF___FRTESRELC_23</v>
      </c>
      <c r="B356" t="s">
        <v>805</v>
      </c>
      <c r="C356" t="s">
        <v>806</v>
      </c>
      <c r="D356" t="s">
        <v>875</v>
      </c>
      <c r="E356" t="s">
        <v>873</v>
      </c>
      <c r="F356" t="s">
        <v>833</v>
      </c>
      <c r="G356" t="s">
        <v>808</v>
      </c>
      <c r="H356" t="s">
        <v>835</v>
      </c>
      <c r="I356" t="s">
        <v>811</v>
      </c>
      <c r="J356" t="s">
        <v>810</v>
      </c>
      <c r="K356">
        <v>23</v>
      </c>
      <c r="L356" s="1">
        <f>VLOOKUP(B356&amp;C356&amp;D356&amp;E356&amp;F356,RESBDG_Activity!B:O,2,FALSE)</f>
        <v>192.73286576930289</v>
      </c>
      <c r="M356" s="1">
        <f>VLOOKUP(B356&amp;C356&amp;D356&amp;E356&amp;F356,RESBDG_Activity!B:O,COUNTA(RESBDG_Activity!$1:$1)-1,FALSE)</f>
        <v>192.36036537998999</v>
      </c>
      <c r="N356" s="1">
        <f>VLOOKUP(B356&amp;C356&amp;D356&amp;E356&amp;F356&amp;G356&amp;H356&amp;I356&amp;J356&amp;"*",RESBDG_CapacityToActivity!B:C,2,FALSE)</f>
        <v>1.1398139679999999</v>
      </c>
      <c r="O356" s="1">
        <v>0.85651992348211514</v>
      </c>
      <c r="P356" s="6">
        <v>0.52</v>
      </c>
      <c r="Q356" s="6">
        <v>1</v>
      </c>
      <c r="R356" s="6">
        <v>1.1000000000000001</v>
      </c>
      <c r="S356">
        <f t="shared" si="16"/>
        <v>117.4877820703027</v>
      </c>
      <c r="T356" s="1"/>
    </row>
    <row r="357" spans="1:20" x14ac:dyDescent="0.25">
      <c r="A357" t="str">
        <f t="shared" si="15"/>
        <v>RESBDGSDENewRAG______STDELC_23</v>
      </c>
      <c r="B357" t="s">
        <v>805</v>
      </c>
      <c r="C357" t="s">
        <v>806</v>
      </c>
      <c r="D357" t="s">
        <v>874</v>
      </c>
      <c r="E357" t="s">
        <v>876</v>
      </c>
      <c r="F357" t="s">
        <v>813</v>
      </c>
      <c r="G357" t="s">
        <v>808</v>
      </c>
      <c r="H357" t="s">
        <v>808</v>
      </c>
      <c r="I357" t="s">
        <v>812</v>
      </c>
      <c r="J357" t="s">
        <v>810</v>
      </c>
      <c r="K357">
        <v>23</v>
      </c>
      <c r="L357" s="1">
        <f>VLOOKUP(B357&amp;C357&amp;D357&amp;E357&amp;F357,RESBDG_Activity!B:O,2,FALSE)</f>
        <v>0</v>
      </c>
      <c r="M357" s="1">
        <f>VLOOKUP(B357&amp;C357&amp;D357&amp;E357&amp;F357,RESBDG_Activity!B:O,COUNTA(RESBDG_Activity!$1:$1)-1,FALSE)</f>
        <v>42.105416776853389</v>
      </c>
      <c r="N357" s="1">
        <f>VLOOKUP(B357&amp;C357&amp;D357&amp;E357&amp;F357&amp;G357&amp;H357&amp;I357&amp;J357&amp;"*",RESBDG_CapacityToActivity!B:C,2,FALSE)</f>
        <v>1.706387646</v>
      </c>
      <c r="O357" s="1">
        <v>0.58256685513718942</v>
      </c>
      <c r="P357" s="6">
        <v>0.8</v>
      </c>
      <c r="Q357" s="6">
        <v>1</v>
      </c>
      <c r="R357" s="6">
        <v>2</v>
      </c>
      <c r="S357">
        <f t="shared" si="16"/>
        <v>33.884766037447321</v>
      </c>
      <c r="T357" s="1"/>
    </row>
    <row r="358" spans="1:20" x14ac:dyDescent="0.25">
      <c r="A358" t="str">
        <f t="shared" si="15"/>
        <v>RESBDGAPAOldSHFUR___STDNGA_23</v>
      </c>
      <c r="B358" t="s">
        <v>805</v>
      </c>
      <c r="C358" t="s">
        <v>806</v>
      </c>
      <c r="D358" t="s">
        <v>872</v>
      </c>
      <c r="E358" t="s">
        <v>873</v>
      </c>
      <c r="F358" t="s">
        <v>840</v>
      </c>
      <c r="G358" t="s">
        <v>843</v>
      </c>
      <c r="H358" t="s">
        <v>808</v>
      </c>
      <c r="I358" t="s">
        <v>812</v>
      </c>
      <c r="J358" t="s">
        <v>814</v>
      </c>
      <c r="K358">
        <v>23</v>
      </c>
      <c r="L358" s="1">
        <f>VLOOKUP(B358&amp;C358&amp;D358&amp;E358&amp;F358,RESBDG_Activity!B:O,2,FALSE)</f>
        <v>19009.02548710502</v>
      </c>
      <c r="M358" s="1">
        <f>VLOOKUP(B358&amp;C358&amp;D358&amp;E358&amp;F358,RESBDG_Activity!B:O,COUNTA(RESBDG_Activity!$1:$1)-1,FALSE)</f>
        <v>18713.005727210431</v>
      </c>
      <c r="N358" s="1">
        <f>VLOOKUP(B358&amp;C358&amp;D358&amp;E358&amp;F358&amp;G358&amp;H358&amp;I358&amp;J358&amp;"*",RESBDG_CapacityToActivity!B:C,2,FALSE)</f>
        <v>31.536000000000001</v>
      </c>
      <c r="O358" s="1">
        <v>0.34596717648595249</v>
      </c>
      <c r="P358" s="6">
        <v>0.2</v>
      </c>
      <c r="Q358" s="6">
        <v>1</v>
      </c>
      <c r="R358" s="6">
        <v>1.1000000000000001</v>
      </c>
      <c r="S358">
        <f t="shared" si="16"/>
        <v>473.85760359472414</v>
      </c>
      <c r="T358" s="1"/>
    </row>
    <row r="359" spans="1:20" x14ac:dyDescent="0.25">
      <c r="A359" t="str">
        <f t="shared" si="15"/>
        <v>RESBDGAPAOldLIINC60WSTDELC_23</v>
      </c>
      <c r="B359" t="s">
        <v>805</v>
      </c>
      <c r="C359" t="s">
        <v>806</v>
      </c>
      <c r="D359" t="s">
        <v>872</v>
      </c>
      <c r="E359" t="s">
        <v>873</v>
      </c>
      <c r="F359" t="s">
        <v>823</v>
      </c>
      <c r="G359" t="s">
        <v>831</v>
      </c>
      <c r="H359" t="s">
        <v>830</v>
      </c>
      <c r="I359" t="s">
        <v>812</v>
      </c>
      <c r="J359" t="s">
        <v>810</v>
      </c>
      <c r="K359">
        <v>23</v>
      </c>
      <c r="L359" s="1">
        <f>VLOOKUP(B359&amp;C359&amp;D359&amp;E359&amp;F359,RESBDG_Activity!B:O,2,FALSE)</f>
        <v>447.23169942472748</v>
      </c>
      <c r="M359" s="1">
        <f>VLOOKUP(B359&amp;C359&amp;D359&amp;E359&amp;F359,RESBDG_Activity!B:O,COUNTA(RESBDG_Activity!$1:$1)-1,FALSE)</f>
        <v>460.78594891396631</v>
      </c>
      <c r="N359" s="1">
        <f>VLOOKUP(B359&amp;C359&amp;D359&amp;E359&amp;F359&amp;G359&amp;H359&amp;I359&amp;J359&amp;"*",RESBDG_CapacityToActivity!B:C,2,FALSE)</f>
        <v>1</v>
      </c>
      <c r="O359" s="1">
        <v>0.38671641428200687</v>
      </c>
      <c r="P359" s="6">
        <v>0.5</v>
      </c>
      <c r="Q359" s="6">
        <v>1</v>
      </c>
      <c r="R359" s="6">
        <v>1.1000000000000001</v>
      </c>
      <c r="S359">
        <f t="shared" si="16"/>
        <v>686.65474197007688</v>
      </c>
      <c r="T359" s="1"/>
    </row>
    <row r="360" spans="1:20" x14ac:dyDescent="0.25">
      <c r="A360" t="str">
        <f t="shared" si="15"/>
        <v>RESBDGSDENewSHHEP___STDELC_23</v>
      </c>
      <c r="B360" t="s">
        <v>805</v>
      </c>
      <c r="C360" t="s">
        <v>806</v>
      </c>
      <c r="D360" t="s">
        <v>874</v>
      </c>
      <c r="E360" t="s">
        <v>876</v>
      </c>
      <c r="F360" t="s">
        <v>840</v>
      </c>
      <c r="G360" t="s">
        <v>844</v>
      </c>
      <c r="H360" t="s">
        <v>808</v>
      </c>
      <c r="I360" t="s">
        <v>812</v>
      </c>
      <c r="J360" t="s">
        <v>810</v>
      </c>
      <c r="K360">
        <v>23</v>
      </c>
      <c r="L360" s="1">
        <f>VLOOKUP(B360&amp;C360&amp;D360&amp;E360&amp;F360,RESBDG_Activity!B:O,2,FALSE)</f>
        <v>0</v>
      </c>
      <c r="M360" s="1">
        <f>VLOOKUP(B360&amp;C360&amp;D360&amp;E360&amp;F360,RESBDG_Activity!B:O,COUNTA(RESBDG_Activity!$1:$1)-1,FALSE)</f>
        <v>2125.2314606780851</v>
      </c>
      <c r="N360" s="1">
        <f>VLOOKUP(B360&amp;C360&amp;D360&amp;E360&amp;F360&amp;G360&amp;H360&amp;I360&amp;J360&amp;"*",RESBDG_CapacityToActivity!B:C,2,FALSE)</f>
        <v>31.536000000000001</v>
      </c>
      <c r="O360" s="1">
        <v>0.34596717648595249</v>
      </c>
      <c r="P360" s="6">
        <v>0.8</v>
      </c>
      <c r="Q360" s="6">
        <v>1</v>
      </c>
      <c r="R360" s="6">
        <v>2</v>
      </c>
      <c r="S360">
        <f t="shared" si="16"/>
        <v>155.83131058287518</v>
      </c>
      <c r="T360" s="1"/>
    </row>
    <row r="361" spans="1:20" x14ac:dyDescent="0.25">
      <c r="A361" t="str">
        <f t="shared" si="15"/>
        <v>RESBDGSDEOldFRZ___STGSTDELC_23</v>
      </c>
      <c r="B361" t="s">
        <v>805</v>
      </c>
      <c r="C361" t="s">
        <v>806</v>
      </c>
      <c r="D361" t="s">
        <v>874</v>
      </c>
      <c r="E361" t="s">
        <v>873</v>
      </c>
      <c r="F361" t="s">
        <v>820</v>
      </c>
      <c r="G361" t="s">
        <v>808</v>
      </c>
      <c r="H361" t="s">
        <v>822</v>
      </c>
      <c r="I361" t="s">
        <v>812</v>
      </c>
      <c r="J361" t="s">
        <v>810</v>
      </c>
      <c r="K361">
        <v>23</v>
      </c>
      <c r="L361" s="1">
        <f>VLOOKUP(B361&amp;C361&amp;D361&amp;E361&amp;F361,RESBDG_Activity!B:O,2,FALSE)</f>
        <v>107.01512300717781</v>
      </c>
      <c r="M361" s="1">
        <f>VLOOKUP(B361&amp;C361&amp;D361&amp;E361&amp;F361,RESBDG_Activity!B:O,COUNTA(RESBDG_Activity!$1:$1)-1,FALSE)</f>
        <v>98.863401635944271</v>
      </c>
      <c r="N361" s="1">
        <f>VLOOKUP(B361&amp;C361&amp;D361&amp;E361&amp;F361&amp;G361&amp;H361&amp;I361&amp;J361&amp;"*",RESBDG_CapacityToActivity!B:C,2,FALSE)</f>
        <v>1.1398139679999999</v>
      </c>
      <c r="O361" s="1">
        <v>0.85651992348211536</v>
      </c>
      <c r="P361" s="6">
        <v>0.2</v>
      </c>
      <c r="Q361" s="6">
        <v>1</v>
      </c>
      <c r="R361" s="6">
        <v>1.1000000000000001</v>
      </c>
      <c r="S361">
        <f t="shared" si="16"/>
        <v>27.9775649375085</v>
      </c>
      <c r="T361" s="1"/>
    </row>
    <row r="362" spans="1:20" x14ac:dyDescent="0.25">
      <c r="A362" t="str">
        <f t="shared" si="15"/>
        <v>RESBDGAPANewFRZ___STGESRELC_23</v>
      </c>
      <c r="B362" t="s">
        <v>805</v>
      </c>
      <c r="C362" t="s">
        <v>806</v>
      </c>
      <c r="D362" t="s">
        <v>872</v>
      </c>
      <c r="E362" t="s">
        <v>876</v>
      </c>
      <c r="F362" t="s">
        <v>820</v>
      </c>
      <c r="G362" t="s">
        <v>808</v>
      </c>
      <c r="H362" t="s">
        <v>822</v>
      </c>
      <c r="I362" t="s">
        <v>811</v>
      </c>
      <c r="J362" t="s">
        <v>810</v>
      </c>
      <c r="K362">
        <v>23</v>
      </c>
      <c r="L362" s="1">
        <f>VLOOKUP(B362&amp;C362&amp;D362&amp;E362&amp;F362,RESBDG_Activity!B:O,2,FALSE)</f>
        <v>0</v>
      </c>
      <c r="M362" s="1">
        <f>VLOOKUP(B362&amp;C362&amp;D362&amp;E362&amp;F362,RESBDG_Activity!B:O,COUNTA(RESBDG_Activity!$1:$1)-1,FALSE)</f>
        <v>87.045592700677915</v>
      </c>
      <c r="N362" s="1">
        <f>VLOOKUP(B362&amp;C362&amp;D362&amp;E362&amp;F362&amp;G362&amp;H362&amp;I362&amp;J362&amp;"*",RESBDG_CapacityToActivity!B:C,2,FALSE)</f>
        <v>1.1398139679999999</v>
      </c>
      <c r="O362" s="1">
        <v>0.85651992348211536</v>
      </c>
      <c r="P362" s="6">
        <v>0.8</v>
      </c>
      <c r="Q362" s="6">
        <v>1</v>
      </c>
      <c r="R362" s="6">
        <v>2</v>
      </c>
      <c r="S362">
        <f t="shared" si="16"/>
        <v>71.328868285826218</v>
      </c>
      <c r="T362" s="1"/>
    </row>
    <row r="363" spans="1:20" x14ac:dyDescent="0.25">
      <c r="A363" t="str">
        <f t="shared" si="15"/>
        <v>RESBDGSDEOldSHFUR___ESRNGA_23</v>
      </c>
      <c r="B363" t="s">
        <v>805</v>
      </c>
      <c r="C363" t="s">
        <v>806</v>
      </c>
      <c r="D363" t="s">
        <v>874</v>
      </c>
      <c r="E363" t="s">
        <v>873</v>
      </c>
      <c r="F363" t="s">
        <v>840</v>
      </c>
      <c r="G363" t="s">
        <v>843</v>
      </c>
      <c r="H363" t="s">
        <v>808</v>
      </c>
      <c r="I363" t="s">
        <v>811</v>
      </c>
      <c r="J363" t="s">
        <v>814</v>
      </c>
      <c r="K363">
        <v>23</v>
      </c>
      <c r="L363" s="1">
        <f>VLOOKUP(B363&amp;C363&amp;D363&amp;E363&amp;F363,RESBDG_Activity!B:O,2,FALSE)</f>
        <v>27324.85606987272</v>
      </c>
      <c r="M363" s="1">
        <f>VLOOKUP(B363&amp;C363&amp;D363&amp;E363&amp;F363,RESBDG_Activity!B:O,COUNTA(RESBDG_Activity!$1:$1)-1,FALSE)</f>
        <v>25144.619007975129</v>
      </c>
      <c r="N363" s="1">
        <f>VLOOKUP(B363&amp;C363&amp;D363&amp;E363&amp;F363&amp;G363&amp;H363&amp;I363&amp;J363&amp;"*",RESBDG_CapacityToActivity!B:C,2,FALSE)</f>
        <v>31.536000000000001</v>
      </c>
      <c r="O363" s="1">
        <v>0.34596717648595249</v>
      </c>
      <c r="P363" s="6">
        <v>0.4</v>
      </c>
      <c r="Q363" s="6">
        <v>1</v>
      </c>
      <c r="R363" s="6">
        <v>1.1000000000000001</v>
      </c>
      <c r="S363">
        <f t="shared" si="16"/>
        <v>1097.6497654514617</v>
      </c>
      <c r="T363" s="1"/>
    </row>
    <row r="364" spans="1:20" x14ac:dyDescent="0.25">
      <c r="A364" t="str">
        <f t="shared" si="15"/>
        <v>RESBDGSDENewWHHEP___HIGELC_23</v>
      </c>
      <c r="B364" t="s">
        <v>805</v>
      </c>
      <c r="C364" t="s">
        <v>806</v>
      </c>
      <c r="D364" t="s">
        <v>874</v>
      </c>
      <c r="E364" t="s">
        <v>876</v>
      </c>
      <c r="F364" t="s">
        <v>862</v>
      </c>
      <c r="G364" t="s">
        <v>844</v>
      </c>
      <c r="H364" t="s">
        <v>808</v>
      </c>
      <c r="I364" t="s">
        <v>809</v>
      </c>
      <c r="J364" t="s">
        <v>810</v>
      </c>
      <c r="K364">
        <v>23</v>
      </c>
      <c r="L364" s="1">
        <f>VLOOKUP(B364&amp;C364&amp;D364&amp;E364&amp;F364,RESBDG_Activity!B:O,2,FALSE)</f>
        <v>0</v>
      </c>
      <c r="M364" s="1">
        <f>VLOOKUP(B364&amp;C364&amp;D364&amp;E364&amp;F364,RESBDG_Activity!B:O,COUNTA(RESBDG_Activity!$1:$1)-1,FALSE)</f>
        <v>518.47372788552593</v>
      </c>
      <c r="N364" s="1">
        <f>VLOOKUP(B364&amp;C364&amp;D364&amp;E364&amp;F364&amp;G364&amp;H364&amp;I364&amp;J364&amp;"*",RESBDG_CapacityToActivity!B:C,2,FALSE)</f>
        <v>31.536000000000001</v>
      </c>
      <c r="O364" s="1">
        <v>0.68082940019040317</v>
      </c>
      <c r="P364" s="6">
        <v>0.8</v>
      </c>
      <c r="Q364" s="6">
        <v>1</v>
      </c>
      <c r="R364" s="6">
        <v>2</v>
      </c>
      <c r="S364">
        <f t="shared" si="16"/>
        <v>19.318430383664424</v>
      </c>
      <c r="T364" s="1"/>
    </row>
    <row r="365" spans="1:20" x14ac:dyDescent="0.25">
      <c r="A365" t="str">
        <f t="shared" si="15"/>
        <v>RESBDGSATOldLIHAL60WSTDELC_23</v>
      </c>
      <c r="B365" t="s">
        <v>805</v>
      </c>
      <c r="C365" t="s">
        <v>806</v>
      </c>
      <c r="D365" t="s">
        <v>875</v>
      </c>
      <c r="E365" t="s">
        <v>873</v>
      </c>
      <c r="F365" t="s">
        <v>823</v>
      </c>
      <c r="G365" t="s">
        <v>829</v>
      </c>
      <c r="H365" t="s">
        <v>830</v>
      </c>
      <c r="I365" t="s">
        <v>812</v>
      </c>
      <c r="J365" t="s">
        <v>810</v>
      </c>
      <c r="K365">
        <v>23</v>
      </c>
      <c r="L365" s="1">
        <f>VLOOKUP(B365&amp;C365&amp;D365&amp;E365&amp;F365,RESBDG_Activity!B:O,2,FALSE)</f>
        <v>389.09968986281473</v>
      </c>
      <c r="M365" s="1">
        <f>VLOOKUP(B365&amp;C365&amp;D365&amp;E365&amp;F365,RESBDG_Activity!B:O,COUNTA(RESBDG_Activity!$1:$1)-1,FALSE)</f>
        <v>389.50300513472558</v>
      </c>
      <c r="N365" s="1">
        <f>VLOOKUP(B365&amp;C365&amp;D365&amp;E365&amp;F365&amp;G365&amp;H365&amp;I365&amp;J365&amp;"*",RESBDG_CapacityToActivity!B:C,2,FALSE)</f>
        <v>1</v>
      </c>
      <c r="O365" s="1">
        <v>0.38671641428200687</v>
      </c>
      <c r="P365" s="6">
        <v>0.5</v>
      </c>
      <c r="Q365" s="6">
        <v>1</v>
      </c>
      <c r="R365" s="6">
        <v>1.1000000000000001</v>
      </c>
      <c r="S365">
        <f t="shared" si="16"/>
        <v>580.43021085543364</v>
      </c>
      <c r="T365" s="1"/>
    </row>
    <row r="366" spans="1:20" x14ac:dyDescent="0.25">
      <c r="A366" t="str">
        <f t="shared" si="15"/>
        <v>RESBDGAPANewFRZ___STGHIGELC_23</v>
      </c>
      <c r="B366" t="s">
        <v>805</v>
      </c>
      <c r="C366" t="s">
        <v>806</v>
      </c>
      <c r="D366" t="s">
        <v>872</v>
      </c>
      <c r="E366" t="s">
        <v>876</v>
      </c>
      <c r="F366" t="s">
        <v>820</v>
      </c>
      <c r="G366" t="s">
        <v>808</v>
      </c>
      <c r="H366" t="s">
        <v>822</v>
      </c>
      <c r="I366" t="s">
        <v>809</v>
      </c>
      <c r="J366" t="s">
        <v>810</v>
      </c>
      <c r="K366">
        <v>23</v>
      </c>
      <c r="L366" s="1">
        <f>VLOOKUP(B366&amp;C366&amp;D366&amp;E366&amp;F366,RESBDG_Activity!B:O,2,FALSE)</f>
        <v>0</v>
      </c>
      <c r="M366" s="1">
        <f>VLOOKUP(B366&amp;C366&amp;D366&amp;E366&amp;F366,RESBDG_Activity!B:O,COUNTA(RESBDG_Activity!$1:$1)-1,FALSE)</f>
        <v>87.045592700677915</v>
      </c>
      <c r="N366" s="1">
        <f>VLOOKUP(B366&amp;C366&amp;D366&amp;E366&amp;F366&amp;G366&amp;H366&amp;I366&amp;J366&amp;"*",RESBDG_CapacityToActivity!B:C,2,FALSE)</f>
        <v>1.1398139679999999</v>
      </c>
      <c r="O366" s="1">
        <v>0.85651992348211536</v>
      </c>
      <c r="P366" s="6">
        <v>0.8</v>
      </c>
      <c r="Q366" s="6">
        <v>1</v>
      </c>
      <c r="R366" s="6">
        <v>2</v>
      </c>
      <c r="S366">
        <f t="shared" si="16"/>
        <v>71.328868285826218</v>
      </c>
      <c r="T366" s="1"/>
    </row>
    <row r="367" spans="1:20" x14ac:dyDescent="0.25">
      <c r="A367" t="str">
        <f t="shared" si="15"/>
        <v>RESBDGAPAOldDWA______ESRELC_23</v>
      </c>
      <c r="B367" t="s">
        <v>805</v>
      </c>
      <c r="C367" t="s">
        <v>806</v>
      </c>
      <c r="D367" t="s">
        <v>872</v>
      </c>
      <c r="E367" t="s">
        <v>873</v>
      </c>
      <c r="F367" t="s">
        <v>819</v>
      </c>
      <c r="G367" t="s">
        <v>808</v>
      </c>
      <c r="H367" t="s">
        <v>808</v>
      </c>
      <c r="I367" t="s">
        <v>811</v>
      </c>
      <c r="J367" t="s">
        <v>810</v>
      </c>
      <c r="K367">
        <v>23</v>
      </c>
      <c r="L367" s="1">
        <f>VLOOKUP(B367&amp;C367&amp;D367&amp;E367&amp;F367,RESBDG_Activity!B:O,2,FALSE)</f>
        <v>63.392966346887228</v>
      </c>
      <c r="M367" s="1">
        <f>VLOOKUP(B367&amp;C367&amp;D367&amp;E367&amp;F367,RESBDG_Activity!B:O,COUNTA(RESBDG_Activity!$1:$1)-1,FALSE)</f>
        <v>66.6697212783872</v>
      </c>
      <c r="N367" s="1">
        <f>VLOOKUP(B367&amp;C367&amp;D367&amp;E367&amp;F367&amp;G367&amp;H367&amp;I367&amp;J367&amp;"*",RESBDG_CapacityToActivity!B:C,2,FALSE)</f>
        <v>0.26097965200000001</v>
      </c>
      <c r="O367" s="1">
        <v>0.66469062026244807</v>
      </c>
      <c r="P367" s="6">
        <v>0.6</v>
      </c>
      <c r="Q367" s="6">
        <v>1</v>
      </c>
      <c r="R367" s="6">
        <v>1.1000000000000001</v>
      </c>
      <c r="S367">
        <f t="shared" si="16"/>
        <v>259.91269864262</v>
      </c>
      <c r="T367" s="1"/>
    </row>
    <row r="368" spans="1:20" x14ac:dyDescent="0.25">
      <c r="A368" t="str">
        <f t="shared" si="15"/>
        <v>RESBDGSATOldRAG______HIGNGA_23</v>
      </c>
      <c r="B368" t="s">
        <v>805</v>
      </c>
      <c r="C368" t="s">
        <v>806</v>
      </c>
      <c r="D368" t="s">
        <v>875</v>
      </c>
      <c r="E368" t="s">
        <v>873</v>
      </c>
      <c r="F368" t="s">
        <v>813</v>
      </c>
      <c r="G368" t="s">
        <v>808</v>
      </c>
      <c r="H368" t="s">
        <v>808</v>
      </c>
      <c r="I368" t="s">
        <v>809</v>
      </c>
      <c r="J368" t="s">
        <v>814</v>
      </c>
      <c r="K368">
        <v>23</v>
      </c>
      <c r="L368" s="1">
        <f>VLOOKUP(B368&amp;C368&amp;D368&amp;E368&amp;F368,RESBDG_Activity!B:O,2,FALSE)</f>
        <v>268.10234046746223</v>
      </c>
      <c r="M368" s="1">
        <f>VLOOKUP(B368&amp;C368&amp;D368&amp;E368&amp;F368,RESBDG_Activity!B:O,COUNTA(RESBDG_Activity!$1:$1)-1,FALSE)</f>
        <v>267.58417131244443</v>
      </c>
      <c r="N368" s="1">
        <f>VLOOKUP(B368&amp;C368&amp;D368&amp;E368&amp;F368&amp;G368&amp;H368&amp;I368&amp;J368&amp;"*",RESBDG_CapacityToActivity!B:C,2,FALSE)</f>
        <v>5.1838844359999996</v>
      </c>
      <c r="O368" s="1">
        <v>0.58256685513718942</v>
      </c>
      <c r="P368" s="6">
        <v>0</v>
      </c>
      <c r="Q368" s="6">
        <v>1</v>
      </c>
      <c r="R368" s="6">
        <v>1.1000000000000001</v>
      </c>
      <c r="S368">
        <f t="shared" si="16"/>
        <v>6.7586014478193954</v>
      </c>
      <c r="T368" s="1"/>
    </row>
    <row r="369" spans="1:20" x14ac:dyDescent="0.25">
      <c r="A369" t="str">
        <f t="shared" si="15"/>
        <v>RESBDGSATOldREF___FRTHIGELC_23</v>
      </c>
      <c r="B369" t="s">
        <v>805</v>
      </c>
      <c r="C369" t="s">
        <v>806</v>
      </c>
      <c r="D369" t="s">
        <v>875</v>
      </c>
      <c r="E369" t="s">
        <v>873</v>
      </c>
      <c r="F369" t="s">
        <v>833</v>
      </c>
      <c r="G369" t="s">
        <v>808</v>
      </c>
      <c r="H369" t="s">
        <v>835</v>
      </c>
      <c r="I369" t="s">
        <v>809</v>
      </c>
      <c r="J369" t="s">
        <v>810</v>
      </c>
      <c r="K369">
        <v>23</v>
      </c>
      <c r="L369" s="1">
        <f>VLOOKUP(B369&amp;C369&amp;D369&amp;E369&amp;F369,RESBDG_Activity!B:O,2,FALSE)</f>
        <v>192.73286576930289</v>
      </c>
      <c r="M369" s="1">
        <f>VLOOKUP(B369&amp;C369&amp;D369&amp;E369&amp;F369,RESBDG_Activity!B:O,COUNTA(RESBDG_Activity!$1:$1)-1,FALSE)</f>
        <v>192.36036537998999</v>
      </c>
      <c r="N369" s="1">
        <f>VLOOKUP(B369&amp;C369&amp;D369&amp;E369&amp;F369&amp;G369&amp;H369&amp;I369&amp;J369&amp;"*",RESBDG_CapacityToActivity!B:C,2,FALSE)</f>
        <v>1.1398139679999999</v>
      </c>
      <c r="O369" s="1">
        <v>0.85651992348211514</v>
      </c>
      <c r="P369" s="6">
        <v>0.2</v>
      </c>
      <c r="Q369" s="6">
        <v>1</v>
      </c>
      <c r="R369" s="6">
        <v>1.1000000000000001</v>
      </c>
      <c r="S369">
        <f t="shared" si="16"/>
        <v>54.436470167589846</v>
      </c>
      <c r="T369" s="1"/>
    </row>
    <row r="370" spans="1:20" x14ac:dyDescent="0.25">
      <c r="A370" t="str">
        <f t="shared" si="15"/>
        <v>RESBDGAPANewSHFUR___STDPRO_23</v>
      </c>
      <c r="B370" t="s">
        <v>805</v>
      </c>
      <c r="C370" t="s">
        <v>806</v>
      </c>
      <c r="D370" t="s">
        <v>872</v>
      </c>
      <c r="E370" t="s">
        <v>876</v>
      </c>
      <c r="F370" t="s">
        <v>840</v>
      </c>
      <c r="G370" t="s">
        <v>843</v>
      </c>
      <c r="H370" t="s">
        <v>808</v>
      </c>
      <c r="I370" t="s">
        <v>812</v>
      </c>
      <c r="J370" t="s">
        <v>857</v>
      </c>
      <c r="K370">
        <v>23</v>
      </c>
      <c r="L370" s="1">
        <f>VLOOKUP(B370&amp;C370&amp;D370&amp;E370&amp;F370,RESBDG_Activity!B:O,2,FALSE)</f>
        <v>0</v>
      </c>
      <c r="M370" s="1">
        <f>VLOOKUP(B370&amp;C370&amp;D370&amp;E370&amp;F370,RESBDG_Activity!B:O,COUNTA(RESBDG_Activity!$1:$1)-1,FALSE)</f>
        <v>4795.6071920421573</v>
      </c>
      <c r="N370" s="1">
        <f>VLOOKUP(B370&amp;C370&amp;D370&amp;E370&amp;F370&amp;G370&amp;H370&amp;I370&amp;J370&amp;"*",RESBDG_CapacityToActivity!B:C,2,FALSE)</f>
        <v>31.536000000000001</v>
      </c>
      <c r="O370" s="1">
        <v>0.34596717648595249</v>
      </c>
      <c r="P370" s="6">
        <v>0.8</v>
      </c>
      <c r="Q370" s="6">
        <v>1</v>
      </c>
      <c r="R370" s="6">
        <v>2</v>
      </c>
      <c r="S370">
        <f t="shared" si="16"/>
        <v>351.63499487164228</v>
      </c>
      <c r="T370" s="1"/>
    </row>
    <row r="371" spans="1:20" x14ac:dyDescent="0.25">
      <c r="A371" t="str">
        <f t="shared" si="15"/>
        <v>RESBDGSDEOldFRZ___STGESRELC_23</v>
      </c>
      <c r="B371" t="s">
        <v>805</v>
      </c>
      <c r="C371" t="s">
        <v>806</v>
      </c>
      <c r="D371" t="s">
        <v>874</v>
      </c>
      <c r="E371" t="s">
        <v>873</v>
      </c>
      <c r="F371" t="s">
        <v>820</v>
      </c>
      <c r="G371" t="s">
        <v>808</v>
      </c>
      <c r="H371" t="s">
        <v>822</v>
      </c>
      <c r="I371" t="s">
        <v>811</v>
      </c>
      <c r="J371" t="s">
        <v>810</v>
      </c>
      <c r="K371">
        <v>23</v>
      </c>
      <c r="L371" s="1">
        <f>VLOOKUP(B371&amp;C371&amp;D371&amp;E371&amp;F371,RESBDG_Activity!B:O,2,FALSE)</f>
        <v>107.01512300717781</v>
      </c>
      <c r="M371" s="1">
        <f>VLOOKUP(B371&amp;C371&amp;D371&amp;E371&amp;F371,RESBDG_Activity!B:O,COUNTA(RESBDG_Activity!$1:$1)-1,FALSE)</f>
        <v>98.863401635944271</v>
      </c>
      <c r="N371" s="1">
        <f>VLOOKUP(B371&amp;C371&amp;D371&amp;E371&amp;F371&amp;G371&amp;H371&amp;I371&amp;J371&amp;"*",RESBDG_CapacityToActivity!B:C,2,FALSE)</f>
        <v>1.1398139679999999</v>
      </c>
      <c r="O371" s="1">
        <v>0.85651992348211536</v>
      </c>
      <c r="P371" s="6">
        <v>0.4</v>
      </c>
      <c r="Q371" s="6">
        <v>1</v>
      </c>
      <c r="R371" s="6">
        <v>1.1000000000000001</v>
      </c>
      <c r="S371">
        <f t="shared" si="16"/>
        <v>48.230785890787573</v>
      </c>
      <c r="T371" s="1"/>
    </row>
    <row r="372" spans="1:20" x14ac:dyDescent="0.25">
      <c r="A372" t="str">
        <f t="shared" si="15"/>
        <v>RESBDGSDENewCWA___TPSTDELC_23</v>
      </c>
      <c r="B372" t="s">
        <v>805</v>
      </c>
      <c r="C372" t="s">
        <v>806</v>
      </c>
      <c r="D372" t="s">
        <v>874</v>
      </c>
      <c r="E372" t="s">
        <v>876</v>
      </c>
      <c r="F372" t="s">
        <v>815</v>
      </c>
      <c r="G372" t="s">
        <v>808</v>
      </c>
      <c r="H372" t="s">
        <v>818</v>
      </c>
      <c r="I372" t="s">
        <v>812</v>
      </c>
      <c r="J372" t="s">
        <v>810</v>
      </c>
      <c r="K372">
        <v>23</v>
      </c>
      <c r="L372" s="1">
        <f>VLOOKUP(B372&amp;C372&amp;D372&amp;E372&amp;F372,RESBDG_Activity!B:O,2,FALSE)</f>
        <v>0</v>
      </c>
      <c r="M372" s="1">
        <f>VLOOKUP(B372&amp;C372&amp;D372&amp;E372&amp;F372,RESBDG_Activity!B:O,COUNTA(RESBDG_Activity!$1:$1)-1,FALSE)</f>
        <v>2.6446192641053501</v>
      </c>
      <c r="N372" s="1">
        <f>VLOOKUP(B372&amp;C372&amp;D372&amp;E372&amp;F372&amp;G372&amp;H372&amp;I372&amp;J372&amp;"*",RESBDG_CapacityToActivity!B:C,2,FALSE)</f>
        <v>0.16255498099999999</v>
      </c>
      <c r="O372" s="1">
        <v>0.54203525138861863</v>
      </c>
      <c r="P372" s="6">
        <v>0.8</v>
      </c>
      <c r="Q372" s="6">
        <v>1</v>
      </c>
      <c r="R372" s="6">
        <v>2</v>
      </c>
      <c r="S372">
        <f t="shared" si="16"/>
        <v>24.011834127078419</v>
      </c>
      <c r="T372" s="1"/>
    </row>
    <row r="373" spans="1:20" x14ac:dyDescent="0.25">
      <c r="A373" t="str">
        <f t="shared" si="15"/>
        <v>RESBDGSDEOldSCWA___HIGELC_23</v>
      </c>
      <c r="B373" t="s">
        <v>805</v>
      </c>
      <c r="C373" t="s">
        <v>806</v>
      </c>
      <c r="D373" t="s">
        <v>874</v>
      </c>
      <c r="E373" t="s">
        <v>873</v>
      </c>
      <c r="F373" t="s">
        <v>836</v>
      </c>
      <c r="G373" t="s">
        <v>838</v>
      </c>
      <c r="H373" t="s">
        <v>808</v>
      </c>
      <c r="I373" t="s">
        <v>809</v>
      </c>
      <c r="J373" t="s">
        <v>810</v>
      </c>
      <c r="K373">
        <v>23</v>
      </c>
      <c r="L373" s="1">
        <f>VLOOKUP(B373&amp;C373&amp;D373&amp;E373&amp;F373,RESBDG_Activity!B:O,2,FALSE)</f>
        <v>7621.5225947018234</v>
      </c>
      <c r="M373" s="1">
        <f>VLOOKUP(B373&amp;C373&amp;D373&amp;E373&amp;F373,RESBDG_Activity!B:O,COUNTA(RESBDG_Activity!$1:$1)-1,FALSE)</f>
        <v>7200.0368704919483</v>
      </c>
      <c r="N373" s="1">
        <f>VLOOKUP(B373&amp;C373&amp;D373&amp;E373&amp;F373&amp;G373&amp;H373&amp;I373&amp;J373&amp;"*",RESBDG_CapacityToActivity!B:C,2,FALSE)</f>
        <v>31.536000000000001</v>
      </c>
      <c r="O373" s="1">
        <v>0.1733523337010629</v>
      </c>
      <c r="P373" s="6">
        <v>0.1</v>
      </c>
      <c r="Q373" s="6">
        <v>1</v>
      </c>
      <c r="R373" s="6">
        <v>1.1000000000000001</v>
      </c>
      <c r="S373">
        <f t="shared" si="16"/>
        <v>232.16447055237754</v>
      </c>
      <c r="T373" s="1"/>
    </row>
    <row r="374" spans="1:20" x14ac:dyDescent="0.25">
      <c r="A374" t="str">
        <f t="shared" si="15"/>
        <v>RESBDGSDEOldLIFLC___HIGELC_23</v>
      </c>
      <c r="B374" t="s">
        <v>805</v>
      </c>
      <c r="C374" t="s">
        <v>806</v>
      </c>
      <c r="D374" t="s">
        <v>874</v>
      </c>
      <c r="E374" t="s">
        <v>873</v>
      </c>
      <c r="F374" t="s">
        <v>823</v>
      </c>
      <c r="G374" t="s">
        <v>824</v>
      </c>
      <c r="H374" t="s">
        <v>808</v>
      </c>
      <c r="I374" t="s">
        <v>809</v>
      </c>
      <c r="J374" t="s">
        <v>810</v>
      </c>
      <c r="K374">
        <v>23</v>
      </c>
      <c r="L374" s="1">
        <f>VLOOKUP(B374&amp;C374&amp;D374&amp;E374&amp;F374,RESBDG_Activity!B:O,2,FALSE)</f>
        <v>1027.541479833767</v>
      </c>
      <c r="M374" s="1">
        <f>VLOOKUP(B374&amp;C374&amp;D374&amp;E374&amp;F374,RESBDG_Activity!B:O,COUNTA(RESBDG_Activity!$1:$1)-1,FALSE)</f>
        <v>970.71634293992724</v>
      </c>
      <c r="N374" s="1">
        <f>VLOOKUP(B374&amp;C374&amp;D374&amp;E374&amp;F374&amp;G374&amp;H374&amp;I374&amp;J374&amp;"*",RESBDG_CapacityToActivity!B:C,2,FALSE)</f>
        <v>1</v>
      </c>
      <c r="O374" s="1">
        <v>0.38671641428200687</v>
      </c>
      <c r="P374" s="6">
        <v>0.5</v>
      </c>
      <c r="Q374" s="6">
        <v>1</v>
      </c>
      <c r="R374" s="6">
        <v>1.1000000000000001</v>
      </c>
      <c r="S374">
        <f t="shared" si="16"/>
        <v>1446.543631719994</v>
      </c>
      <c r="T374" s="1"/>
    </row>
    <row r="375" spans="1:20" x14ac:dyDescent="0.25">
      <c r="A375" t="str">
        <f t="shared" si="15"/>
        <v>RESBDGSDEOldWHWTK___STDELC_23</v>
      </c>
      <c r="B375" t="s">
        <v>805</v>
      </c>
      <c r="C375" t="s">
        <v>806</v>
      </c>
      <c r="D375" t="s">
        <v>874</v>
      </c>
      <c r="E375" t="s">
        <v>873</v>
      </c>
      <c r="F375" t="s">
        <v>862</v>
      </c>
      <c r="G375" t="s">
        <v>864</v>
      </c>
      <c r="H375" t="s">
        <v>808</v>
      </c>
      <c r="I375" t="s">
        <v>812</v>
      </c>
      <c r="J375" t="s">
        <v>810</v>
      </c>
      <c r="K375">
        <v>23</v>
      </c>
      <c r="L375" s="1">
        <f>VLOOKUP(B375&amp;C375&amp;D375&amp;E375&amp;F375,RESBDG_Activity!B:O,2,FALSE)</f>
        <v>5762.9038794929847</v>
      </c>
      <c r="M375" s="1">
        <f>VLOOKUP(B375&amp;C375&amp;D375&amp;E375&amp;F375,RESBDG_Activity!B:O,COUNTA(RESBDG_Activity!$1:$1)-1,FALSE)</f>
        <v>5323.9230570191667</v>
      </c>
      <c r="N375" s="1">
        <f>VLOOKUP(B375&amp;C375&amp;D375&amp;E375&amp;F375&amp;G375&amp;H375&amp;I375&amp;J375&amp;"*",RESBDG_CapacityToActivity!B:C,2,FALSE)</f>
        <v>31.536000000000001</v>
      </c>
      <c r="O375" s="1">
        <v>0.68082940019040317</v>
      </c>
      <c r="P375" s="6">
        <v>0.25</v>
      </c>
      <c r="Q375" s="6">
        <v>1.5</v>
      </c>
      <c r="R375" s="6">
        <v>1.1000000000000001</v>
      </c>
      <c r="S375">
        <f t="shared" si="16"/>
        <v>121.3571845343545</v>
      </c>
      <c r="T375" s="1"/>
    </row>
    <row r="376" spans="1:20" x14ac:dyDescent="0.25">
      <c r="A376" t="str">
        <f t="shared" si="15"/>
        <v>RESBDGSDEOldFRZ___STGHIGELC_23</v>
      </c>
      <c r="B376" t="s">
        <v>805</v>
      </c>
      <c r="C376" t="s">
        <v>806</v>
      </c>
      <c r="D376" t="s">
        <v>874</v>
      </c>
      <c r="E376" t="s">
        <v>873</v>
      </c>
      <c r="F376" t="s">
        <v>820</v>
      </c>
      <c r="G376" t="s">
        <v>808</v>
      </c>
      <c r="H376" t="s">
        <v>822</v>
      </c>
      <c r="I376" t="s">
        <v>809</v>
      </c>
      <c r="J376" t="s">
        <v>810</v>
      </c>
      <c r="K376">
        <v>23</v>
      </c>
      <c r="L376" s="1">
        <f>VLOOKUP(B376&amp;C376&amp;D376&amp;E376&amp;F376,RESBDG_Activity!B:O,2,FALSE)</f>
        <v>107.01512300717781</v>
      </c>
      <c r="M376" s="1">
        <f>VLOOKUP(B376&amp;C376&amp;D376&amp;E376&amp;F376,RESBDG_Activity!B:O,COUNTA(RESBDG_Activity!$1:$1)-1,FALSE)</f>
        <v>98.863401635944271</v>
      </c>
      <c r="N376" s="1">
        <f>VLOOKUP(B376&amp;C376&amp;D376&amp;E376&amp;F376&amp;G376&amp;H376&amp;I376&amp;J376&amp;"*",RESBDG_CapacityToActivity!B:C,2,FALSE)</f>
        <v>1.1398139679999999</v>
      </c>
      <c r="O376" s="1">
        <v>0.85651992348211536</v>
      </c>
      <c r="P376" s="6">
        <v>0.2</v>
      </c>
      <c r="Q376" s="6">
        <v>1</v>
      </c>
      <c r="R376" s="6">
        <v>1.1000000000000001</v>
      </c>
      <c r="S376">
        <f t="shared" si="16"/>
        <v>27.9775649375085</v>
      </c>
      <c r="T376" s="1"/>
    </row>
    <row r="377" spans="1:20" x14ac:dyDescent="0.25">
      <c r="A377" t="str">
        <f t="shared" si="15"/>
        <v>RESBDGAPAOldLIHAL60WSTDELC_23</v>
      </c>
      <c r="B377" t="s">
        <v>805</v>
      </c>
      <c r="C377" t="s">
        <v>806</v>
      </c>
      <c r="D377" t="s">
        <v>872</v>
      </c>
      <c r="E377" t="s">
        <v>873</v>
      </c>
      <c r="F377" t="s">
        <v>823</v>
      </c>
      <c r="G377" t="s">
        <v>829</v>
      </c>
      <c r="H377" t="s">
        <v>830</v>
      </c>
      <c r="I377" t="s">
        <v>812</v>
      </c>
      <c r="J377" t="s">
        <v>810</v>
      </c>
      <c r="K377">
        <v>23</v>
      </c>
      <c r="L377" s="1">
        <f>VLOOKUP(B377&amp;C377&amp;D377&amp;E377&amp;F377,RESBDG_Activity!B:O,2,FALSE)</f>
        <v>447.23169942472748</v>
      </c>
      <c r="M377" s="1">
        <f>VLOOKUP(B377&amp;C377&amp;D377&amp;E377&amp;F377,RESBDG_Activity!B:O,COUNTA(RESBDG_Activity!$1:$1)-1,FALSE)</f>
        <v>460.78594891396631</v>
      </c>
      <c r="N377" s="1">
        <f>VLOOKUP(B377&amp;C377&amp;D377&amp;E377&amp;F377&amp;G377&amp;H377&amp;I377&amp;J377&amp;"*",RESBDG_CapacityToActivity!B:C,2,FALSE)</f>
        <v>1</v>
      </c>
      <c r="O377" s="1">
        <v>0.38671641428200687</v>
      </c>
      <c r="P377" s="6">
        <v>0.5</v>
      </c>
      <c r="Q377" s="6">
        <v>1</v>
      </c>
      <c r="R377" s="6">
        <v>1.1000000000000001</v>
      </c>
      <c r="S377">
        <f t="shared" si="16"/>
        <v>686.65474197007688</v>
      </c>
      <c r="T377" s="1"/>
    </row>
    <row r="378" spans="1:20" x14ac:dyDescent="0.25">
      <c r="A378" t="str">
        <f t="shared" si="15"/>
        <v>RESBDGAPANewREF___FRTESRELC_23</v>
      </c>
      <c r="B378" t="s">
        <v>805</v>
      </c>
      <c r="C378" t="s">
        <v>806</v>
      </c>
      <c r="D378" t="s">
        <v>872</v>
      </c>
      <c r="E378" t="s">
        <v>876</v>
      </c>
      <c r="F378" t="s">
        <v>833</v>
      </c>
      <c r="G378" t="s">
        <v>808</v>
      </c>
      <c r="H378" t="s">
        <v>835</v>
      </c>
      <c r="I378" t="s">
        <v>811</v>
      </c>
      <c r="J378" t="s">
        <v>810</v>
      </c>
      <c r="K378">
        <v>23</v>
      </c>
      <c r="L378" s="1">
        <f>VLOOKUP(B378&amp;C378&amp;D378&amp;E378&amp;F378,RESBDG_Activity!B:O,2,FALSE)</f>
        <v>0</v>
      </c>
      <c r="M378" s="1">
        <f>VLOOKUP(B378&amp;C378&amp;D378&amp;E378&amp;F378,RESBDG_Activity!B:O,COUNTA(RESBDG_Activity!$1:$1)-1,FALSE)</f>
        <v>273.65878681407071</v>
      </c>
      <c r="N378" s="1">
        <f>VLOOKUP(B378&amp;C378&amp;D378&amp;E378&amp;F378&amp;G378&amp;H378&amp;I378&amp;J378&amp;"*",RESBDG_CapacityToActivity!B:C,2,FALSE)</f>
        <v>1.1398139679999999</v>
      </c>
      <c r="O378" s="1">
        <v>0.85651992348211514</v>
      </c>
      <c r="P378" s="6">
        <v>0.8</v>
      </c>
      <c r="Q378" s="6">
        <v>1</v>
      </c>
      <c r="R378" s="6">
        <v>2</v>
      </c>
      <c r="S378">
        <f t="shared" si="16"/>
        <v>224.24767244726718</v>
      </c>
      <c r="T378" s="1"/>
    </row>
    <row r="379" spans="1:20" x14ac:dyDescent="0.25">
      <c r="A379" t="str">
        <f t="shared" si="15"/>
        <v>RESBDGAPANewSHFUR___STDLFO_23</v>
      </c>
      <c r="B379" t="s">
        <v>805</v>
      </c>
      <c r="C379" t="s">
        <v>806</v>
      </c>
      <c r="D379" t="s">
        <v>872</v>
      </c>
      <c r="E379" t="s">
        <v>876</v>
      </c>
      <c r="F379" t="s">
        <v>840</v>
      </c>
      <c r="G379" t="s">
        <v>843</v>
      </c>
      <c r="H379" t="s">
        <v>808</v>
      </c>
      <c r="I379" t="s">
        <v>812</v>
      </c>
      <c r="J379" t="s">
        <v>853</v>
      </c>
      <c r="K379">
        <v>23</v>
      </c>
      <c r="L379" s="1">
        <f>VLOOKUP(B379&amp;C379&amp;D379&amp;E379&amp;F379,RESBDG_Activity!B:O,2,FALSE)</f>
        <v>0</v>
      </c>
      <c r="M379" s="1">
        <f>VLOOKUP(B379&amp;C379&amp;D379&amp;E379&amp;F379,RESBDG_Activity!B:O,COUNTA(RESBDG_Activity!$1:$1)-1,FALSE)</f>
        <v>4795.6071920421573</v>
      </c>
      <c r="N379" s="1">
        <f>VLOOKUP(B379&amp;C379&amp;D379&amp;E379&amp;F379&amp;G379&amp;H379&amp;I379&amp;J379&amp;"*",RESBDG_CapacityToActivity!B:C,2,FALSE)</f>
        <v>31.536000000000001</v>
      </c>
      <c r="O379" s="1">
        <v>0.34596717648595249</v>
      </c>
      <c r="P379" s="6">
        <v>0.8</v>
      </c>
      <c r="Q379" s="6">
        <v>1</v>
      </c>
      <c r="R379" s="6">
        <v>2</v>
      </c>
      <c r="S379">
        <f t="shared" si="16"/>
        <v>351.63499487164228</v>
      </c>
      <c r="T379" s="1"/>
    </row>
    <row r="380" spans="1:20" x14ac:dyDescent="0.25">
      <c r="A380" t="str">
        <f t="shared" si="15"/>
        <v>RESBDGSDEOldSHFUR___STDNGA_23</v>
      </c>
      <c r="B380" t="s">
        <v>805</v>
      </c>
      <c r="C380" t="s">
        <v>806</v>
      </c>
      <c r="D380" t="s">
        <v>874</v>
      </c>
      <c r="E380" t="s">
        <v>873</v>
      </c>
      <c r="F380" t="s">
        <v>840</v>
      </c>
      <c r="G380" t="s">
        <v>843</v>
      </c>
      <c r="H380" t="s">
        <v>808</v>
      </c>
      <c r="I380" t="s">
        <v>812</v>
      </c>
      <c r="J380" t="s">
        <v>814</v>
      </c>
      <c r="K380">
        <v>23</v>
      </c>
      <c r="L380" s="1">
        <f>VLOOKUP(B380&amp;C380&amp;D380&amp;E380&amp;F380,RESBDG_Activity!B:O,2,FALSE)</f>
        <v>27324.85606987272</v>
      </c>
      <c r="M380" s="1">
        <f>VLOOKUP(B380&amp;C380&amp;D380&amp;E380&amp;F380,RESBDG_Activity!B:O,COUNTA(RESBDG_Activity!$1:$1)-1,FALSE)</f>
        <v>25144.619007975129</v>
      </c>
      <c r="N380" s="1">
        <f>VLOOKUP(B380&amp;C380&amp;D380&amp;E380&amp;F380&amp;G380&amp;H380&amp;I380&amp;J380&amp;"*",RESBDG_CapacityToActivity!B:C,2,FALSE)</f>
        <v>31.536000000000001</v>
      </c>
      <c r="O380" s="1">
        <v>0.34596717648595249</v>
      </c>
      <c r="P380" s="6">
        <v>0.2</v>
      </c>
      <c r="Q380" s="6">
        <v>1</v>
      </c>
      <c r="R380" s="6">
        <v>1.1000000000000001</v>
      </c>
      <c r="S380">
        <f t="shared" si="16"/>
        <v>636.7212771754771</v>
      </c>
      <c r="T380" s="1"/>
    </row>
    <row r="381" spans="1:20" x14ac:dyDescent="0.25">
      <c r="A381" t="str">
        <f t="shared" si="15"/>
        <v>RESBDGAPAOldCWA___CBHIGELC_23</v>
      </c>
      <c r="B381" t="s">
        <v>805</v>
      </c>
      <c r="C381" t="s">
        <v>806</v>
      </c>
      <c r="D381" t="s">
        <v>872</v>
      </c>
      <c r="E381" t="s">
        <v>873</v>
      </c>
      <c r="F381" t="s">
        <v>815</v>
      </c>
      <c r="G381" t="s">
        <v>808</v>
      </c>
      <c r="H381" t="s">
        <v>816</v>
      </c>
      <c r="I381" t="s">
        <v>809</v>
      </c>
      <c r="J381" t="s">
        <v>810</v>
      </c>
      <c r="K381">
        <v>23</v>
      </c>
      <c r="L381" s="1">
        <f>VLOOKUP(B381&amp;C381&amp;D381&amp;E381&amp;F381,RESBDG_Activity!B:O,2,FALSE)</f>
        <v>47.077232911107828</v>
      </c>
      <c r="M381" s="1">
        <f>VLOOKUP(B381&amp;C381&amp;D381&amp;E381&amp;F381,RESBDG_Activity!B:O,COUNTA(RESBDG_Activity!$1:$1)-1,FALSE)</f>
        <v>49.510634658846357</v>
      </c>
      <c r="N381" s="1">
        <f>VLOOKUP(B381&amp;C381&amp;D381&amp;E381&amp;F381&amp;G381&amp;H381&amp;I381&amp;J381&amp;"*",RESBDG_CapacityToActivity!B:C,2,FALSE)</f>
        <v>2.822176491</v>
      </c>
      <c r="O381" s="1">
        <v>0.54203525138861863</v>
      </c>
      <c r="P381" s="6">
        <v>0.2</v>
      </c>
      <c r="Q381" s="6">
        <v>1</v>
      </c>
      <c r="R381" s="6">
        <v>1.1000000000000001</v>
      </c>
      <c r="S381">
        <f t="shared" si="16"/>
        <v>8.9419574532158759</v>
      </c>
      <c r="T381" s="1"/>
    </row>
    <row r="382" spans="1:20" x14ac:dyDescent="0.25">
      <c r="A382" t="str">
        <f t="shared" si="15"/>
        <v>RESBDGSATNewSHHEP___STDGEO_23</v>
      </c>
      <c r="B382" t="s">
        <v>805</v>
      </c>
      <c r="C382" t="s">
        <v>806</v>
      </c>
      <c r="D382" t="s">
        <v>875</v>
      </c>
      <c r="E382" t="s">
        <v>876</v>
      </c>
      <c r="F382" t="s">
        <v>840</v>
      </c>
      <c r="G382" t="s">
        <v>844</v>
      </c>
      <c r="H382" t="s">
        <v>808</v>
      </c>
      <c r="I382" t="s">
        <v>812</v>
      </c>
      <c r="J382" t="s">
        <v>845</v>
      </c>
      <c r="K382">
        <v>23</v>
      </c>
      <c r="L382" s="1">
        <f>VLOOKUP(B382&amp;C382&amp;D382&amp;E382&amp;F382,RESBDG_Activity!B:O,2,FALSE)</f>
        <v>0</v>
      </c>
      <c r="M382" s="1">
        <f>VLOOKUP(B382&amp;C382&amp;D382&amp;E382&amp;F382,RESBDG_Activity!B:O,COUNTA(RESBDG_Activity!$1:$1)-1,FALSE)</f>
        <v>254.4673596486802</v>
      </c>
      <c r="N382" s="1">
        <f>VLOOKUP(B382&amp;C382&amp;D382&amp;E382&amp;F382&amp;G382&amp;H382&amp;I382&amp;J382&amp;"*",RESBDG_CapacityToActivity!B:C,2,FALSE)</f>
        <v>31.536000000000001</v>
      </c>
      <c r="O382" s="1">
        <v>0.34596717648595249</v>
      </c>
      <c r="P382" s="6">
        <v>0.8</v>
      </c>
      <c r="Q382" s="6">
        <v>1</v>
      </c>
      <c r="R382" s="6">
        <v>2</v>
      </c>
      <c r="S382">
        <f t="shared" si="16"/>
        <v>18.658665132862996</v>
      </c>
      <c r="T382" s="1"/>
    </row>
    <row r="383" spans="1:20" x14ac:dyDescent="0.25">
      <c r="A383" t="str">
        <f t="shared" si="15"/>
        <v>RESBDGAPANewSHFUR___STDKER_23</v>
      </c>
      <c r="B383" t="s">
        <v>805</v>
      </c>
      <c r="C383" t="s">
        <v>806</v>
      </c>
      <c r="D383" t="s">
        <v>872</v>
      </c>
      <c r="E383" t="s">
        <v>876</v>
      </c>
      <c r="F383" t="s">
        <v>840</v>
      </c>
      <c r="G383" t="s">
        <v>843</v>
      </c>
      <c r="H383" t="s">
        <v>808</v>
      </c>
      <c r="I383" t="s">
        <v>812</v>
      </c>
      <c r="J383" t="s">
        <v>852</v>
      </c>
      <c r="K383">
        <v>23</v>
      </c>
      <c r="L383" s="1">
        <f>VLOOKUP(B383&amp;C383&amp;D383&amp;E383&amp;F383,RESBDG_Activity!B:O,2,FALSE)</f>
        <v>0</v>
      </c>
      <c r="M383" s="1">
        <f>VLOOKUP(B383&amp;C383&amp;D383&amp;E383&amp;F383,RESBDG_Activity!B:O,COUNTA(RESBDG_Activity!$1:$1)-1,FALSE)</f>
        <v>4795.6071920421573</v>
      </c>
      <c r="N383" s="1">
        <f>VLOOKUP(B383&amp;C383&amp;D383&amp;E383&amp;F383&amp;G383&amp;H383&amp;I383&amp;J383&amp;"*",RESBDG_CapacityToActivity!B:C,2,FALSE)</f>
        <v>31.536000000000001</v>
      </c>
      <c r="O383" s="1">
        <v>0.34596717648595249</v>
      </c>
      <c r="P383" s="6">
        <v>0.8</v>
      </c>
      <c r="Q383" s="6">
        <v>1</v>
      </c>
      <c r="R383" s="6">
        <v>2</v>
      </c>
      <c r="S383">
        <f t="shared" si="16"/>
        <v>351.63499487164228</v>
      </c>
      <c r="T383" s="1"/>
    </row>
    <row r="384" spans="1:20" x14ac:dyDescent="0.25">
      <c r="A384" t="str">
        <f t="shared" si="15"/>
        <v>RESBDGSATOldSHPLT1500WSTDELC_23</v>
      </c>
      <c r="B384" t="s">
        <v>805</v>
      </c>
      <c r="C384" t="s">
        <v>806</v>
      </c>
      <c r="D384" t="s">
        <v>875</v>
      </c>
      <c r="E384" t="s">
        <v>873</v>
      </c>
      <c r="F384" t="s">
        <v>840</v>
      </c>
      <c r="G384" t="s">
        <v>846</v>
      </c>
      <c r="H384" t="s">
        <v>849</v>
      </c>
      <c r="I384" t="s">
        <v>812</v>
      </c>
      <c r="J384" t="s">
        <v>810</v>
      </c>
      <c r="K384">
        <v>23</v>
      </c>
      <c r="L384" s="1">
        <f>VLOOKUP(B384&amp;C384&amp;D384&amp;E384&amp;F384,RESBDG_Activity!B:O,2,FALSE)</f>
        <v>11459.309560741331</v>
      </c>
      <c r="M384" s="1">
        <f>VLOOKUP(B384&amp;C384&amp;D384&amp;E384&amp;F384,RESBDG_Activity!B:O,COUNTA(RESBDG_Activity!$1:$1)-1,FALSE)</f>
        <v>11381.858889624569</v>
      </c>
      <c r="N384" s="1">
        <f>VLOOKUP(B384&amp;C384&amp;D384&amp;E384&amp;F384&amp;G384&amp;H384&amp;I384&amp;J384&amp;"*",RESBDG_CapacityToActivity!B:C,2,FALSE)</f>
        <v>31.536000000000001</v>
      </c>
      <c r="O384" s="1">
        <v>0.34596717648595249</v>
      </c>
      <c r="P384" s="6">
        <v>0.2</v>
      </c>
      <c r="Q384" s="6">
        <v>1</v>
      </c>
      <c r="R384" s="6">
        <v>1.1000000000000001</v>
      </c>
      <c r="S384">
        <f t="shared" si="16"/>
        <v>288.21561092392199</v>
      </c>
      <c r="T384" s="1"/>
    </row>
    <row r="385" spans="1:20" x14ac:dyDescent="0.25">
      <c r="A385" t="str">
        <f t="shared" si="15"/>
        <v>RESBDGSATNewSHHEP___ESRGEO_23</v>
      </c>
      <c r="B385" t="s">
        <v>805</v>
      </c>
      <c r="C385" t="s">
        <v>806</v>
      </c>
      <c r="D385" t="s">
        <v>875</v>
      </c>
      <c r="E385" t="s">
        <v>876</v>
      </c>
      <c r="F385" t="s">
        <v>840</v>
      </c>
      <c r="G385" t="s">
        <v>844</v>
      </c>
      <c r="H385" t="s">
        <v>808</v>
      </c>
      <c r="I385" t="s">
        <v>811</v>
      </c>
      <c r="J385" t="s">
        <v>845</v>
      </c>
      <c r="K385">
        <v>23</v>
      </c>
      <c r="L385" s="1">
        <f>VLOOKUP(B385&amp;C385&amp;D385&amp;E385&amp;F385,RESBDG_Activity!B:O,2,FALSE)</f>
        <v>0</v>
      </c>
      <c r="M385" s="1">
        <f>VLOOKUP(B385&amp;C385&amp;D385&amp;E385&amp;F385,RESBDG_Activity!B:O,COUNTA(RESBDG_Activity!$1:$1)-1,FALSE)</f>
        <v>254.4673596486802</v>
      </c>
      <c r="N385" s="1">
        <f>VLOOKUP(B385&amp;C385&amp;D385&amp;E385&amp;F385&amp;G385&amp;H385&amp;I385&amp;J385&amp;"*",RESBDG_CapacityToActivity!B:C,2,FALSE)</f>
        <v>31.536000000000001</v>
      </c>
      <c r="O385" s="1">
        <v>0.34596717648595249</v>
      </c>
      <c r="P385" s="6">
        <v>0.8</v>
      </c>
      <c r="Q385" s="6">
        <v>1</v>
      </c>
      <c r="R385" s="6">
        <v>2</v>
      </c>
      <c r="S385">
        <f t="shared" si="16"/>
        <v>18.658665132862996</v>
      </c>
      <c r="T385" s="1"/>
    </row>
    <row r="386" spans="1:20" x14ac:dyDescent="0.25">
      <c r="A386" t="str">
        <f t="shared" ref="A386:A449" si="17">B386&amp;C386&amp;D386&amp;E386&amp;F386&amp;G386&amp;H386&amp;I386&amp;J386&amp;"_"&amp;K386</f>
        <v>RESBDGSDEOldREF___FRTESRELC_23</v>
      </c>
      <c r="B386" t="s">
        <v>805</v>
      </c>
      <c r="C386" t="s">
        <v>806</v>
      </c>
      <c r="D386" t="s">
        <v>874</v>
      </c>
      <c r="E386" t="s">
        <v>873</v>
      </c>
      <c r="F386" t="s">
        <v>833</v>
      </c>
      <c r="G386" t="s">
        <v>808</v>
      </c>
      <c r="H386" t="s">
        <v>835</v>
      </c>
      <c r="I386" t="s">
        <v>811</v>
      </c>
      <c r="J386" t="s">
        <v>810</v>
      </c>
      <c r="K386">
        <v>23</v>
      </c>
      <c r="L386" s="1">
        <f>VLOOKUP(B386&amp;C386&amp;D386&amp;E386&amp;F386,RESBDG_Activity!B:O,2,FALSE)</f>
        <v>336.44010942181552</v>
      </c>
      <c r="M386" s="1">
        <f>VLOOKUP(B386&amp;C386&amp;D386&amp;E386&amp;F386,RESBDG_Activity!B:O,COUNTA(RESBDG_Activity!$1:$1)-1,FALSE)</f>
        <v>310.81227334550653</v>
      </c>
      <c r="N386" s="1">
        <f>VLOOKUP(B386&amp;C386&amp;D386&amp;E386&amp;F386&amp;G386&amp;H386&amp;I386&amp;J386&amp;"*",RESBDG_CapacityToActivity!B:C,2,FALSE)</f>
        <v>1.1398139679999999</v>
      </c>
      <c r="O386" s="1">
        <v>0.85651992348211514</v>
      </c>
      <c r="P386" s="6">
        <v>0.52</v>
      </c>
      <c r="Q386" s="6">
        <v>1</v>
      </c>
      <c r="R386" s="6">
        <v>1.1000000000000001</v>
      </c>
      <c r="S386">
        <f t="shared" si="16"/>
        <v>189.83455642464079</v>
      </c>
      <c r="T386" s="1"/>
    </row>
    <row r="387" spans="1:20" x14ac:dyDescent="0.25">
      <c r="A387" t="str">
        <f t="shared" si="17"/>
        <v>RESBDGSDENewSHHEP___STDNGA_23</v>
      </c>
      <c r="B387" t="s">
        <v>805</v>
      </c>
      <c r="C387" t="s">
        <v>806</v>
      </c>
      <c r="D387" t="s">
        <v>874</v>
      </c>
      <c r="E387" t="s">
        <v>876</v>
      </c>
      <c r="F387" t="s">
        <v>840</v>
      </c>
      <c r="G387" t="s">
        <v>844</v>
      </c>
      <c r="H387" t="s">
        <v>808</v>
      </c>
      <c r="I387" t="s">
        <v>812</v>
      </c>
      <c r="J387" t="s">
        <v>814</v>
      </c>
      <c r="K387">
        <v>23</v>
      </c>
      <c r="L387" s="1">
        <f>VLOOKUP(B387&amp;C387&amp;D387&amp;E387&amp;F387,RESBDG_Activity!B:O,2,FALSE)</f>
        <v>0</v>
      </c>
      <c r="M387" s="1">
        <f>VLOOKUP(B387&amp;C387&amp;D387&amp;E387&amp;F387,RESBDG_Activity!B:O,COUNTA(RESBDG_Activity!$1:$1)-1,FALSE)</f>
        <v>2125.2314606780851</v>
      </c>
      <c r="N387" s="1">
        <f>VLOOKUP(B387&amp;C387&amp;D387&amp;E387&amp;F387&amp;G387&amp;H387&amp;I387&amp;J387&amp;"*",RESBDG_CapacityToActivity!B:C,2,FALSE)</f>
        <v>31.536000000000001</v>
      </c>
      <c r="O387" s="1">
        <v>0.34596717648595249</v>
      </c>
      <c r="P387" s="6">
        <v>0.8</v>
      </c>
      <c r="Q387" s="6">
        <v>1</v>
      </c>
      <c r="R387" s="6">
        <v>2</v>
      </c>
      <c r="S387">
        <f t="shared" ref="S387:S450" si="18">IF(R387=0,M387*Q387/N387/O387*(P387+1/(50-23)),M387*Q387/N387/O387*(P387+1/R387^(50-23)))</f>
        <v>155.83131058287518</v>
      </c>
      <c r="T387" s="1"/>
    </row>
    <row r="388" spans="1:20" x14ac:dyDescent="0.25">
      <c r="A388" t="str">
        <f t="shared" si="17"/>
        <v>RESBDGSATNewSHHEP___HIGGEO_23</v>
      </c>
      <c r="B388" t="s">
        <v>805</v>
      </c>
      <c r="C388" t="s">
        <v>806</v>
      </c>
      <c r="D388" t="s">
        <v>875</v>
      </c>
      <c r="E388" t="s">
        <v>876</v>
      </c>
      <c r="F388" t="s">
        <v>840</v>
      </c>
      <c r="G388" t="s">
        <v>844</v>
      </c>
      <c r="H388" t="s">
        <v>808</v>
      </c>
      <c r="I388" t="s">
        <v>809</v>
      </c>
      <c r="J388" t="s">
        <v>845</v>
      </c>
      <c r="K388">
        <v>23</v>
      </c>
      <c r="L388" s="1">
        <f>VLOOKUP(B388&amp;C388&amp;D388&amp;E388&amp;F388,RESBDG_Activity!B:O,2,FALSE)</f>
        <v>0</v>
      </c>
      <c r="M388" s="1">
        <f>VLOOKUP(B388&amp;C388&amp;D388&amp;E388&amp;F388,RESBDG_Activity!B:O,COUNTA(RESBDG_Activity!$1:$1)-1,FALSE)</f>
        <v>254.4673596486802</v>
      </c>
      <c r="N388" s="1">
        <f>VLOOKUP(B388&amp;C388&amp;D388&amp;E388&amp;F388&amp;G388&amp;H388&amp;I388&amp;J388&amp;"*",RESBDG_CapacityToActivity!B:C,2,FALSE)</f>
        <v>31.536000000000001</v>
      </c>
      <c r="O388" s="1">
        <v>0.34596717648595249</v>
      </c>
      <c r="P388" s="6">
        <v>0.8</v>
      </c>
      <c r="Q388" s="6">
        <v>1</v>
      </c>
      <c r="R388" s="6">
        <v>2</v>
      </c>
      <c r="S388">
        <f t="shared" si="18"/>
        <v>18.658665132862996</v>
      </c>
      <c r="T388" s="1"/>
    </row>
    <row r="389" spans="1:20" x14ac:dyDescent="0.25">
      <c r="A389" t="str">
        <f t="shared" si="17"/>
        <v>RESBDGSATOldCDY______ESRELC_23</v>
      </c>
      <c r="B389" t="s">
        <v>805</v>
      </c>
      <c r="C389" t="s">
        <v>806</v>
      </c>
      <c r="D389" t="s">
        <v>875</v>
      </c>
      <c r="E389" t="s">
        <v>873</v>
      </c>
      <c r="F389" t="s">
        <v>807</v>
      </c>
      <c r="G389" t="s">
        <v>808</v>
      </c>
      <c r="H389" t="s">
        <v>808</v>
      </c>
      <c r="I389" t="s">
        <v>811</v>
      </c>
      <c r="J389" t="s">
        <v>810</v>
      </c>
      <c r="K389">
        <v>23</v>
      </c>
      <c r="L389" s="1">
        <f>VLOOKUP(B389&amp;C389&amp;D389&amp;E389&amp;F389,RESBDG_Activity!B:O,2,FALSE)</f>
        <v>346.52988421247858</v>
      </c>
      <c r="M389" s="1">
        <f>VLOOKUP(B389&amp;C389&amp;D389&amp;E389&amp;F389,RESBDG_Activity!B:O,COUNTA(RESBDG_Activity!$1:$1)-1,FALSE)</f>
        <v>345.86013587317751</v>
      </c>
      <c r="N389" s="1">
        <f>VLOOKUP(B389&amp;C389&amp;D389&amp;E389&amp;F389&amp;G389&amp;H389&amp;I389&amp;J389&amp;"*",RESBDG_CapacityToActivity!B:C,2,FALSE)</f>
        <v>2.822176491</v>
      </c>
      <c r="O389" s="1">
        <v>0.58388802943894502</v>
      </c>
      <c r="P389" s="6">
        <v>1</v>
      </c>
      <c r="Q389" s="6">
        <v>1</v>
      </c>
      <c r="R389" s="6">
        <v>1.1000000000000001</v>
      </c>
      <c r="S389">
        <f t="shared" si="18"/>
        <v>225.89733216790538</v>
      </c>
      <c r="T389" s="1"/>
    </row>
    <row r="390" spans="1:20" x14ac:dyDescent="0.25">
      <c r="A390" t="str">
        <f t="shared" si="17"/>
        <v>RESBDGSATOldSHPLT1000WSTDELC_23</v>
      </c>
      <c r="B390" t="s">
        <v>805</v>
      </c>
      <c r="C390" t="s">
        <v>806</v>
      </c>
      <c r="D390" t="s">
        <v>875</v>
      </c>
      <c r="E390" t="s">
        <v>873</v>
      </c>
      <c r="F390" t="s">
        <v>840</v>
      </c>
      <c r="G390" t="s">
        <v>846</v>
      </c>
      <c r="H390" t="s">
        <v>848</v>
      </c>
      <c r="I390" t="s">
        <v>812</v>
      </c>
      <c r="J390" t="s">
        <v>810</v>
      </c>
      <c r="K390">
        <v>23</v>
      </c>
      <c r="L390" s="1">
        <f>VLOOKUP(B390&amp;C390&amp;D390&amp;E390&amp;F390,RESBDG_Activity!B:O,2,FALSE)</f>
        <v>11459.309560741331</v>
      </c>
      <c r="M390" s="1">
        <f>VLOOKUP(B390&amp;C390&amp;D390&amp;E390&amp;F390,RESBDG_Activity!B:O,COUNTA(RESBDG_Activity!$1:$1)-1,FALSE)</f>
        <v>11381.858889624569</v>
      </c>
      <c r="N390" s="1">
        <f>VLOOKUP(B390&amp;C390&amp;D390&amp;E390&amp;F390&amp;G390&amp;H390&amp;I390&amp;J390&amp;"*",RESBDG_CapacityToActivity!B:C,2,FALSE)</f>
        <v>31.536000000000001</v>
      </c>
      <c r="O390" s="1">
        <v>0.34596717648595249</v>
      </c>
      <c r="P390" s="6">
        <v>0.2</v>
      </c>
      <c r="Q390" s="6">
        <v>1</v>
      </c>
      <c r="R390" s="6">
        <v>1.1000000000000001</v>
      </c>
      <c r="S390">
        <f t="shared" si="18"/>
        <v>288.21561092392199</v>
      </c>
      <c r="T390" s="1"/>
    </row>
    <row r="391" spans="1:20" x14ac:dyDescent="0.25">
      <c r="A391" t="str">
        <f t="shared" si="17"/>
        <v>RESBDGAPANewREF___FRTHIGELC_23</v>
      </c>
      <c r="B391" t="s">
        <v>805</v>
      </c>
      <c r="C391" t="s">
        <v>806</v>
      </c>
      <c r="D391" t="s">
        <v>872</v>
      </c>
      <c r="E391" t="s">
        <v>876</v>
      </c>
      <c r="F391" t="s">
        <v>833</v>
      </c>
      <c r="G391" t="s">
        <v>808</v>
      </c>
      <c r="H391" t="s">
        <v>835</v>
      </c>
      <c r="I391" t="s">
        <v>809</v>
      </c>
      <c r="J391" t="s">
        <v>810</v>
      </c>
      <c r="K391">
        <v>23</v>
      </c>
      <c r="L391" s="1">
        <f>VLOOKUP(B391&amp;C391&amp;D391&amp;E391&amp;F391,RESBDG_Activity!B:O,2,FALSE)</f>
        <v>0</v>
      </c>
      <c r="M391" s="1">
        <f>VLOOKUP(B391&amp;C391&amp;D391&amp;E391&amp;F391,RESBDG_Activity!B:O,COUNTA(RESBDG_Activity!$1:$1)-1,FALSE)</f>
        <v>273.65878681407071</v>
      </c>
      <c r="N391" s="1">
        <f>VLOOKUP(B391&amp;C391&amp;D391&amp;E391&amp;F391&amp;G391&amp;H391&amp;I391&amp;J391&amp;"*",RESBDG_CapacityToActivity!B:C,2,FALSE)</f>
        <v>1.1398139679999999</v>
      </c>
      <c r="O391" s="1">
        <v>0.85651992348211514</v>
      </c>
      <c r="P391" s="6">
        <v>0.8</v>
      </c>
      <c r="Q391" s="6">
        <v>1</v>
      </c>
      <c r="R391" s="6">
        <v>2</v>
      </c>
      <c r="S391">
        <f t="shared" si="18"/>
        <v>224.24767244726718</v>
      </c>
      <c r="T391" s="1"/>
    </row>
    <row r="392" spans="1:20" x14ac:dyDescent="0.25">
      <c r="A392" t="str">
        <f t="shared" si="17"/>
        <v>RESBDGSDENewCWA___TPESRELC_23</v>
      </c>
      <c r="B392" t="s">
        <v>805</v>
      </c>
      <c r="C392" t="s">
        <v>806</v>
      </c>
      <c r="D392" t="s">
        <v>874</v>
      </c>
      <c r="E392" t="s">
        <v>876</v>
      </c>
      <c r="F392" t="s">
        <v>815</v>
      </c>
      <c r="G392" t="s">
        <v>808</v>
      </c>
      <c r="H392" t="s">
        <v>818</v>
      </c>
      <c r="I392" t="s">
        <v>811</v>
      </c>
      <c r="J392" t="s">
        <v>810</v>
      </c>
      <c r="K392">
        <v>23</v>
      </c>
      <c r="L392" s="1">
        <f>VLOOKUP(B392&amp;C392&amp;D392&amp;E392&amp;F392,RESBDG_Activity!B:O,2,FALSE)</f>
        <v>0</v>
      </c>
      <c r="M392" s="1">
        <f>VLOOKUP(B392&amp;C392&amp;D392&amp;E392&amp;F392,RESBDG_Activity!B:O,COUNTA(RESBDG_Activity!$1:$1)-1,FALSE)</f>
        <v>2.6446192641053501</v>
      </c>
      <c r="N392" s="1">
        <f>VLOOKUP(B392&amp;C392&amp;D392&amp;E392&amp;F392&amp;G392&amp;H392&amp;I392&amp;J392&amp;"*",RESBDG_CapacityToActivity!B:C,2,FALSE)</f>
        <v>0.16255498099999999</v>
      </c>
      <c r="O392" s="1">
        <v>0.54203525138861863</v>
      </c>
      <c r="P392" s="6">
        <v>0.8</v>
      </c>
      <c r="Q392" s="6">
        <v>1</v>
      </c>
      <c r="R392" s="6">
        <v>2</v>
      </c>
      <c r="S392">
        <f t="shared" si="18"/>
        <v>24.011834127078419</v>
      </c>
      <c r="T392" s="1"/>
    </row>
    <row r="393" spans="1:20" x14ac:dyDescent="0.25">
      <c r="A393" t="str">
        <f t="shared" si="17"/>
        <v>RESBDGAPAOldDWA______HIGELC_23</v>
      </c>
      <c r="B393" t="s">
        <v>805</v>
      </c>
      <c r="C393" t="s">
        <v>806</v>
      </c>
      <c r="D393" t="s">
        <v>872</v>
      </c>
      <c r="E393" t="s">
        <v>873</v>
      </c>
      <c r="F393" t="s">
        <v>819</v>
      </c>
      <c r="G393" t="s">
        <v>808</v>
      </c>
      <c r="H393" t="s">
        <v>808</v>
      </c>
      <c r="I393" t="s">
        <v>809</v>
      </c>
      <c r="J393" t="s">
        <v>810</v>
      </c>
      <c r="K393">
        <v>23</v>
      </c>
      <c r="L393" s="1">
        <f>VLOOKUP(B393&amp;C393&amp;D393&amp;E393&amp;F393,RESBDG_Activity!B:O,2,FALSE)</f>
        <v>63.392966346887228</v>
      </c>
      <c r="M393" s="1">
        <f>VLOOKUP(B393&amp;C393&amp;D393&amp;E393&amp;F393,RESBDG_Activity!B:O,COUNTA(RESBDG_Activity!$1:$1)-1,FALSE)</f>
        <v>66.6697212783872</v>
      </c>
      <c r="N393" s="1">
        <f>VLOOKUP(B393&amp;C393&amp;D393&amp;E393&amp;F393&amp;G393&amp;H393&amp;I393&amp;J393&amp;"*",RESBDG_CapacityToActivity!B:C,2,FALSE)</f>
        <v>0.26097965200000001</v>
      </c>
      <c r="O393" s="1">
        <v>0.66469062026244807</v>
      </c>
      <c r="P393" s="6">
        <v>0.25</v>
      </c>
      <c r="Q393" s="6">
        <v>1</v>
      </c>
      <c r="R393" s="6">
        <v>1.1000000000000001</v>
      </c>
      <c r="S393">
        <f t="shared" si="18"/>
        <v>125.39776991223189</v>
      </c>
      <c r="T393" s="1"/>
    </row>
    <row r="394" spans="1:20" x14ac:dyDescent="0.25">
      <c r="A394" t="str">
        <f t="shared" si="17"/>
        <v>RESBDGSATOldSHFUR___ESRPRO_23</v>
      </c>
      <c r="B394" t="s">
        <v>805</v>
      </c>
      <c r="C394" t="s">
        <v>806</v>
      </c>
      <c r="D394" t="s">
        <v>875</v>
      </c>
      <c r="E394" t="s">
        <v>873</v>
      </c>
      <c r="F394" t="s">
        <v>840</v>
      </c>
      <c r="G394" t="s">
        <v>843</v>
      </c>
      <c r="H394" t="s">
        <v>808</v>
      </c>
      <c r="I394" t="s">
        <v>811</v>
      </c>
      <c r="J394" t="s">
        <v>857</v>
      </c>
      <c r="K394">
        <v>23</v>
      </c>
      <c r="L394" s="1">
        <f>VLOOKUP(B394&amp;C394&amp;D394&amp;E394&amp;F394,RESBDG_Activity!B:O,2,FALSE)</f>
        <v>11459.309560741331</v>
      </c>
      <c r="M394" s="1">
        <f>VLOOKUP(B394&amp;C394&amp;D394&amp;E394&amp;F394,RESBDG_Activity!B:O,COUNTA(RESBDG_Activity!$1:$1)-1,FALSE)</f>
        <v>11381.858889624569</v>
      </c>
      <c r="N394" s="1">
        <f>VLOOKUP(B394&amp;C394&amp;D394&amp;E394&amp;F394&amp;G394&amp;H394&amp;I394&amp;J394&amp;"*",RESBDG_CapacityToActivity!B:C,2,FALSE)</f>
        <v>31.536000000000001</v>
      </c>
      <c r="O394" s="1">
        <v>0.34596717648595249</v>
      </c>
      <c r="P394" s="6">
        <v>0.4</v>
      </c>
      <c r="Q394" s="6">
        <v>0.1</v>
      </c>
      <c r="R394" s="6">
        <v>1.1000000000000001</v>
      </c>
      <c r="S394">
        <f t="shared" si="18"/>
        <v>49.685758756716666</v>
      </c>
      <c r="T394" s="1"/>
    </row>
    <row r="395" spans="1:20" x14ac:dyDescent="0.25">
      <c r="A395" t="str">
        <f t="shared" si="17"/>
        <v>RESBDGSDEOldLILED___ESRELC_23</v>
      </c>
      <c r="B395" t="s">
        <v>805</v>
      </c>
      <c r="C395" t="s">
        <v>806</v>
      </c>
      <c r="D395" t="s">
        <v>874</v>
      </c>
      <c r="E395" t="s">
        <v>873</v>
      </c>
      <c r="F395" t="s">
        <v>823</v>
      </c>
      <c r="G395" t="s">
        <v>832</v>
      </c>
      <c r="H395" t="s">
        <v>808</v>
      </c>
      <c r="I395" t="s">
        <v>811</v>
      </c>
      <c r="J395" t="s">
        <v>810</v>
      </c>
      <c r="K395">
        <v>23</v>
      </c>
      <c r="L395" s="1">
        <f>VLOOKUP(B395&amp;C395&amp;D395&amp;E395&amp;F395,RESBDG_Activity!B:O,2,FALSE)</f>
        <v>1027.541479833767</v>
      </c>
      <c r="M395" s="1">
        <f>VLOOKUP(B395&amp;C395&amp;D395&amp;E395&amp;F395,RESBDG_Activity!B:O,COUNTA(RESBDG_Activity!$1:$1)-1,FALSE)</f>
        <v>970.71634293992724</v>
      </c>
      <c r="N395" s="1">
        <f>VLOOKUP(B395&amp;C395&amp;D395&amp;E395&amp;F395&amp;G395&amp;H395&amp;I395&amp;J395&amp;"*",RESBDG_CapacityToActivity!B:C,2,FALSE)</f>
        <v>1</v>
      </c>
      <c r="O395" s="1">
        <v>0.38671641428200687</v>
      </c>
      <c r="P395" s="6">
        <v>0.5</v>
      </c>
      <c r="Q395" s="6">
        <v>1</v>
      </c>
      <c r="R395" s="6">
        <v>1.1000000000000001</v>
      </c>
      <c r="S395">
        <f t="shared" si="18"/>
        <v>1446.543631719994</v>
      </c>
      <c r="T395" s="1"/>
    </row>
    <row r="396" spans="1:20" x14ac:dyDescent="0.25">
      <c r="A396" t="str">
        <f t="shared" si="17"/>
        <v>RESBDGSATOldWHWTK___HIGELC_23</v>
      </c>
      <c r="B396" t="s">
        <v>805</v>
      </c>
      <c r="C396" t="s">
        <v>806</v>
      </c>
      <c r="D396" t="s">
        <v>875</v>
      </c>
      <c r="E396" t="s">
        <v>873</v>
      </c>
      <c r="F396" t="s">
        <v>862</v>
      </c>
      <c r="G396" t="s">
        <v>864</v>
      </c>
      <c r="H396" t="s">
        <v>808</v>
      </c>
      <c r="I396" t="s">
        <v>809</v>
      </c>
      <c r="J396" t="s">
        <v>810</v>
      </c>
      <c r="K396">
        <v>23</v>
      </c>
      <c r="L396" s="1">
        <f>VLOOKUP(B396&amp;C396&amp;D396&amp;E396&amp;F396,RESBDG_Activity!B:O,2,FALSE)</f>
        <v>3129.8357137541602</v>
      </c>
      <c r="M396" s="1">
        <f>VLOOKUP(B396&amp;C396&amp;D396&amp;E396&amp;F396,RESBDG_Activity!B:O,COUNTA(RESBDG_Activity!$1:$1)-1,FALSE)</f>
        <v>3123.7865896610519</v>
      </c>
      <c r="N396" s="1">
        <f>VLOOKUP(B396&amp;C396&amp;D396&amp;E396&amp;F396&amp;G396&amp;H396&amp;I396&amp;J396&amp;"*",RESBDG_CapacityToActivity!B:C,2,FALSE)</f>
        <v>31.536000000000001</v>
      </c>
      <c r="O396" s="1">
        <v>0.68082940019040317</v>
      </c>
      <c r="P396" s="6">
        <v>0.25</v>
      </c>
      <c r="Q396" s="6">
        <v>1.5</v>
      </c>
      <c r="R396" s="6">
        <v>1.1000000000000001</v>
      </c>
      <c r="S396">
        <f t="shared" si="18"/>
        <v>71.205752139417768</v>
      </c>
      <c r="T396" s="1"/>
    </row>
    <row r="397" spans="1:20" x14ac:dyDescent="0.25">
      <c r="A397" t="str">
        <f t="shared" si="17"/>
        <v>RESBDGSDENewSCCE___ESRELC_23</v>
      </c>
      <c r="B397" t="s">
        <v>805</v>
      </c>
      <c r="C397" t="s">
        <v>806</v>
      </c>
      <c r="D397" t="s">
        <v>874</v>
      </c>
      <c r="E397" t="s">
        <v>876</v>
      </c>
      <c r="F397" t="s">
        <v>836</v>
      </c>
      <c r="G397" t="s">
        <v>837</v>
      </c>
      <c r="H397" t="s">
        <v>808</v>
      </c>
      <c r="I397" t="s">
        <v>811</v>
      </c>
      <c r="J397" t="s">
        <v>810</v>
      </c>
      <c r="K397">
        <v>23</v>
      </c>
      <c r="L397" s="1">
        <f>VLOOKUP(B397&amp;C397&amp;D397&amp;E397&amp;F397,RESBDG_Activity!B:O,2,FALSE)</f>
        <v>0</v>
      </c>
      <c r="M397" s="1">
        <f>VLOOKUP(B397&amp;C397&amp;D397&amp;E397&amp;F397,RESBDG_Activity!B:O,COUNTA(RESBDG_Activity!$1:$1)-1,FALSE)</f>
        <v>1221.98943527849</v>
      </c>
      <c r="N397" s="1">
        <f>VLOOKUP(B397&amp;C397&amp;D397&amp;E397&amp;F397&amp;G397&amp;H397&amp;I397&amp;J397&amp;"*",RESBDG_CapacityToActivity!B:C,2,FALSE)</f>
        <v>31.536000000000001</v>
      </c>
      <c r="O397" s="1">
        <v>0.1733523337010629</v>
      </c>
      <c r="P397" s="6">
        <v>0.8</v>
      </c>
      <c r="Q397" s="6">
        <v>1</v>
      </c>
      <c r="R397" s="6">
        <v>2</v>
      </c>
      <c r="S397">
        <f t="shared" si="18"/>
        <v>178.82208024606365</v>
      </c>
      <c r="T397" s="1"/>
    </row>
    <row r="398" spans="1:20" x14ac:dyDescent="0.25">
      <c r="A398" t="str">
        <f t="shared" si="17"/>
        <v>RESBDGAPANewSCCE___ESRELC_23</v>
      </c>
      <c r="B398" t="s">
        <v>805</v>
      </c>
      <c r="C398" t="s">
        <v>806</v>
      </c>
      <c r="D398" t="s">
        <v>872</v>
      </c>
      <c r="E398" t="s">
        <v>876</v>
      </c>
      <c r="F398" t="s">
        <v>836</v>
      </c>
      <c r="G398" t="s">
        <v>837</v>
      </c>
      <c r="H398" t="s">
        <v>808</v>
      </c>
      <c r="I398" t="s">
        <v>811</v>
      </c>
      <c r="J398" t="s">
        <v>810</v>
      </c>
      <c r="K398">
        <v>23</v>
      </c>
      <c r="L398" s="1">
        <f>VLOOKUP(B398&amp;C398&amp;D398&amp;E398&amp;F398,RESBDG_Activity!B:O,2,FALSE)</f>
        <v>0</v>
      </c>
      <c r="M398" s="1">
        <f>VLOOKUP(B398&amp;C398&amp;D398&amp;E398&amp;F398,RESBDG_Activity!B:O,COUNTA(RESBDG_Activity!$1:$1)-1,FALSE)</f>
        <v>1253.785320687309</v>
      </c>
      <c r="N398" s="1">
        <f>VLOOKUP(B398&amp;C398&amp;D398&amp;E398&amp;F398&amp;G398&amp;H398&amp;I398&amp;J398&amp;"*",RESBDG_CapacityToActivity!B:C,2,FALSE)</f>
        <v>31.536000000000001</v>
      </c>
      <c r="O398" s="1">
        <v>0.1733523337010629</v>
      </c>
      <c r="P398" s="6">
        <v>0.8</v>
      </c>
      <c r="Q398" s="6">
        <v>1</v>
      </c>
      <c r="R398" s="6">
        <v>2</v>
      </c>
      <c r="S398">
        <f t="shared" si="18"/>
        <v>183.47498984407071</v>
      </c>
      <c r="T398" s="1"/>
    </row>
    <row r="399" spans="1:20" x14ac:dyDescent="0.25">
      <c r="A399" t="str">
        <f t="shared" si="17"/>
        <v>RESBDGSDENewSHFUR___HIGLFO_23</v>
      </c>
      <c r="B399" t="s">
        <v>805</v>
      </c>
      <c r="C399" t="s">
        <v>806</v>
      </c>
      <c r="D399" t="s">
        <v>874</v>
      </c>
      <c r="E399" t="s">
        <v>876</v>
      </c>
      <c r="F399" t="s">
        <v>840</v>
      </c>
      <c r="G399" t="s">
        <v>843</v>
      </c>
      <c r="H399" t="s">
        <v>808</v>
      </c>
      <c r="I399" t="s">
        <v>809</v>
      </c>
      <c r="J399" t="s">
        <v>853</v>
      </c>
      <c r="K399">
        <v>23</v>
      </c>
      <c r="L399" s="1">
        <f>VLOOKUP(B399&amp;C399&amp;D399&amp;E399&amp;F399,RESBDG_Activity!B:O,2,FALSE)</f>
        <v>0</v>
      </c>
      <c r="M399" s="1">
        <f>VLOOKUP(B399&amp;C399&amp;D399&amp;E399&amp;F399,RESBDG_Activity!B:O,COUNTA(RESBDG_Activity!$1:$1)-1,FALSE)</f>
        <v>2125.2314606780851</v>
      </c>
      <c r="N399" s="1">
        <f>VLOOKUP(B399&amp;C399&amp;D399&amp;E399&amp;F399&amp;G399&amp;H399&amp;I399&amp;J399&amp;"*",RESBDG_CapacityToActivity!B:C,2,FALSE)</f>
        <v>31.536000000000001</v>
      </c>
      <c r="O399" s="1">
        <v>0.34596717648595249</v>
      </c>
      <c r="P399" s="6">
        <v>0.8</v>
      </c>
      <c r="Q399" s="6">
        <v>1</v>
      </c>
      <c r="R399" s="6">
        <v>2</v>
      </c>
      <c r="S399">
        <f t="shared" si="18"/>
        <v>155.83131058287518</v>
      </c>
      <c r="T399" s="1"/>
    </row>
    <row r="400" spans="1:20" x14ac:dyDescent="0.25">
      <c r="A400" t="str">
        <f t="shared" si="17"/>
        <v>RESBDGSDENewCWA___FRESRELC_23</v>
      </c>
      <c r="B400" t="s">
        <v>805</v>
      </c>
      <c r="C400" t="s">
        <v>806</v>
      </c>
      <c r="D400" t="s">
        <v>874</v>
      </c>
      <c r="E400" t="s">
        <v>876</v>
      </c>
      <c r="F400" t="s">
        <v>815</v>
      </c>
      <c r="G400" t="s">
        <v>808</v>
      </c>
      <c r="H400" t="s">
        <v>817</v>
      </c>
      <c r="I400" t="s">
        <v>811</v>
      </c>
      <c r="J400" t="s">
        <v>810</v>
      </c>
      <c r="K400">
        <v>23</v>
      </c>
      <c r="L400" s="1">
        <f>VLOOKUP(B400&amp;C400&amp;D400&amp;E400&amp;F400,RESBDG_Activity!B:O,2,FALSE)</f>
        <v>0</v>
      </c>
      <c r="M400" s="1">
        <f>VLOOKUP(B400&amp;C400&amp;D400&amp;E400&amp;F400,RESBDG_Activity!B:O,COUNTA(RESBDG_Activity!$1:$1)-1,FALSE)</f>
        <v>2.6446192641053501</v>
      </c>
      <c r="N400" s="1">
        <f>VLOOKUP(B400&amp;C400&amp;D400&amp;E400&amp;F400&amp;G400&amp;H400&amp;I400&amp;J400&amp;"*",RESBDG_CapacityToActivity!B:C,2,FALSE)</f>
        <v>0.16255498099999999</v>
      </c>
      <c r="O400" s="1">
        <v>0.54203525138861863</v>
      </c>
      <c r="P400" s="6">
        <v>0.8</v>
      </c>
      <c r="Q400" s="6">
        <v>1</v>
      </c>
      <c r="R400" s="6">
        <v>2</v>
      </c>
      <c r="S400">
        <f t="shared" si="18"/>
        <v>24.011834127078419</v>
      </c>
      <c r="T400" s="1"/>
    </row>
    <row r="401" spans="1:20" x14ac:dyDescent="0.25">
      <c r="A401" t="str">
        <f t="shared" si="17"/>
        <v>RESBDGSDENewSCCE___STDELC_23</v>
      </c>
      <c r="B401" t="s">
        <v>805</v>
      </c>
      <c r="C401" t="s">
        <v>806</v>
      </c>
      <c r="D401" t="s">
        <v>874</v>
      </c>
      <c r="E401" t="s">
        <v>876</v>
      </c>
      <c r="F401" t="s">
        <v>836</v>
      </c>
      <c r="G401" t="s">
        <v>837</v>
      </c>
      <c r="H401" t="s">
        <v>808</v>
      </c>
      <c r="I401" t="s">
        <v>812</v>
      </c>
      <c r="J401" t="s">
        <v>810</v>
      </c>
      <c r="K401">
        <v>23</v>
      </c>
      <c r="L401" s="1">
        <f>VLOOKUP(B401&amp;C401&amp;D401&amp;E401&amp;F401,RESBDG_Activity!B:O,2,FALSE)</f>
        <v>0</v>
      </c>
      <c r="M401" s="1">
        <f>VLOOKUP(B401&amp;C401&amp;D401&amp;E401&amp;F401,RESBDG_Activity!B:O,COUNTA(RESBDG_Activity!$1:$1)-1,FALSE)</f>
        <v>1221.98943527849</v>
      </c>
      <c r="N401" s="1">
        <f>VLOOKUP(B401&amp;C401&amp;D401&amp;E401&amp;F401&amp;G401&amp;H401&amp;I401&amp;J401&amp;"*",RESBDG_CapacityToActivity!B:C,2,FALSE)</f>
        <v>31.536000000000001</v>
      </c>
      <c r="O401" s="1">
        <v>0.1733523337010629</v>
      </c>
      <c r="P401" s="6">
        <v>0.8</v>
      </c>
      <c r="Q401" s="6">
        <v>1</v>
      </c>
      <c r="R401" s="6">
        <v>2</v>
      </c>
      <c r="S401">
        <f t="shared" si="18"/>
        <v>178.82208024606365</v>
      </c>
      <c r="T401" s="1"/>
    </row>
    <row r="402" spans="1:20" x14ac:dyDescent="0.25">
      <c r="A402" t="str">
        <f t="shared" si="17"/>
        <v>RESBDGSDENewCWA___FRSTDELC_23</v>
      </c>
      <c r="B402" t="s">
        <v>805</v>
      </c>
      <c r="C402" t="s">
        <v>806</v>
      </c>
      <c r="D402" t="s">
        <v>874</v>
      </c>
      <c r="E402" t="s">
        <v>876</v>
      </c>
      <c r="F402" t="s">
        <v>815</v>
      </c>
      <c r="G402" t="s">
        <v>808</v>
      </c>
      <c r="H402" t="s">
        <v>817</v>
      </c>
      <c r="I402" t="s">
        <v>812</v>
      </c>
      <c r="J402" t="s">
        <v>810</v>
      </c>
      <c r="K402">
        <v>23</v>
      </c>
      <c r="L402" s="1">
        <f>VLOOKUP(B402&amp;C402&amp;D402&amp;E402&amp;F402,RESBDG_Activity!B:O,2,FALSE)</f>
        <v>0</v>
      </c>
      <c r="M402" s="1">
        <f>VLOOKUP(B402&amp;C402&amp;D402&amp;E402&amp;F402,RESBDG_Activity!B:O,COUNTA(RESBDG_Activity!$1:$1)-1,FALSE)</f>
        <v>2.6446192641053501</v>
      </c>
      <c r="N402" s="1">
        <f>VLOOKUP(B402&amp;C402&amp;D402&amp;E402&amp;F402&amp;G402&amp;H402&amp;I402&amp;J402&amp;"*",RESBDG_CapacityToActivity!B:C,2,FALSE)</f>
        <v>0.16255498099999999</v>
      </c>
      <c r="O402" s="1">
        <v>0.54203525138861863</v>
      </c>
      <c r="P402" s="6">
        <v>0.8</v>
      </c>
      <c r="Q402" s="6">
        <v>1</v>
      </c>
      <c r="R402" s="6">
        <v>2</v>
      </c>
      <c r="S402">
        <f t="shared" si="18"/>
        <v>24.011834127078419</v>
      </c>
      <c r="T402" s="1"/>
    </row>
    <row r="403" spans="1:20" x14ac:dyDescent="0.25">
      <c r="A403" t="str">
        <f t="shared" si="17"/>
        <v>RESBDGSDENewWHSTHBCKSTDELC_23</v>
      </c>
      <c r="B403" t="s">
        <v>805</v>
      </c>
      <c r="C403" t="s">
        <v>806</v>
      </c>
      <c r="D403" t="s">
        <v>874</v>
      </c>
      <c r="E403" t="s">
        <v>876</v>
      </c>
      <c r="F403" t="s">
        <v>862</v>
      </c>
      <c r="G403" t="s">
        <v>865</v>
      </c>
      <c r="H403" t="s">
        <v>866</v>
      </c>
      <c r="I403" t="s">
        <v>812</v>
      </c>
      <c r="J403" t="s">
        <v>810</v>
      </c>
      <c r="K403">
        <v>23</v>
      </c>
      <c r="L403" s="1">
        <f>VLOOKUP(B403&amp;C403&amp;D403&amp;E403&amp;F403,RESBDG_Activity!B:O,2,FALSE)</f>
        <v>0</v>
      </c>
      <c r="M403" s="1">
        <f>VLOOKUP(B403&amp;C403&amp;D403&amp;E403&amp;F403,RESBDG_Activity!B:O,COUNTA(RESBDG_Activity!$1:$1)-1,FALSE)</f>
        <v>518.47372788552593</v>
      </c>
      <c r="N403" s="1">
        <f>VLOOKUP(B403&amp;C403&amp;D403&amp;E403&amp;F403&amp;G403&amp;H403&amp;I403&amp;J403&amp;"*",RESBDG_CapacityToActivity!B:C,2,FALSE)</f>
        <v>31.536000000000001</v>
      </c>
      <c r="O403" s="1">
        <v>0.68082940019040317</v>
      </c>
      <c r="P403" s="6">
        <v>0.8</v>
      </c>
      <c r="Q403" s="6">
        <v>1</v>
      </c>
      <c r="R403" s="6">
        <v>2</v>
      </c>
      <c r="S403">
        <f t="shared" si="18"/>
        <v>19.318430383664424</v>
      </c>
      <c r="T403" s="1"/>
    </row>
    <row r="404" spans="1:20" x14ac:dyDescent="0.25">
      <c r="A404" t="str">
        <f t="shared" si="17"/>
        <v>RESBDGAPANewSCCE___STDELC_23</v>
      </c>
      <c r="B404" t="s">
        <v>805</v>
      </c>
      <c r="C404" t="s">
        <v>806</v>
      </c>
      <c r="D404" t="s">
        <v>872</v>
      </c>
      <c r="E404" t="s">
        <v>876</v>
      </c>
      <c r="F404" t="s">
        <v>836</v>
      </c>
      <c r="G404" t="s">
        <v>837</v>
      </c>
      <c r="H404" t="s">
        <v>808</v>
      </c>
      <c r="I404" t="s">
        <v>812</v>
      </c>
      <c r="J404" t="s">
        <v>810</v>
      </c>
      <c r="K404">
        <v>23</v>
      </c>
      <c r="L404" s="1">
        <f>VLOOKUP(B404&amp;C404&amp;D404&amp;E404&amp;F404,RESBDG_Activity!B:O,2,FALSE)</f>
        <v>0</v>
      </c>
      <c r="M404" s="1">
        <f>VLOOKUP(B404&amp;C404&amp;D404&amp;E404&amp;F404,RESBDG_Activity!B:O,COUNTA(RESBDG_Activity!$1:$1)-1,FALSE)</f>
        <v>1253.785320687309</v>
      </c>
      <c r="N404" s="1">
        <f>VLOOKUP(B404&amp;C404&amp;D404&amp;E404&amp;F404&amp;G404&amp;H404&amp;I404&amp;J404&amp;"*",RESBDG_CapacityToActivity!B:C,2,FALSE)</f>
        <v>31.536000000000001</v>
      </c>
      <c r="O404" s="1">
        <v>0.1733523337010629</v>
      </c>
      <c r="P404" s="6">
        <v>0.8</v>
      </c>
      <c r="Q404" s="6">
        <v>1</v>
      </c>
      <c r="R404" s="6">
        <v>2</v>
      </c>
      <c r="S404">
        <f t="shared" si="18"/>
        <v>183.47498984407071</v>
      </c>
      <c r="T404" s="1"/>
    </row>
    <row r="405" spans="1:20" x14ac:dyDescent="0.25">
      <c r="A405" t="str">
        <f t="shared" si="17"/>
        <v>RESBDGSDEOldSCWD___ESRELC_23</v>
      </c>
      <c r="B405" t="s">
        <v>805</v>
      </c>
      <c r="C405" t="s">
        <v>806</v>
      </c>
      <c r="D405" t="s">
        <v>874</v>
      </c>
      <c r="E405" t="s">
        <v>873</v>
      </c>
      <c r="F405" t="s">
        <v>836</v>
      </c>
      <c r="G405" t="s">
        <v>839</v>
      </c>
      <c r="H405" t="s">
        <v>808</v>
      </c>
      <c r="I405" t="s">
        <v>811</v>
      </c>
      <c r="J405" t="s">
        <v>810</v>
      </c>
      <c r="K405">
        <v>23</v>
      </c>
      <c r="L405" s="1">
        <f>VLOOKUP(B405&amp;C405&amp;D405&amp;E405&amp;F405,RESBDG_Activity!B:O,2,FALSE)</f>
        <v>7621.5225947018234</v>
      </c>
      <c r="M405" s="1">
        <f>VLOOKUP(B405&amp;C405&amp;D405&amp;E405&amp;F405,RESBDG_Activity!B:O,COUNTA(RESBDG_Activity!$1:$1)-1,FALSE)</f>
        <v>7200.0368704919483</v>
      </c>
      <c r="N405" s="1">
        <f>VLOOKUP(B405&amp;C405&amp;D405&amp;E405&amp;F405&amp;G405&amp;H405&amp;I405&amp;J405&amp;"*",RESBDG_CapacityToActivity!B:C,2,FALSE)</f>
        <v>31.536000000000001</v>
      </c>
      <c r="O405" s="1">
        <v>0.1733523337010629</v>
      </c>
      <c r="P405" s="6">
        <v>0.2</v>
      </c>
      <c r="Q405" s="6">
        <v>1</v>
      </c>
      <c r="R405" s="6">
        <v>1.1000000000000001</v>
      </c>
      <c r="S405">
        <f t="shared" si="18"/>
        <v>363.86830549032919</v>
      </c>
      <c r="T405" s="1"/>
    </row>
    <row r="406" spans="1:20" x14ac:dyDescent="0.25">
      <c r="A406" t="str">
        <f t="shared" si="17"/>
        <v>RESBDGSDEOldREF___FRTHIGELC_23</v>
      </c>
      <c r="B406" t="s">
        <v>805</v>
      </c>
      <c r="C406" t="s">
        <v>806</v>
      </c>
      <c r="D406" t="s">
        <v>874</v>
      </c>
      <c r="E406" t="s">
        <v>873</v>
      </c>
      <c r="F406" t="s">
        <v>833</v>
      </c>
      <c r="G406" t="s">
        <v>808</v>
      </c>
      <c r="H406" t="s">
        <v>835</v>
      </c>
      <c r="I406" t="s">
        <v>809</v>
      </c>
      <c r="J406" t="s">
        <v>810</v>
      </c>
      <c r="K406">
        <v>23</v>
      </c>
      <c r="L406" s="1">
        <f>VLOOKUP(B406&amp;C406&amp;D406&amp;E406&amp;F406,RESBDG_Activity!B:O,2,FALSE)</f>
        <v>336.44010942181552</v>
      </c>
      <c r="M406" s="1">
        <f>VLOOKUP(B406&amp;C406&amp;D406&amp;E406&amp;F406,RESBDG_Activity!B:O,COUNTA(RESBDG_Activity!$1:$1)-1,FALSE)</f>
        <v>310.81227334550653</v>
      </c>
      <c r="N406" s="1">
        <f>VLOOKUP(B406&amp;C406&amp;D406&amp;E406&amp;F406&amp;G406&amp;H406&amp;I406&amp;J406&amp;"*",RESBDG_CapacityToActivity!B:C,2,FALSE)</f>
        <v>1.1398139679999999</v>
      </c>
      <c r="O406" s="1">
        <v>0.85651992348211514</v>
      </c>
      <c r="P406" s="6">
        <v>0.2</v>
      </c>
      <c r="Q406" s="6">
        <v>1</v>
      </c>
      <c r="R406" s="6">
        <v>1.1000000000000001</v>
      </c>
      <c r="S406">
        <f t="shared" si="18"/>
        <v>87.957428300110095</v>
      </c>
      <c r="T406" s="1"/>
    </row>
    <row r="407" spans="1:20" x14ac:dyDescent="0.25">
      <c r="A407" t="str">
        <f t="shared" si="17"/>
        <v>RESBDGAPAOldFRZ___STGSTDELC_23</v>
      </c>
      <c r="B407" t="s">
        <v>805</v>
      </c>
      <c r="C407" t="s">
        <v>806</v>
      </c>
      <c r="D407" t="s">
        <v>872</v>
      </c>
      <c r="E407" t="s">
        <v>873</v>
      </c>
      <c r="F407" t="s">
        <v>820</v>
      </c>
      <c r="G407" t="s">
        <v>808</v>
      </c>
      <c r="H407" t="s">
        <v>822</v>
      </c>
      <c r="I407" t="s">
        <v>812</v>
      </c>
      <c r="J407" t="s">
        <v>810</v>
      </c>
      <c r="K407">
        <v>23</v>
      </c>
      <c r="L407" s="1">
        <f>VLOOKUP(B407&amp;C407&amp;D407&amp;E407&amp;F407,RESBDG_Activity!B:O,2,FALSE)</f>
        <v>171.38716885929099</v>
      </c>
      <c r="M407" s="1">
        <f>VLOOKUP(B407&amp;C407&amp;D407&amp;E407&amp;F407,RESBDG_Activity!B:O,COUNTA(RESBDG_Activity!$1:$1)-1,FALSE)</f>
        <v>180.24609727230199</v>
      </c>
      <c r="N407" s="1">
        <f>VLOOKUP(B407&amp;C407&amp;D407&amp;E407&amp;F407&amp;G407&amp;H407&amp;I407&amp;J407&amp;"*",RESBDG_CapacityToActivity!B:C,2,FALSE)</f>
        <v>1.1398139679999999</v>
      </c>
      <c r="O407" s="1">
        <v>0.85651992348211536</v>
      </c>
      <c r="P407" s="6">
        <v>0.2</v>
      </c>
      <c r="Q407" s="6">
        <v>1</v>
      </c>
      <c r="R407" s="6">
        <v>1.1000000000000001</v>
      </c>
      <c r="S407">
        <f t="shared" si="18"/>
        <v>51.008227592027843</v>
      </c>
      <c r="T407" s="1"/>
    </row>
    <row r="408" spans="1:20" x14ac:dyDescent="0.25">
      <c r="A408" t="str">
        <f t="shared" si="17"/>
        <v>RESBDGSDENewSCCE___HIGELC_23</v>
      </c>
      <c r="B408" t="s">
        <v>805</v>
      </c>
      <c r="C408" t="s">
        <v>806</v>
      </c>
      <c r="D408" t="s">
        <v>874</v>
      </c>
      <c r="E408" t="s">
        <v>876</v>
      </c>
      <c r="F408" t="s">
        <v>836</v>
      </c>
      <c r="G408" t="s">
        <v>837</v>
      </c>
      <c r="H408" t="s">
        <v>808</v>
      </c>
      <c r="I408" t="s">
        <v>809</v>
      </c>
      <c r="J408" t="s">
        <v>810</v>
      </c>
      <c r="K408">
        <v>23</v>
      </c>
      <c r="L408" s="1">
        <f>VLOOKUP(B408&amp;C408&amp;D408&amp;E408&amp;F408,RESBDG_Activity!B:O,2,FALSE)</f>
        <v>0</v>
      </c>
      <c r="M408" s="1">
        <f>VLOOKUP(B408&amp;C408&amp;D408&amp;E408&amp;F408,RESBDG_Activity!B:O,COUNTA(RESBDG_Activity!$1:$1)-1,FALSE)</f>
        <v>1221.98943527849</v>
      </c>
      <c r="N408" s="1">
        <f>VLOOKUP(B408&amp;C408&amp;D408&amp;E408&amp;F408&amp;G408&amp;H408&amp;I408&amp;J408&amp;"*",RESBDG_CapacityToActivity!B:C,2,FALSE)</f>
        <v>31.536000000000001</v>
      </c>
      <c r="O408" s="1">
        <v>0.1733523337010629</v>
      </c>
      <c r="P408" s="6">
        <v>0.8</v>
      </c>
      <c r="Q408" s="6">
        <v>1</v>
      </c>
      <c r="R408" s="6">
        <v>2</v>
      </c>
      <c r="S408">
        <f t="shared" si="18"/>
        <v>178.82208024606365</v>
      </c>
      <c r="T408" s="1"/>
    </row>
    <row r="409" spans="1:20" x14ac:dyDescent="0.25">
      <c r="A409" t="str">
        <f t="shared" si="17"/>
        <v>RESBDGSDEOldLIFLC___ESRELC_23</v>
      </c>
      <c r="B409" t="s">
        <v>805</v>
      </c>
      <c r="C409" t="s">
        <v>806</v>
      </c>
      <c r="D409" t="s">
        <v>874</v>
      </c>
      <c r="E409" t="s">
        <v>873</v>
      </c>
      <c r="F409" t="s">
        <v>823</v>
      </c>
      <c r="G409" t="s">
        <v>824</v>
      </c>
      <c r="H409" t="s">
        <v>808</v>
      </c>
      <c r="I409" t="s">
        <v>811</v>
      </c>
      <c r="J409" t="s">
        <v>810</v>
      </c>
      <c r="K409">
        <v>23</v>
      </c>
      <c r="L409" s="1">
        <f>VLOOKUP(B409&amp;C409&amp;D409&amp;E409&amp;F409,RESBDG_Activity!B:O,2,FALSE)</f>
        <v>1027.541479833767</v>
      </c>
      <c r="M409" s="1">
        <f>VLOOKUP(B409&amp;C409&amp;D409&amp;E409&amp;F409,RESBDG_Activity!B:O,COUNTA(RESBDG_Activity!$1:$1)-1,FALSE)</f>
        <v>970.71634293992724</v>
      </c>
      <c r="N409" s="1">
        <f>VLOOKUP(B409&amp;C409&amp;D409&amp;E409&amp;F409&amp;G409&amp;H409&amp;I409&amp;J409&amp;"*",RESBDG_CapacityToActivity!B:C,2,FALSE)</f>
        <v>1</v>
      </c>
      <c r="O409" s="1">
        <v>0.38671641428200687</v>
      </c>
      <c r="P409" s="6">
        <v>0.5</v>
      </c>
      <c r="Q409" s="6">
        <v>1</v>
      </c>
      <c r="R409" s="6">
        <v>1.1000000000000001</v>
      </c>
      <c r="S409">
        <f t="shared" si="18"/>
        <v>1446.543631719994</v>
      </c>
      <c r="T409" s="1"/>
    </row>
    <row r="410" spans="1:20" x14ac:dyDescent="0.25">
      <c r="A410" t="str">
        <f t="shared" si="17"/>
        <v>RESBDGAPANewRAG______HIGNGA_23</v>
      </c>
      <c r="B410" t="s">
        <v>805</v>
      </c>
      <c r="C410" t="s">
        <v>806</v>
      </c>
      <c r="D410" t="s">
        <v>872</v>
      </c>
      <c r="E410" t="s">
        <v>876</v>
      </c>
      <c r="F410" t="s">
        <v>813</v>
      </c>
      <c r="G410" t="s">
        <v>808</v>
      </c>
      <c r="H410" t="s">
        <v>808</v>
      </c>
      <c r="I410" t="s">
        <v>809</v>
      </c>
      <c r="J410" t="s">
        <v>814</v>
      </c>
      <c r="K410">
        <v>23</v>
      </c>
      <c r="L410" s="1">
        <f>VLOOKUP(B410&amp;C410&amp;D410&amp;E410&amp;F410,RESBDG_Activity!B:O,2,FALSE)</f>
        <v>0</v>
      </c>
      <c r="M410" s="1">
        <f>VLOOKUP(B410&amp;C410&amp;D410&amp;E410&amp;F410,RESBDG_Activity!B:O,COUNTA(RESBDG_Activity!$1:$1)-1,FALSE)</f>
        <v>380.67488355701238</v>
      </c>
      <c r="N410" s="1">
        <f>VLOOKUP(B410&amp;C410&amp;D410&amp;E410&amp;F410&amp;G410&amp;H410&amp;I410&amp;J410&amp;"*",RESBDG_CapacityToActivity!B:C,2,FALSE)</f>
        <v>5.1838844359999996</v>
      </c>
      <c r="O410" s="1">
        <v>0.58256685513718942</v>
      </c>
      <c r="P410" s="6">
        <v>0.8</v>
      </c>
      <c r="Q410" s="6">
        <v>1</v>
      </c>
      <c r="R410" s="6">
        <v>2</v>
      </c>
      <c r="S410">
        <f t="shared" si="18"/>
        <v>100.84239029105628</v>
      </c>
      <c r="T410" s="1"/>
    </row>
    <row r="411" spans="1:20" x14ac:dyDescent="0.25">
      <c r="A411" t="str">
        <f t="shared" si="17"/>
        <v>RESBDGSDEOldRAG______HIGNGA_23</v>
      </c>
      <c r="B411" t="s">
        <v>805</v>
      </c>
      <c r="C411" t="s">
        <v>806</v>
      </c>
      <c r="D411" t="s">
        <v>874</v>
      </c>
      <c r="E411" t="s">
        <v>873</v>
      </c>
      <c r="F411" t="s">
        <v>813</v>
      </c>
      <c r="G411" t="s">
        <v>808</v>
      </c>
      <c r="H411" t="s">
        <v>808</v>
      </c>
      <c r="I411" t="s">
        <v>809</v>
      </c>
      <c r="J411" t="s">
        <v>814</v>
      </c>
      <c r="K411">
        <v>23</v>
      </c>
      <c r="L411" s="1">
        <f>VLOOKUP(B411&amp;C411&amp;D411&amp;E411&amp;F411,RESBDG_Activity!B:O,2,FALSE)</f>
        <v>468.00726177695918</v>
      </c>
      <c r="M411" s="1">
        <f>VLOOKUP(B411&amp;C411&amp;D411&amp;E411&amp;F411,RESBDG_Activity!B:O,COUNTA(RESBDG_Activity!$1:$1)-1,FALSE)</f>
        <v>432.35748919795827</v>
      </c>
      <c r="N411" s="1">
        <f>VLOOKUP(B411&amp;C411&amp;D411&amp;E411&amp;F411&amp;G411&amp;H411&amp;I411&amp;J411&amp;"*",RESBDG_CapacityToActivity!B:C,2,FALSE)</f>
        <v>5.1838844359999996</v>
      </c>
      <c r="O411" s="1">
        <v>0.58256685513718942</v>
      </c>
      <c r="P411" s="6">
        <v>0</v>
      </c>
      <c r="Q411" s="6">
        <v>1</v>
      </c>
      <c r="R411" s="6">
        <v>1.1000000000000001</v>
      </c>
      <c r="S411">
        <f t="shared" si="18"/>
        <v>10.920421556089932</v>
      </c>
      <c r="T411" s="1"/>
    </row>
    <row r="412" spans="1:20" x14ac:dyDescent="0.25">
      <c r="A412" t="str">
        <f t="shared" si="17"/>
        <v>RESBDGSATOldSHPLT500WSTDELC_23</v>
      </c>
      <c r="B412" t="s">
        <v>805</v>
      </c>
      <c r="C412" t="s">
        <v>806</v>
      </c>
      <c r="D412" t="s">
        <v>875</v>
      </c>
      <c r="E412" t="s">
        <v>873</v>
      </c>
      <c r="F412" t="s">
        <v>840</v>
      </c>
      <c r="G412" t="s">
        <v>846</v>
      </c>
      <c r="H412" t="s">
        <v>847</v>
      </c>
      <c r="I412" t="s">
        <v>812</v>
      </c>
      <c r="J412" t="s">
        <v>810</v>
      </c>
      <c r="K412">
        <v>23</v>
      </c>
      <c r="L412" s="1">
        <f>VLOOKUP(B412&amp;C412&amp;D412&amp;E412&amp;F412,RESBDG_Activity!B:O,2,FALSE)</f>
        <v>11459.309560741331</v>
      </c>
      <c r="M412" s="1">
        <f>VLOOKUP(B412&amp;C412&amp;D412&amp;E412&amp;F412,RESBDG_Activity!B:O,COUNTA(RESBDG_Activity!$1:$1)-1,FALSE)</f>
        <v>11381.858889624569</v>
      </c>
      <c r="N412" s="1">
        <f>VLOOKUP(B412&amp;C412&amp;D412&amp;E412&amp;F412&amp;G412&amp;H412&amp;I412&amp;J412&amp;"*",RESBDG_CapacityToActivity!B:C,2,FALSE)</f>
        <v>31.536000000000001</v>
      </c>
      <c r="O412" s="1">
        <v>0.34596717648595249</v>
      </c>
      <c r="P412" s="6">
        <v>0.2</v>
      </c>
      <c r="Q412" s="6">
        <v>1</v>
      </c>
      <c r="R412" s="6">
        <v>1.1000000000000001</v>
      </c>
      <c r="S412">
        <f t="shared" si="18"/>
        <v>288.21561092392199</v>
      </c>
      <c r="T412" s="1"/>
    </row>
    <row r="413" spans="1:20" x14ac:dyDescent="0.25">
      <c r="A413" t="str">
        <f t="shared" si="17"/>
        <v>RESBDGSDENewCWA___TPHIGELC_23</v>
      </c>
      <c r="B413" t="s">
        <v>805</v>
      </c>
      <c r="C413" t="s">
        <v>806</v>
      </c>
      <c r="D413" t="s">
        <v>874</v>
      </c>
      <c r="E413" t="s">
        <v>876</v>
      </c>
      <c r="F413" t="s">
        <v>815</v>
      </c>
      <c r="G413" t="s">
        <v>808</v>
      </c>
      <c r="H413" t="s">
        <v>818</v>
      </c>
      <c r="I413" t="s">
        <v>809</v>
      </c>
      <c r="J413" t="s">
        <v>810</v>
      </c>
      <c r="K413">
        <v>23</v>
      </c>
      <c r="L413" s="1">
        <f>VLOOKUP(B413&amp;C413&amp;D413&amp;E413&amp;F413,RESBDG_Activity!B:O,2,FALSE)</f>
        <v>0</v>
      </c>
      <c r="M413" s="1">
        <f>VLOOKUP(B413&amp;C413&amp;D413&amp;E413&amp;F413,RESBDG_Activity!B:O,COUNTA(RESBDG_Activity!$1:$1)-1,FALSE)</f>
        <v>2.6446192641053501</v>
      </c>
      <c r="N413" s="1">
        <f>VLOOKUP(B413&amp;C413&amp;D413&amp;E413&amp;F413&amp;G413&amp;H413&amp;I413&amp;J413&amp;"*",RESBDG_CapacityToActivity!B:C,2,FALSE)</f>
        <v>0.16255498099999999</v>
      </c>
      <c r="O413" s="1">
        <v>0.54203525138861863</v>
      </c>
      <c r="P413" s="6">
        <v>0.8</v>
      </c>
      <c r="Q413" s="6">
        <v>1</v>
      </c>
      <c r="R413" s="6">
        <v>2</v>
      </c>
      <c r="S413">
        <f t="shared" si="18"/>
        <v>24.011834127078419</v>
      </c>
      <c r="T413" s="1"/>
    </row>
    <row r="414" spans="1:20" x14ac:dyDescent="0.25">
      <c r="A414" t="str">
        <f t="shared" si="17"/>
        <v>RESBDGAPANewSCCE___HIGELC_23</v>
      </c>
      <c r="B414" t="s">
        <v>805</v>
      </c>
      <c r="C414" t="s">
        <v>806</v>
      </c>
      <c r="D414" t="s">
        <v>872</v>
      </c>
      <c r="E414" t="s">
        <v>876</v>
      </c>
      <c r="F414" t="s">
        <v>836</v>
      </c>
      <c r="G414" t="s">
        <v>837</v>
      </c>
      <c r="H414" t="s">
        <v>808</v>
      </c>
      <c r="I414" t="s">
        <v>809</v>
      </c>
      <c r="J414" t="s">
        <v>810</v>
      </c>
      <c r="K414">
        <v>23</v>
      </c>
      <c r="L414" s="1">
        <f>VLOOKUP(B414&amp;C414&amp;D414&amp;E414&amp;F414,RESBDG_Activity!B:O,2,FALSE)</f>
        <v>0</v>
      </c>
      <c r="M414" s="1">
        <f>VLOOKUP(B414&amp;C414&amp;D414&amp;E414&amp;F414,RESBDG_Activity!B:O,COUNTA(RESBDG_Activity!$1:$1)-1,FALSE)</f>
        <v>1253.785320687309</v>
      </c>
      <c r="N414" s="1">
        <f>VLOOKUP(B414&amp;C414&amp;D414&amp;E414&amp;F414&amp;G414&amp;H414&amp;I414&amp;J414&amp;"*",RESBDG_CapacityToActivity!B:C,2,FALSE)</f>
        <v>31.536000000000001</v>
      </c>
      <c r="O414" s="1">
        <v>0.1733523337010629</v>
      </c>
      <c r="P414" s="6">
        <v>0.8</v>
      </c>
      <c r="Q414" s="6">
        <v>1</v>
      </c>
      <c r="R414" s="6">
        <v>2</v>
      </c>
      <c r="S414">
        <f t="shared" si="18"/>
        <v>183.47498984407071</v>
      </c>
      <c r="T414" s="1"/>
    </row>
    <row r="415" spans="1:20" x14ac:dyDescent="0.25">
      <c r="A415" t="str">
        <f t="shared" si="17"/>
        <v>RESBDGAPAOldSCWD___HIGELC_23</v>
      </c>
      <c r="B415" t="s">
        <v>805</v>
      </c>
      <c r="C415" t="s">
        <v>806</v>
      </c>
      <c r="D415" t="s">
        <v>872</v>
      </c>
      <c r="E415" t="s">
        <v>873</v>
      </c>
      <c r="F415" t="s">
        <v>836</v>
      </c>
      <c r="G415" t="s">
        <v>839</v>
      </c>
      <c r="H415" t="s">
        <v>808</v>
      </c>
      <c r="I415" t="s">
        <v>809</v>
      </c>
      <c r="J415" t="s">
        <v>810</v>
      </c>
      <c r="K415">
        <v>23</v>
      </c>
      <c r="L415" s="1">
        <f>VLOOKUP(B415&amp;C415&amp;D415&amp;E415&amp;F415,RESBDG_Activity!B:O,2,FALSE)</f>
        <v>2938.8044903371392</v>
      </c>
      <c r="M415" s="1">
        <f>VLOOKUP(B415&amp;C415&amp;D415&amp;E415&amp;F415,RESBDG_Activity!B:O,COUNTA(RESBDG_Activity!$1:$1)-1,FALSE)</f>
        <v>3027.8708273462621</v>
      </c>
      <c r="N415" s="1">
        <f>VLOOKUP(B415&amp;C415&amp;D415&amp;E415&amp;F415&amp;G415&amp;H415&amp;I415&amp;J415&amp;"*",RESBDG_CapacityToActivity!B:C,2,FALSE)</f>
        <v>31.536000000000001</v>
      </c>
      <c r="O415" s="1">
        <v>0.1733523337010629</v>
      </c>
      <c r="P415" s="6">
        <v>0.1</v>
      </c>
      <c r="Q415" s="6">
        <v>1</v>
      </c>
      <c r="R415" s="6">
        <v>1.1000000000000001</v>
      </c>
      <c r="S415">
        <f t="shared" si="18"/>
        <v>97.633392741751848</v>
      </c>
      <c r="T415" s="1"/>
    </row>
    <row r="416" spans="1:20" x14ac:dyDescent="0.25">
      <c r="A416" t="str">
        <f t="shared" si="17"/>
        <v>RESBDGAPANewSHHEP___HIGELC_23</v>
      </c>
      <c r="B416" t="s">
        <v>805</v>
      </c>
      <c r="C416" t="s">
        <v>806</v>
      </c>
      <c r="D416" t="s">
        <v>872</v>
      </c>
      <c r="E416" t="s">
        <v>876</v>
      </c>
      <c r="F416" t="s">
        <v>840</v>
      </c>
      <c r="G416" t="s">
        <v>844</v>
      </c>
      <c r="H416" t="s">
        <v>808</v>
      </c>
      <c r="I416" t="s">
        <v>809</v>
      </c>
      <c r="J416" t="s">
        <v>810</v>
      </c>
      <c r="K416">
        <v>23</v>
      </c>
      <c r="L416" s="1">
        <f>VLOOKUP(B416&amp;C416&amp;D416&amp;E416&amp;F416,RESBDG_Activity!B:O,2,FALSE)</f>
        <v>0</v>
      </c>
      <c r="M416" s="1">
        <f>VLOOKUP(B416&amp;C416&amp;D416&amp;E416&amp;F416,RESBDG_Activity!B:O,COUNTA(RESBDG_Activity!$1:$1)-1,FALSE)</f>
        <v>4795.6071920421573</v>
      </c>
      <c r="N416" s="1">
        <f>VLOOKUP(B416&amp;C416&amp;D416&amp;E416&amp;F416&amp;G416&amp;H416&amp;I416&amp;J416&amp;"*",RESBDG_CapacityToActivity!B:C,2,FALSE)</f>
        <v>31.536000000000001</v>
      </c>
      <c r="O416" s="1">
        <v>0.34596717648595249</v>
      </c>
      <c r="P416" s="6">
        <v>0.8</v>
      </c>
      <c r="Q416" s="6">
        <v>1</v>
      </c>
      <c r="R416" s="6">
        <v>2</v>
      </c>
      <c r="S416">
        <f t="shared" si="18"/>
        <v>351.63499487164228</v>
      </c>
      <c r="T416" s="1"/>
    </row>
    <row r="417" spans="1:20" x14ac:dyDescent="0.25">
      <c r="A417" t="str">
        <f t="shared" si="17"/>
        <v>RESBDGAPAOldFRZ___STGESRELC_23</v>
      </c>
      <c r="B417" t="s">
        <v>805</v>
      </c>
      <c r="C417" t="s">
        <v>806</v>
      </c>
      <c r="D417" t="s">
        <v>872</v>
      </c>
      <c r="E417" t="s">
        <v>873</v>
      </c>
      <c r="F417" t="s">
        <v>820</v>
      </c>
      <c r="G417" t="s">
        <v>808</v>
      </c>
      <c r="H417" t="s">
        <v>822</v>
      </c>
      <c r="I417" t="s">
        <v>811</v>
      </c>
      <c r="J417" t="s">
        <v>810</v>
      </c>
      <c r="K417">
        <v>23</v>
      </c>
      <c r="L417" s="1">
        <f>VLOOKUP(B417&amp;C417&amp;D417&amp;E417&amp;F417,RESBDG_Activity!B:O,2,FALSE)</f>
        <v>171.38716885929099</v>
      </c>
      <c r="M417" s="1">
        <f>VLOOKUP(B417&amp;C417&amp;D417&amp;E417&amp;F417,RESBDG_Activity!B:O,COUNTA(RESBDG_Activity!$1:$1)-1,FALSE)</f>
        <v>180.24609727230199</v>
      </c>
      <c r="N417" s="1">
        <f>VLOOKUP(B417&amp;C417&amp;D417&amp;E417&amp;F417&amp;G417&amp;H417&amp;I417&amp;J417&amp;"*",RESBDG_CapacityToActivity!B:C,2,FALSE)</f>
        <v>1.1398139679999999</v>
      </c>
      <c r="O417" s="1">
        <v>0.85651992348211536</v>
      </c>
      <c r="P417" s="6">
        <v>0.4</v>
      </c>
      <c r="Q417" s="6">
        <v>1</v>
      </c>
      <c r="R417" s="6">
        <v>1.1000000000000001</v>
      </c>
      <c r="S417">
        <f t="shared" si="18"/>
        <v>87.933560663866146</v>
      </c>
      <c r="T417" s="1"/>
    </row>
    <row r="418" spans="1:20" x14ac:dyDescent="0.25">
      <c r="A418" t="str">
        <f t="shared" si="17"/>
        <v>RESBDGSDEOldLIINC60WSTDELC_23</v>
      </c>
      <c r="B418" t="s">
        <v>805</v>
      </c>
      <c r="C418" t="s">
        <v>806</v>
      </c>
      <c r="D418" t="s">
        <v>874</v>
      </c>
      <c r="E418" t="s">
        <v>873</v>
      </c>
      <c r="F418" t="s">
        <v>823</v>
      </c>
      <c r="G418" t="s">
        <v>831</v>
      </c>
      <c r="H418" t="s">
        <v>830</v>
      </c>
      <c r="I418" t="s">
        <v>812</v>
      </c>
      <c r="J418" t="s">
        <v>810</v>
      </c>
      <c r="K418">
        <v>23</v>
      </c>
      <c r="L418" s="1">
        <f>VLOOKUP(B418&amp;C418&amp;D418&amp;E418&amp;F418,RESBDG_Activity!B:O,2,FALSE)</f>
        <v>1027.541479833767</v>
      </c>
      <c r="M418" s="1">
        <f>VLOOKUP(B418&amp;C418&amp;D418&amp;E418&amp;F418,RESBDG_Activity!B:O,COUNTA(RESBDG_Activity!$1:$1)-1,FALSE)</f>
        <v>970.71634293992724</v>
      </c>
      <c r="N418" s="1">
        <f>VLOOKUP(B418&amp;C418&amp;D418&amp;E418&amp;F418&amp;G418&amp;H418&amp;I418&amp;J418&amp;"*",RESBDG_CapacityToActivity!B:C,2,FALSE)</f>
        <v>1</v>
      </c>
      <c r="O418" s="1">
        <v>0.38671641428200687</v>
      </c>
      <c r="P418" s="6">
        <v>0.5</v>
      </c>
      <c r="Q418" s="6">
        <v>1</v>
      </c>
      <c r="R418" s="6">
        <v>1.1000000000000001</v>
      </c>
      <c r="S418">
        <f t="shared" si="18"/>
        <v>1446.543631719994</v>
      </c>
      <c r="T418" s="1"/>
    </row>
    <row r="419" spans="1:20" x14ac:dyDescent="0.25">
      <c r="A419" t="str">
        <f t="shared" si="17"/>
        <v>RESBDGSDENewCWA___FRHIGELC_23</v>
      </c>
      <c r="B419" t="s">
        <v>805</v>
      </c>
      <c r="C419" t="s">
        <v>806</v>
      </c>
      <c r="D419" t="s">
        <v>874</v>
      </c>
      <c r="E419" t="s">
        <v>876</v>
      </c>
      <c r="F419" t="s">
        <v>815</v>
      </c>
      <c r="G419" t="s">
        <v>808</v>
      </c>
      <c r="H419" t="s">
        <v>817</v>
      </c>
      <c r="I419" t="s">
        <v>809</v>
      </c>
      <c r="J419" t="s">
        <v>810</v>
      </c>
      <c r="K419">
        <v>23</v>
      </c>
      <c r="L419" s="1">
        <f>VLOOKUP(B419&amp;C419&amp;D419&amp;E419&amp;F419,RESBDG_Activity!B:O,2,FALSE)</f>
        <v>0</v>
      </c>
      <c r="M419" s="1">
        <f>VLOOKUP(B419&amp;C419&amp;D419&amp;E419&amp;F419,RESBDG_Activity!B:O,COUNTA(RESBDG_Activity!$1:$1)-1,FALSE)</f>
        <v>2.6446192641053501</v>
      </c>
      <c r="N419" s="1">
        <f>VLOOKUP(B419&amp;C419&amp;D419&amp;E419&amp;F419&amp;G419&amp;H419&amp;I419&amp;J419&amp;"*",RESBDG_CapacityToActivity!B:C,2,FALSE)</f>
        <v>0.16255498099999999</v>
      </c>
      <c r="O419" s="1">
        <v>0.54203525138861863</v>
      </c>
      <c r="P419" s="6">
        <v>0.8</v>
      </c>
      <c r="Q419" s="6">
        <v>1</v>
      </c>
      <c r="R419" s="6">
        <v>2</v>
      </c>
      <c r="S419">
        <f t="shared" si="18"/>
        <v>24.011834127078419</v>
      </c>
      <c r="T419" s="1"/>
    </row>
    <row r="420" spans="1:20" x14ac:dyDescent="0.25">
      <c r="A420" t="str">
        <f t="shared" si="17"/>
        <v>RESBDGSDENewSHFIR___STDPRO_23</v>
      </c>
      <c r="B420" t="s">
        <v>805</v>
      </c>
      <c r="C420" t="s">
        <v>806</v>
      </c>
      <c r="D420" t="s">
        <v>874</v>
      </c>
      <c r="E420" t="s">
        <v>876</v>
      </c>
      <c r="F420" t="s">
        <v>840</v>
      </c>
      <c r="G420" t="s">
        <v>856</v>
      </c>
      <c r="H420" t="s">
        <v>808</v>
      </c>
      <c r="I420" t="s">
        <v>812</v>
      </c>
      <c r="J420" t="s">
        <v>857</v>
      </c>
      <c r="K420">
        <v>23</v>
      </c>
      <c r="L420" s="1">
        <f>VLOOKUP(B420&amp;C420&amp;D420&amp;E420&amp;F420,RESBDG_Activity!B:O,2,FALSE)</f>
        <v>0</v>
      </c>
      <c r="M420" s="1">
        <f>VLOOKUP(B420&amp;C420&amp;D420&amp;E420&amp;F420,RESBDG_Activity!B:O,COUNTA(RESBDG_Activity!$1:$1)-1,FALSE)</f>
        <v>2125.2314606780851</v>
      </c>
      <c r="N420" s="1">
        <f>VLOOKUP(B420&amp;C420&amp;D420&amp;E420&amp;F420&amp;G420&amp;H420&amp;I420&amp;J420&amp;"*",RESBDG_CapacityToActivity!B:C,2,FALSE)</f>
        <v>31.536000000000001</v>
      </c>
      <c r="O420" s="1">
        <v>0.34596717648595249</v>
      </c>
      <c r="P420" s="6">
        <v>0.8</v>
      </c>
      <c r="Q420" s="6">
        <v>1</v>
      </c>
      <c r="R420" s="6">
        <v>2</v>
      </c>
      <c r="S420">
        <f t="shared" si="18"/>
        <v>155.83131058287518</v>
      </c>
      <c r="T420" s="1"/>
    </row>
    <row r="421" spans="1:20" x14ac:dyDescent="0.25">
      <c r="A421" t="str">
        <f t="shared" si="17"/>
        <v>RESBDGAPAOldFRZ___STGHIGELC_23</v>
      </c>
      <c r="B421" t="s">
        <v>805</v>
      </c>
      <c r="C421" t="s">
        <v>806</v>
      </c>
      <c r="D421" t="s">
        <v>872</v>
      </c>
      <c r="E421" t="s">
        <v>873</v>
      </c>
      <c r="F421" t="s">
        <v>820</v>
      </c>
      <c r="G421" t="s">
        <v>808</v>
      </c>
      <c r="H421" t="s">
        <v>822</v>
      </c>
      <c r="I421" t="s">
        <v>809</v>
      </c>
      <c r="J421" t="s">
        <v>810</v>
      </c>
      <c r="K421">
        <v>23</v>
      </c>
      <c r="L421" s="1">
        <f>VLOOKUP(B421&amp;C421&amp;D421&amp;E421&amp;F421,RESBDG_Activity!B:O,2,FALSE)</f>
        <v>171.38716885929099</v>
      </c>
      <c r="M421" s="1">
        <f>VLOOKUP(B421&amp;C421&amp;D421&amp;E421&amp;F421,RESBDG_Activity!B:O,COUNTA(RESBDG_Activity!$1:$1)-1,FALSE)</f>
        <v>180.24609727230199</v>
      </c>
      <c r="N421" s="1">
        <f>VLOOKUP(B421&amp;C421&amp;D421&amp;E421&amp;F421&amp;G421&amp;H421&amp;I421&amp;J421&amp;"*",RESBDG_CapacityToActivity!B:C,2,FALSE)</f>
        <v>1.1398139679999999</v>
      </c>
      <c r="O421" s="1">
        <v>0.85651992348211536</v>
      </c>
      <c r="P421" s="6">
        <v>0.2</v>
      </c>
      <c r="Q421" s="6">
        <v>1</v>
      </c>
      <c r="R421" s="6">
        <v>1.1000000000000001</v>
      </c>
      <c r="S421">
        <f t="shared" si="18"/>
        <v>51.008227592027843</v>
      </c>
      <c r="T421" s="1"/>
    </row>
    <row r="422" spans="1:20" x14ac:dyDescent="0.25">
      <c r="A422" t="str">
        <f t="shared" si="17"/>
        <v>RESBDGSDENewSHPST___STDBWP_23</v>
      </c>
      <c r="B422" t="s">
        <v>805</v>
      </c>
      <c r="C422" t="s">
        <v>806</v>
      </c>
      <c r="D422" t="s">
        <v>874</v>
      </c>
      <c r="E422" t="s">
        <v>876</v>
      </c>
      <c r="F422" t="s">
        <v>840</v>
      </c>
      <c r="G422" t="s">
        <v>854</v>
      </c>
      <c r="H422" t="s">
        <v>808</v>
      </c>
      <c r="I422" t="s">
        <v>812</v>
      </c>
      <c r="J422" t="s">
        <v>855</v>
      </c>
      <c r="K422">
        <v>23</v>
      </c>
      <c r="L422" s="1">
        <f>VLOOKUP(B422&amp;C422&amp;D422&amp;E422&amp;F422,RESBDG_Activity!B:O,2,FALSE)</f>
        <v>0</v>
      </c>
      <c r="M422" s="1">
        <f>VLOOKUP(B422&amp;C422&amp;D422&amp;E422&amp;F422,RESBDG_Activity!B:O,COUNTA(RESBDG_Activity!$1:$1)-1,FALSE)</f>
        <v>2125.2314606780851</v>
      </c>
      <c r="N422" s="1">
        <f>VLOOKUP(B422&amp;C422&amp;D422&amp;E422&amp;F422&amp;G422&amp;H422&amp;I422&amp;J422&amp;"*",RESBDG_CapacityToActivity!B:C,2,FALSE)</f>
        <v>31.536000000000001</v>
      </c>
      <c r="O422" s="1">
        <v>0.34596717648595249</v>
      </c>
      <c r="P422" s="6">
        <v>0.8</v>
      </c>
      <c r="Q422" s="6">
        <v>1</v>
      </c>
      <c r="R422" s="6">
        <v>2</v>
      </c>
      <c r="S422">
        <f t="shared" si="18"/>
        <v>155.83131058287518</v>
      </c>
      <c r="T422" s="1"/>
    </row>
    <row r="423" spans="1:20" x14ac:dyDescent="0.25">
      <c r="A423" t="str">
        <f t="shared" si="17"/>
        <v>RESBDGAPANewSHHEP___STDELC_23</v>
      </c>
      <c r="B423" t="s">
        <v>805</v>
      </c>
      <c r="C423" t="s">
        <v>806</v>
      </c>
      <c r="D423" t="s">
        <v>872</v>
      </c>
      <c r="E423" t="s">
        <v>876</v>
      </c>
      <c r="F423" t="s">
        <v>840</v>
      </c>
      <c r="G423" t="s">
        <v>844</v>
      </c>
      <c r="H423" t="s">
        <v>808</v>
      </c>
      <c r="I423" t="s">
        <v>812</v>
      </c>
      <c r="J423" t="s">
        <v>810</v>
      </c>
      <c r="K423">
        <v>23</v>
      </c>
      <c r="L423" s="1">
        <f>VLOOKUP(B423&amp;C423&amp;D423&amp;E423&amp;F423,RESBDG_Activity!B:O,2,FALSE)</f>
        <v>0</v>
      </c>
      <c r="M423" s="1">
        <f>VLOOKUP(B423&amp;C423&amp;D423&amp;E423&amp;F423,RESBDG_Activity!B:O,COUNTA(RESBDG_Activity!$1:$1)-1,FALSE)</f>
        <v>4795.6071920421573</v>
      </c>
      <c r="N423" s="1">
        <f>VLOOKUP(B423&amp;C423&amp;D423&amp;E423&amp;F423&amp;G423&amp;H423&amp;I423&amp;J423&amp;"*",RESBDG_CapacityToActivity!B:C,2,FALSE)</f>
        <v>31.536000000000001</v>
      </c>
      <c r="O423" s="1">
        <v>0.34596717648595249</v>
      </c>
      <c r="P423" s="6">
        <v>0.8</v>
      </c>
      <c r="Q423" s="6">
        <v>1</v>
      </c>
      <c r="R423" s="6">
        <v>2</v>
      </c>
      <c r="S423">
        <f t="shared" si="18"/>
        <v>351.63499487164228</v>
      </c>
      <c r="T423" s="1"/>
    </row>
    <row r="424" spans="1:20" x14ac:dyDescent="0.25">
      <c r="A424" t="str">
        <f t="shared" si="17"/>
        <v>RESBDGAPANewCDY______ESRELC_23</v>
      </c>
      <c r="B424" t="s">
        <v>805</v>
      </c>
      <c r="C424" t="s">
        <v>806</v>
      </c>
      <c r="D424" t="s">
        <v>872</v>
      </c>
      <c r="E424" t="s">
        <v>876</v>
      </c>
      <c r="F424" t="s">
        <v>807</v>
      </c>
      <c r="G424" t="s">
        <v>808</v>
      </c>
      <c r="H424" t="s">
        <v>808</v>
      </c>
      <c r="I424" t="s">
        <v>811</v>
      </c>
      <c r="J424" t="s">
        <v>810</v>
      </c>
      <c r="K424">
        <v>23</v>
      </c>
      <c r="L424" s="1">
        <f>VLOOKUP(B424&amp;C424&amp;D424&amp;E424&amp;F424,RESBDG_Activity!B:O,2,FALSE)</f>
        <v>0</v>
      </c>
      <c r="M424" s="1">
        <f>VLOOKUP(B424&amp;C424&amp;D424&amp;E424&amp;F424,RESBDG_Activity!B:O,COUNTA(RESBDG_Activity!$1:$1)-1,FALSE)</f>
        <v>492.03309113826953</v>
      </c>
      <c r="N424" s="1">
        <f>VLOOKUP(B424&amp;C424&amp;D424&amp;E424&amp;F424&amp;G424&amp;H424&amp;I424&amp;J424&amp;"*",RESBDG_CapacityToActivity!B:C,2,FALSE)</f>
        <v>2.822176491</v>
      </c>
      <c r="O424" s="1">
        <v>0.58388802943894502</v>
      </c>
      <c r="P424" s="6">
        <v>0.8</v>
      </c>
      <c r="Q424" s="6">
        <v>1</v>
      </c>
      <c r="R424" s="6">
        <v>2</v>
      </c>
      <c r="S424">
        <f t="shared" si="18"/>
        <v>238.87492366725547</v>
      </c>
      <c r="T424" s="1"/>
    </row>
    <row r="425" spans="1:20" x14ac:dyDescent="0.25">
      <c r="A425" t="str">
        <f t="shared" si="17"/>
        <v>RESBDGAPANewWHWTK___HIGELC_23</v>
      </c>
      <c r="B425" t="s">
        <v>805</v>
      </c>
      <c r="C425" t="s">
        <v>806</v>
      </c>
      <c r="D425" t="s">
        <v>872</v>
      </c>
      <c r="E425" t="s">
        <v>876</v>
      </c>
      <c r="F425" t="s">
        <v>862</v>
      </c>
      <c r="G425" t="s">
        <v>864</v>
      </c>
      <c r="H425" t="s">
        <v>808</v>
      </c>
      <c r="I425" t="s">
        <v>809</v>
      </c>
      <c r="J425" t="s">
        <v>810</v>
      </c>
      <c r="K425">
        <v>23</v>
      </c>
      <c r="L425" s="1">
        <f>VLOOKUP(B425&amp;C425&amp;D425&amp;E425&amp;F425,RESBDG_Activity!B:O,2,FALSE)</f>
        <v>0</v>
      </c>
      <c r="M425" s="1">
        <f>VLOOKUP(B425&amp;C425&amp;D425&amp;E425&amp;F425,RESBDG_Activity!B:O,COUNTA(RESBDG_Activity!$1:$1)-1,FALSE)</f>
        <v>4356.5177855713928</v>
      </c>
      <c r="N425" s="1">
        <f>VLOOKUP(B425&amp;C425&amp;D425&amp;E425&amp;F425&amp;G425&amp;H425&amp;I425&amp;J425&amp;"*",RESBDG_CapacityToActivity!B:C,2,FALSE)</f>
        <v>31.536000000000001</v>
      </c>
      <c r="O425" s="1">
        <v>0.68082940019040317</v>
      </c>
      <c r="P425" s="6">
        <v>0.8</v>
      </c>
      <c r="Q425" s="6">
        <v>1</v>
      </c>
      <c r="R425" s="6">
        <v>2</v>
      </c>
      <c r="S425">
        <f t="shared" si="18"/>
        <v>162.32468692095199</v>
      </c>
      <c r="T425" s="1"/>
    </row>
    <row r="426" spans="1:20" x14ac:dyDescent="0.25">
      <c r="A426" t="str">
        <f t="shared" si="17"/>
        <v>RESBDGAPAOldSHPLT1500WSTDELC_23</v>
      </c>
      <c r="B426" t="s">
        <v>805</v>
      </c>
      <c r="C426" t="s">
        <v>806</v>
      </c>
      <c r="D426" t="s">
        <v>872</v>
      </c>
      <c r="E426" t="s">
        <v>873</v>
      </c>
      <c r="F426" t="s">
        <v>840</v>
      </c>
      <c r="G426" t="s">
        <v>846</v>
      </c>
      <c r="H426" t="s">
        <v>849</v>
      </c>
      <c r="I426" t="s">
        <v>812</v>
      </c>
      <c r="J426" t="s">
        <v>810</v>
      </c>
      <c r="K426">
        <v>23</v>
      </c>
      <c r="L426" s="1">
        <f>VLOOKUP(B426&amp;C426&amp;D426&amp;E426&amp;F426,RESBDG_Activity!B:O,2,FALSE)</f>
        <v>19009.02548710502</v>
      </c>
      <c r="M426" s="1">
        <f>VLOOKUP(B426&amp;C426&amp;D426&amp;E426&amp;F426,RESBDG_Activity!B:O,COUNTA(RESBDG_Activity!$1:$1)-1,FALSE)</f>
        <v>18713.005727210431</v>
      </c>
      <c r="N426" s="1">
        <f>VLOOKUP(B426&amp;C426&amp;D426&amp;E426&amp;F426&amp;G426&amp;H426&amp;I426&amp;J426&amp;"*",RESBDG_CapacityToActivity!B:C,2,FALSE)</f>
        <v>31.536000000000001</v>
      </c>
      <c r="O426" s="1">
        <v>0.34596717648595249</v>
      </c>
      <c r="P426" s="6">
        <v>0.2</v>
      </c>
      <c r="Q426" s="6">
        <v>1</v>
      </c>
      <c r="R426" s="6">
        <v>1.1000000000000001</v>
      </c>
      <c r="S426">
        <f t="shared" si="18"/>
        <v>473.85760359472414</v>
      </c>
      <c r="T426" s="1"/>
    </row>
    <row r="427" spans="1:20" x14ac:dyDescent="0.25">
      <c r="A427" t="str">
        <f t="shared" si="17"/>
        <v>RESBDGAPAOldWHWTK___STDELC_23</v>
      </c>
      <c r="B427" t="s">
        <v>805</v>
      </c>
      <c r="C427" t="s">
        <v>806</v>
      </c>
      <c r="D427" t="s">
        <v>872</v>
      </c>
      <c r="E427" t="s">
        <v>873</v>
      </c>
      <c r="F427" t="s">
        <v>862</v>
      </c>
      <c r="G427" t="s">
        <v>864</v>
      </c>
      <c r="H427" t="s">
        <v>808</v>
      </c>
      <c r="I427" t="s">
        <v>812</v>
      </c>
      <c r="J427" t="s">
        <v>810</v>
      </c>
      <c r="K427">
        <v>23</v>
      </c>
      <c r="L427" s="1">
        <f>VLOOKUP(B427&amp;C427&amp;D427&amp;E427&amp;F427,RESBDG_Activity!B:O,2,FALSE)</f>
        <v>8577.7030885610129</v>
      </c>
      <c r="M427" s="1">
        <f>VLOOKUP(B427&amp;C427&amp;D427&amp;E427&amp;F427,RESBDG_Activity!B:O,COUNTA(RESBDG_Activity!$1:$1)-1,FALSE)</f>
        <v>9021.0808403226565</v>
      </c>
      <c r="N427" s="1">
        <f>VLOOKUP(B427&amp;C427&amp;D427&amp;E427&amp;F427&amp;G427&amp;H427&amp;I427&amp;J427&amp;"*",RESBDG_CapacityToActivity!B:C,2,FALSE)</f>
        <v>31.536000000000001</v>
      </c>
      <c r="O427" s="1">
        <v>0.68082940019040317</v>
      </c>
      <c r="P427" s="6">
        <v>0.25</v>
      </c>
      <c r="Q427" s="6">
        <v>1.5</v>
      </c>
      <c r="R427" s="6">
        <v>1.1000000000000001</v>
      </c>
      <c r="S427">
        <f t="shared" si="18"/>
        <v>205.63275624259745</v>
      </c>
      <c r="T427" s="1"/>
    </row>
    <row r="428" spans="1:20" x14ac:dyDescent="0.25">
      <c r="A428" t="str">
        <f t="shared" si="17"/>
        <v>RESBDGSDENewSHFIR___HIGPRO_23</v>
      </c>
      <c r="B428" t="s">
        <v>805</v>
      </c>
      <c r="C428" t="s">
        <v>806</v>
      </c>
      <c r="D428" t="s">
        <v>874</v>
      </c>
      <c r="E428" t="s">
        <v>876</v>
      </c>
      <c r="F428" t="s">
        <v>840</v>
      </c>
      <c r="G428" t="s">
        <v>856</v>
      </c>
      <c r="H428" t="s">
        <v>808</v>
      </c>
      <c r="I428" t="s">
        <v>809</v>
      </c>
      <c r="J428" t="s">
        <v>857</v>
      </c>
      <c r="K428">
        <v>23</v>
      </c>
      <c r="L428" s="1">
        <f>VLOOKUP(B428&amp;C428&amp;D428&amp;E428&amp;F428,RESBDG_Activity!B:O,2,FALSE)</f>
        <v>0</v>
      </c>
      <c r="M428" s="1">
        <f>VLOOKUP(B428&amp;C428&amp;D428&amp;E428&amp;F428,RESBDG_Activity!B:O,COUNTA(RESBDG_Activity!$1:$1)-1,FALSE)</f>
        <v>2125.2314606780851</v>
      </c>
      <c r="N428" s="1">
        <f>VLOOKUP(B428&amp;C428&amp;D428&amp;E428&amp;F428&amp;G428&amp;H428&amp;I428&amp;J428&amp;"*",RESBDG_CapacityToActivity!B:C,2,FALSE)</f>
        <v>31.536000000000001</v>
      </c>
      <c r="O428" s="1">
        <v>0.34596717648595249</v>
      </c>
      <c r="P428" s="6">
        <v>0.8</v>
      </c>
      <c r="Q428" s="6">
        <v>1</v>
      </c>
      <c r="R428" s="6">
        <v>2</v>
      </c>
      <c r="S428">
        <f t="shared" si="18"/>
        <v>155.83131058287518</v>
      </c>
      <c r="T428" s="1"/>
    </row>
    <row r="429" spans="1:20" x14ac:dyDescent="0.25">
      <c r="A429" t="str">
        <f t="shared" si="17"/>
        <v>RESBDGSDEOldCDY______ESRELC_23</v>
      </c>
      <c r="B429" t="s">
        <v>805</v>
      </c>
      <c r="C429" t="s">
        <v>806</v>
      </c>
      <c r="D429" t="s">
        <v>874</v>
      </c>
      <c r="E429" t="s">
        <v>873</v>
      </c>
      <c r="F429" t="s">
        <v>807</v>
      </c>
      <c r="G429" t="s">
        <v>808</v>
      </c>
      <c r="H429" t="s">
        <v>808</v>
      </c>
      <c r="I429" t="s">
        <v>811</v>
      </c>
      <c r="J429" t="s">
        <v>810</v>
      </c>
      <c r="K429">
        <v>23</v>
      </c>
      <c r="L429" s="1">
        <f>VLOOKUP(B429&amp;C429&amp;D429&amp;E429&amp;F429,RESBDG_Activity!B:O,2,FALSE)</f>
        <v>604.91266861525742</v>
      </c>
      <c r="M429" s="1">
        <f>VLOOKUP(B429&amp;C429&amp;D429&amp;E429&amp;F429,RESBDG_Activity!B:O,COUNTA(RESBDG_Activity!$1:$1)-1,FALSE)</f>
        <v>558.83432576132088</v>
      </c>
      <c r="N429" s="1">
        <f>VLOOKUP(B429&amp;C429&amp;D429&amp;E429&amp;F429&amp;G429&amp;H429&amp;I429&amp;J429&amp;"*",RESBDG_CapacityToActivity!B:C,2,FALSE)</f>
        <v>2.822176491</v>
      </c>
      <c r="O429" s="1">
        <v>0.58388802943894502</v>
      </c>
      <c r="P429" s="6">
        <v>1</v>
      </c>
      <c r="Q429" s="6">
        <v>1</v>
      </c>
      <c r="R429" s="6">
        <v>1.1000000000000001</v>
      </c>
      <c r="S429">
        <f t="shared" si="18"/>
        <v>365.00067576340405</v>
      </c>
      <c r="T429" s="1"/>
    </row>
    <row r="430" spans="1:20" x14ac:dyDescent="0.25">
      <c r="A430" t="str">
        <f t="shared" si="17"/>
        <v>RESBDGSDENewSHPST___HIGBWP_23</v>
      </c>
      <c r="B430" t="s">
        <v>805</v>
      </c>
      <c r="C430" t="s">
        <v>806</v>
      </c>
      <c r="D430" t="s">
        <v>874</v>
      </c>
      <c r="E430" t="s">
        <v>876</v>
      </c>
      <c r="F430" t="s">
        <v>840</v>
      </c>
      <c r="G430" t="s">
        <v>854</v>
      </c>
      <c r="H430" t="s">
        <v>808</v>
      </c>
      <c r="I430" t="s">
        <v>809</v>
      </c>
      <c r="J430" t="s">
        <v>855</v>
      </c>
      <c r="K430">
        <v>23</v>
      </c>
      <c r="L430" s="1">
        <f>VLOOKUP(B430&amp;C430&amp;D430&amp;E430&amp;F430,RESBDG_Activity!B:O,2,FALSE)</f>
        <v>0</v>
      </c>
      <c r="M430" s="1">
        <f>VLOOKUP(B430&amp;C430&amp;D430&amp;E430&amp;F430,RESBDG_Activity!B:O,COUNTA(RESBDG_Activity!$1:$1)-1,FALSE)</f>
        <v>2125.2314606780851</v>
      </c>
      <c r="N430" s="1">
        <f>VLOOKUP(B430&amp;C430&amp;D430&amp;E430&amp;F430&amp;G430&amp;H430&amp;I430&amp;J430&amp;"*",RESBDG_CapacityToActivity!B:C,2,FALSE)</f>
        <v>31.536000000000001</v>
      </c>
      <c r="O430" s="1">
        <v>0.34596717648595249</v>
      </c>
      <c r="P430" s="6">
        <v>0.8</v>
      </c>
      <c r="Q430" s="6">
        <v>1</v>
      </c>
      <c r="R430" s="6">
        <v>2</v>
      </c>
      <c r="S430">
        <f t="shared" si="18"/>
        <v>155.83131058287518</v>
      </c>
      <c r="T430" s="1"/>
    </row>
    <row r="431" spans="1:20" x14ac:dyDescent="0.25">
      <c r="A431" t="str">
        <f t="shared" si="17"/>
        <v>RESBDGAPAOldSHFUR___ESRPRO_23</v>
      </c>
      <c r="B431" t="s">
        <v>805</v>
      </c>
      <c r="C431" t="s">
        <v>806</v>
      </c>
      <c r="D431" t="s">
        <v>872</v>
      </c>
      <c r="E431" t="s">
        <v>873</v>
      </c>
      <c r="F431" t="s">
        <v>840</v>
      </c>
      <c r="G431" t="s">
        <v>843</v>
      </c>
      <c r="H431" t="s">
        <v>808</v>
      </c>
      <c r="I431" t="s">
        <v>811</v>
      </c>
      <c r="J431" t="s">
        <v>857</v>
      </c>
      <c r="K431">
        <v>23</v>
      </c>
      <c r="L431" s="1">
        <f>VLOOKUP(B431&amp;C431&amp;D431&amp;E431&amp;F431,RESBDG_Activity!B:O,2,FALSE)</f>
        <v>19009.02548710502</v>
      </c>
      <c r="M431" s="1">
        <f>VLOOKUP(B431&amp;C431&amp;D431&amp;E431&amp;F431,RESBDG_Activity!B:O,COUNTA(RESBDG_Activity!$1:$1)-1,FALSE)</f>
        <v>18713.005727210431</v>
      </c>
      <c r="N431" s="1">
        <f>VLOOKUP(B431&amp;C431&amp;D431&amp;E431&amp;F431&amp;G431&amp;H431&amp;I431&amp;J431&amp;"*",RESBDG_CapacityToActivity!B:C,2,FALSE)</f>
        <v>31.536000000000001</v>
      </c>
      <c r="O431" s="1">
        <v>0.34596717648595249</v>
      </c>
      <c r="P431" s="6">
        <v>0.4</v>
      </c>
      <c r="Q431" s="6">
        <v>0.1</v>
      </c>
      <c r="R431" s="6">
        <v>1.1000000000000001</v>
      </c>
      <c r="S431">
        <f t="shared" si="18"/>
        <v>81.688755518027961</v>
      </c>
      <c r="T431" s="1"/>
    </row>
    <row r="432" spans="1:20" x14ac:dyDescent="0.25">
      <c r="A432" t="str">
        <f t="shared" si="17"/>
        <v>RESBDGAPAOldSHPLT1000WSTDELC_23</v>
      </c>
      <c r="B432" t="s">
        <v>805</v>
      </c>
      <c r="C432" t="s">
        <v>806</v>
      </c>
      <c r="D432" t="s">
        <v>872</v>
      </c>
      <c r="E432" t="s">
        <v>873</v>
      </c>
      <c r="F432" t="s">
        <v>840</v>
      </c>
      <c r="G432" t="s">
        <v>846</v>
      </c>
      <c r="H432" t="s">
        <v>848</v>
      </c>
      <c r="I432" t="s">
        <v>812</v>
      </c>
      <c r="J432" t="s">
        <v>810</v>
      </c>
      <c r="K432">
        <v>23</v>
      </c>
      <c r="L432" s="1">
        <f>VLOOKUP(B432&amp;C432&amp;D432&amp;E432&amp;F432,RESBDG_Activity!B:O,2,FALSE)</f>
        <v>19009.02548710502</v>
      </c>
      <c r="M432" s="1">
        <f>VLOOKUP(B432&amp;C432&amp;D432&amp;E432&amp;F432,RESBDG_Activity!B:O,COUNTA(RESBDG_Activity!$1:$1)-1,FALSE)</f>
        <v>18713.005727210431</v>
      </c>
      <c r="N432" s="1">
        <f>VLOOKUP(B432&amp;C432&amp;D432&amp;E432&amp;F432&amp;G432&amp;H432&amp;I432&amp;J432&amp;"*",RESBDG_CapacityToActivity!B:C,2,FALSE)</f>
        <v>31.536000000000001</v>
      </c>
      <c r="O432" s="1">
        <v>0.34596717648595249</v>
      </c>
      <c r="P432" s="6">
        <v>0.2</v>
      </c>
      <c r="Q432" s="6">
        <v>1</v>
      </c>
      <c r="R432" s="6">
        <v>1.1000000000000001</v>
      </c>
      <c r="S432">
        <f t="shared" si="18"/>
        <v>473.85760359472414</v>
      </c>
      <c r="T432" s="1"/>
    </row>
    <row r="433" spans="1:20" x14ac:dyDescent="0.25">
      <c r="A433" t="str">
        <f t="shared" si="17"/>
        <v>RESBDGSDEOldLIHAL60WSTDELC_23</v>
      </c>
      <c r="B433" t="s">
        <v>805</v>
      </c>
      <c r="C433" t="s">
        <v>806</v>
      </c>
      <c r="D433" t="s">
        <v>874</v>
      </c>
      <c r="E433" t="s">
        <v>873</v>
      </c>
      <c r="F433" t="s">
        <v>823</v>
      </c>
      <c r="G433" t="s">
        <v>829</v>
      </c>
      <c r="H433" t="s">
        <v>830</v>
      </c>
      <c r="I433" t="s">
        <v>812</v>
      </c>
      <c r="J433" t="s">
        <v>810</v>
      </c>
      <c r="K433">
        <v>23</v>
      </c>
      <c r="L433" s="1">
        <f>VLOOKUP(B433&amp;C433&amp;D433&amp;E433&amp;F433,RESBDG_Activity!B:O,2,FALSE)</f>
        <v>1027.541479833767</v>
      </c>
      <c r="M433" s="1">
        <f>VLOOKUP(B433&amp;C433&amp;D433&amp;E433&amp;F433,RESBDG_Activity!B:O,COUNTA(RESBDG_Activity!$1:$1)-1,FALSE)</f>
        <v>970.71634293992724</v>
      </c>
      <c r="N433" s="1">
        <f>VLOOKUP(B433&amp;C433&amp;D433&amp;E433&amp;F433&amp;G433&amp;H433&amp;I433&amp;J433&amp;"*",RESBDG_CapacityToActivity!B:C,2,FALSE)</f>
        <v>1</v>
      </c>
      <c r="O433" s="1">
        <v>0.38671641428200687</v>
      </c>
      <c r="P433" s="6">
        <v>0.5</v>
      </c>
      <c r="Q433" s="6">
        <v>1</v>
      </c>
      <c r="R433" s="6">
        <v>1.1000000000000001</v>
      </c>
      <c r="S433">
        <f t="shared" si="18"/>
        <v>1446.543631719994</v>
      </c>
      <c r="T433" s="1"/>
    </row>
    <row r="434" spans="1:20" x14ac:dyDescent="0.25">
      <c r="A434" t="str">
        <f t="shared" si="17"/>
        <v>RESBDGAPAOldREF___FRTESRELC_23</v>
      </c>
      <c r="B434" t="s">
        <v>805</v>
      </c>
      <c r="C434" t="s">
        <v>806</v>
      </c>
      <c r="D434" t="s">
        <v>872</v>
      </c>
      <c r="E434" t="s">
        <v>873</v>
      </c>
      <c r="F434" t="s">
        <v>833</v>
      </c>
      <c r="G434" t="s">
        <v>808</v>
      </c>
      <c r="H434" t="s">
        <v>835</v>
      </c>
      <c r="I434" t="s">
        <v>811</v>
      </c>
      <c r="J434" t="s">
        <v>810</v>
      </c>
      <c r="K434">
        <v>23</v>
      </c>
      <c r="L434" s="1">
        <f>VLOOKUP(B434&amp;C434&amp;D434&amp;E434&amp;F434,RESBDG_Activity!B:O,2,FALSE)</f>
        <v>538.81653568390948</v>
      </c>
      <c r="M434" s="1">
        <f>VLOOKUP(B434&amp;C434&amp;D434&amp;E434&amp;F434,RESBDG_Activity!B:O,COUNTA(RESBDG_Activity!$1:$1)-1,FALSE)</f>
        <v>566.6677286824314</v>
      </c>
      <c r="N434" s="1">
        <f>VLOOKUP(B434&amp;C434&amp;D434&amp;E434&amp;F434&amp;G434&amp;H434&amp;I434&amp;J434&amp;"*",RESBDG_CapacityToActivity!B:C,2,FALSE)</f>
        <v>1.1398139679999999</v>
      </c>
      <c r="O434" s="1">
        <v>0.85651992348211514</v>
      </c>
      <c r="P434" s="6">
        <v>0.52</v>
      </c>
      <c r="Q434" s="6">
        <v>1</v>
      </c>
      <c r="R434" s="6">
        <v>1.1000000000000001</v>
      </c>
      <c r="S434">
        <f t="shared" si="18"/>
        <v>346.10318233799967</v>
      </c>
      <c r="T434" s="1"/>
    </row>
    <row r="435" spans="1:20" x14ac:dyDescent="0.25">
      <c r="A435" t="str">
        <f t="shared" si="17"/>
        <v>RESBDGSATOldCDY______HIGELC_23</v>
      </c>
      <c r="B435" t="s">
        <v>805</v>
      </c>
      <c r="C435" t="s">
        <v>806</v>
      </c>
      <c r="D435" t="s">
        <v>875</v>
      </c>
      <c r="E435" t="s">
        <v>873</v>
      </c>
      <c r="F435" t="s">
        <v>807</v>
      </c>
      <c r="G435" t="s">
        <v>808</v>
      </c>
      <c r="H435" t="s">
        <v>808</v>
      </c>
      <c r="I435" t="s">
        <v>809</v>
      </c>
      <c r="J435" t="s">
        <v>810</v>
      </c>
      <c r="K435">
        <v>23</v>
      </c>
      <c r="L435" s="1">
        <f>VLOOKUP(B435&amp;C435&amp;D435&amp;E435&amp;F435,RESBDG_Activity!B:O,2,FALSE)</f>
        <v>346.52988421247858</v>
      </c>
      <c r="M435" s="1">
        <f>VLOOKUP(B435&amp;C435&amp;D435&amp;E435&amp;F435,RESBDG_Activity!B:O,COUNTA(RESBDG_Activity!$1:$1)-1,FALSE)</f>
        <v>345.86013587317751</v>
      </c>
      <c r="N435" s="1">
        <f>VLOOKUP(B435&amp;C435&amp;D435&amp;E435&amp;F435&amp;G435&amp;H435&amp;I435&amp;J435&amp;"*",RESBDG_CapacityToActivity!B:C,2,FALSE)</f>
        <v>2.822176491</v>
      </c>
      <c r="O435" s="1">
        <v>0.58388802943894502</v>
      </c>
      <c r="P435" s="6">
        <v>0.5</v>
      </c>
      <c r="Q435" s="6">
        <v>1</v>
      </c>
      <c r="R435" s="6">
        <v>1.1000000000000001</v>
      </c>
      <c r="S435">
        <f t="shared" si="18"/>
        <v>120.95353586284986</v>
      </c>
      <c r="T435" s="1"/>
    </row>
    <row r="436" spans="1:20" x14ac:dyDescent="0.25">
      <c r="A436" t="str">
        <f t="shared" si="17"/>
        <v>RESBDGSATOldSHFUR___STDPRO_23</v>
      </c>
      <c r="B436" t="s">
        <v>805</v>
      </c>
      <c r="C436" t="s">
        <v>806</v>
      </c>
      <c r="D436" t="s">
        <v>875</v>
      </c>
      <c r="E436" t="s">
        <v>873</v>
      </c>
      <c r="F436" t="s">
        <v>840</v>
      </c>
      <c r="G436" t="s">
        <v>843</v>
      </c>
      <c r="H436" t="s">
        <v>808</v>
      </c>
      <c r="I436" t="s">
        <v>812</v>
      </c>
      <c r="J436" t="s">
        <v>857</v>
      </c>
      <c r="K436">
        <v>23</v>
      </c>
      <c r="L436" s="1">
        <f>VLOOKUP(B436&amp;C436&amp;D436&amp;E436&amp;F436,RESBDG_Activity!B:O,2,FALSE)</f>
        <v>11459.309560741331</v>
      </c>
      <c r="M436" s="1">
        <f>VLOOKUP(B436&amp;C436&amp;D436&amp;E436&amp;F436,RESBDG_Activity!B:O,COUNTA(RESBDG_Activity!$1:$1)-1,FALSE)</f>
        <v>11381.858889624569</v>
      </c>
      <c r="N436" s="1">
        <f>VLOOKUP(B436&amp;C436&amp;D436&amp;E436&amp;F436&amp;G436&amp;H436&amp;I436&amp;J436&amp;"*",RESBDG_CapacityToActivity!B:C,2,FALSE)</f>
        <v>31.536000000000001</v>
      </c>
      <c r="O436" s="1">
        <v>0.34596717648595249</v>
      </c>
      <c r="P436" s="6">
        <v>0.05</v>
      </c>
      <c r="Q436" s="6">
        <v>0.1</v>
      </c>
      <c r="R436" s="6">
        <v>1.1000000000000001</v>
      </c>
      <c r="S436">
        <f t="shared" si="18"/>
        <v>13.173412844148858</v>
      </c>
      <c r="T436" s="1"/>
    </row>
    <row r="437" spans="1:20" x14ac:dyDescent="0.25">
      <c r="A437" t="str">
        <f t="shared" si="17"/>
        <v>RESBDGSDEOldWHWTK___HIGELC_23</v>
      </c>
      <c r="B437" t="s">
        <v>805</v>
      </c>
      <c r="C437" t="s">
        <v>806</v>
      </c>
      <c r="D437" t="s">
        <v>874</v>
      </c>
      <c r="E437" t="s">
        <v>873</v>
      </c>
      <c r="F437" t="s">
        <v>862</v>
      </c>
      <c r="G437" t="s">
        <v>864</v>
      </c>
      <c r="H437" t="s">
        <v>808</v>
      </c>
      <c r="I437" t="s">
        <v>809</v>
      </c>
      <c r="J437" t="s">
        <v>810</v>
      </c>
      <c r="K437">
        <v>23</v>
      </c>
      <c r="L437" s="1">
        <f>VLOOKUP(B437&amp;C437&amp;D437&amp;E437&amp;F437,RESBDG_Activity!B:O,2,FALSE)</f>
        <v>5762.9038794929847</v>
      </c>
      <c r="M437" s="1">
        <f>VLOOKUP(B437&amp;C437&amp;D437&amp;E437&amp;F437,RESBDG_Activity!B:O,COUNTA(RESBDG_Activity!$1:$1)-1,FALSE)</f>
        <v>5323.9230570191667</v>
      </c>
      <c r="N437" s="1">
        <f>VLOOKUP(B437&amp;C437&amp;D437&amp;E437&amp;F437&amp;G437&amp;H437&amp;I437&amp;J437&amp;"*",RESBDG_CapacityToActivity!B:C,2,FALSE)</f>
        <v>31.536000000000001</v>
      </c>
      <c r="O437" s="1">
        <v>0.68082940019040317</v>
      </c>
      <c r="P437" s="6">
        <v>0.25</v>
      </c>
      <c r="Q437" s="6">
        <v>1.5</v>
      </c>
      <c r="R437" s="6">
        <v>1.1000000000000001</v>
      </c>
      <c r="S437">
        <f t="shared" si="18"/>
        <v>121.3571845343545</v>
      </c>
      <c r="T437" s="1"/>
    </row>
    <row r="438" spans="1:20" x14ac:dyDescent="0.25">
      <c r="A438" t="str">
        <f t="shared" si="17"/>
        <v>RESBDGSATOldSHFUR___STDELC_23</v>
      </c>
      <c r="B438" t="s">
        <v>805</v>
      </c>
      <c r="C438" t="s">
        <v>806</v>
      </c>
      <c r="D438" t="s">
        <v>875</v>
      </c>
      <c r="E438" t="s">
        <v>873</v>
      </c>
      <c r="F438" t="s">
        <v>840</v>
      </c>
      <c r="G438" t="s">
        <v>843</v>
      </c>
      <c r="H438" t="s">
        <v>808</v>
      </c>
      <c r="I438" t="s">
        <v>812</v>
      </c>
      <c r="J438" t="s">
        <v>810</v>
      </c>
      <c r="K438">
        <v>23</v>
      </c>
      <c r="L438" s="1">
        <f>VLOOKUP(B438&amp;C438&amp;D438&amp;E438&amp;F438,RESBDG_Activity!B:O,2,FALSE)</f>
        <v>11459.309560741331</v>
      </c>
      <c r="M438" s="1">
        <f>VLOOKUP(B438&amp;C438&amp;D438&amp;E438&amp;F438,RESBDG_Activity!B:O,COUNTA(RESBDG_Activity!$1:$1)-1,FALSE)</f>
        <v>11381.858889624569</v>
      </c>
      <c r="N438" s="1">
        <f>VLOOKUP(B438&amp;C438&amp;D438&amp;E438&amp;F438&amp;G438&amp;H438&amp;I438&amp;J438&amp;"*",RESBDG_CapacityToActivity!B:C,2,FALSE)</f>
        <v>31.536000000000001</v>
      </c>
      <c r="O438" s="1">
        <v>0.34596717648595249</v>
      </c>
      <c r="P438" s="6">
        <v>0.2</v>
      </c>
      <c r="Q438" s="6">
        <v>1</v>
      </c>
      <c r="R438" s="6">
        <v>1.1000000000000001</v>
      </c>
      <c r="S438">
        <f t="shared" si="18"/>
        <v>288.21561092392199</v>
      </c>
      <c r="T438" s="1"/>
    </row>
    <row r="439" spans="1:20" x14ac:dyDescent="0.25">
      <c r="A439" t="str">
        <f t="shared" si="17"/>
        <v>RESBDGSATOldREF___FRDSTDELC_23</v>
      </c>
      <c r="B439" t="s">
        <v>805</v>
      </c>
      <c r="C439" t="s">
        <v>806</v>
      </c>
      <c r="D439" t="s">
        <v>875</v>
      </c>
      <c r="E439" t="s">
        <v>873</v>
      </c>
      <c r="F439" t="s">
        <v>833</v>
      </c>
      <c r="G439" t="s">
        <v>808</v>
      </c>
      <c r="H439" t="s">
        <v>834</v>
      </c>
      <c r="I439" t="s">
        <v>812</v>
      </c>
      <c r="J439" t="s">
        <v>810</v>
      </c>
      <c r="K439">
        <v>23</v>
      </c>
      <c r="L439" s="1">
        <f>VLOOKUP(B439&amp;C439&amp;D439&amp;E439&amp;F439,RESBDG_Activity!B:O,2,FALSE)</f>
        <v>192.73286576930289</v>
      </c>
      <c r="M439" s="1">
        <f>VLOOKUP(B439&amp;C439&amp;D439&amp;E439&amp;F439,RESBDG_Activity!B:O,COUNTA(RESBDG_Activity!$1:$1)-1,FALSE)</f>
        <v>192.36036537998999</v>
      </c>
      <c r="N439" s="1">
        <f>VLOOKUP(B439&amp;C439&amp;D439&amp;E439&amp;F439&amp;G439&amp;H439&amp;I439&amp;J439&amp;"*",RESBDG_CapacityToActivity!B:C,2,FALSE)</f>
        <v>1.1398139679999999</v>
      </c>
      <c r="O439" s="1">
        <v>0.85651992348211514</v>
      </c>
      <c r="P439" s="6">
        <v>0.2</v>
      </c>
      <c r="Q439" s="6">
        <v>1</v>
      </c>
      <c r="R439" s="6">
        <v>1.1000000000000001</v>
      </c>
      <c r="S439">
        <f t="shared" si="18"/>
        <v>54.436470167589846</v>
      </c>
      <c r="T439" s="1"/>
    </row>
    <row r="440" spans="1:20" x14ac:dyDescent="0.25">
      <c r="A440" t="str">
        <f t="shared" si="17"/>
        <v>RESBDGAPAOldSHPLT500WSTDELC_23</v>
      </c>
      <c r="B440" t="s">
        <v>805</v>
      </c>
      <c r="C440" t="s">
        <v>806</v>
      </c>
      <c r="D440" t="s">
        <v>872</v>
      </c>
      <c r="E440" t="s">
        <v>873</v>
      </c>
      <c r="F440" t="s">
        <v>840</v>
      </c>
      <c r="G440" t="s">
        <v>846</v>
      </c>
      <c r="H440" t="s">
        <v>847</v>
      </c>
      <c r="I440" t="s">
        <v>812</v>
      </c>
      <c r="J440" t="s">
        <v>810</v>
      </c>
      <c r="K440">
        <v>23</v>
      </c>
      <c r="L440" s="1">
        <f>VLOOKUP(B440&amp;C440&amp;D440&amp;E440&amp;F440,RESBDG_Activity!B:O,2,FALSE)</f>
        <v>19009.02548710502</v>
      </c>
      <c r="M440" s="1">
        <f>VLOOKUP(B440&amp;C440&amp;D440&amp;E440&amp;F440,RESBDG_Activity!B:O,COUNTA(RESBDG_Activity!$1:$1)-1,FALSE)</f>
        <v>18713.005727210431</v>
      </c>
      <c r="N440" s="1">
        <f>VLOOKUP(B440&amp;C440&amp;D440&amp;E440&amp;F440&amp;G440&amp;H440&amp;I440&amp;J440&amp;"*",RESBDG_CapacityToActivity!B:C,2,FALSE)</f>
        <v>31.536000000000001</v>
      </c>
      <c r="O440" s="1">
        <v>0.34596717648595249</v>
      </c>
      <c r="P440" s="6">
        <v>0.2</v>
      </c>
      <c r="Q440" s="6">
        <v>1</v>
      </c>
      <c r="R440" s="6">
        <v>1.1000000000000001</v>
      </c>
      <c r="S440">
        <f t="shared" si="18"/>
        <v>473.85760359472414</v>
      </c>
      <c r="T440" s="1"/>
    </row>
    <row r="441" spans="1:20" x14ac:dyDescent="0.25">
      <c r="A441" t="str">
        <f t="shared" si="17"/>
        <v>RESBDGSDENewRAG______HIGELC_23</v>
      </c>
      <c r="B441" t="s">
        <v>805</v>
      </c>
      <c r="C441" t="s">
        <v>806</v>
      </c>
      <c r="D441" t="s">
        <v>874</v>
      </c>
      <c r="E441" t="s">
        <v>876</v>
      </c>
      <c r="F441" t="s">
        <v>813</v>
      </c>
      <c r="G441" t="s">
        <v>808</v>
      </c>
      <c r="H441" t="s">
        <v>808</v>
      </c>
      <c r="I441" t="s">
        <v>809</v>
      </c>
      <c r="J441" t="s">
        <v>810</v>
      </c>
      <c r="K441">
        <v>23</v>
      </c>
      <c r="L441" s="1">
        <f>VLOOKUP(B441&amp;C441&amp;D441&amp;E441&amp;F441,RESBDG_Activity!B:O,2,FALSE)</f>
        <v>0</v>
      </c>
      <c r="M441" s="1">
        <f>VLOOKUP(B441&amp;C441&amp;D441&amp;E441&amp;F441,RESBDG_Activity!B:O,COUNTA(RESBDG_Activity!$1:$1)-1,FALSE)</f>
        <v>42.105416776853389</v>
      </c>
      <c r="N441" s="1">
        <f>VLOOKUP(B441&amp;C441&amp;D441&amp;E441&amp;F441&amp;G441&amp;H441&amp;I441&amp;J441&amp;"*",RESBDG_CapacityToActivity!B:C,2,FALSE)</f>
        <v>1.706387646</v>
      </c>
      <c r="O441" s="1">
        <v>0.58256685513718942</v>
      </c>
      <c r="P441" s="6">
        <v>0.8</v>
      </c>
      <c r="Q441" s="6">
        <v>1</v>
      </c>
      <c r="R441" s="6">
        <v>2</v>
      </c>
      <c r="S441">
        <f t="shared" si="18"/>
        <v>33.884766037447321</v>
      </c>
      <c r="T441" s="1"/>
    </row>
    <row r="442" spans="1:20" x14ac:dyDescent="0.25">
      <c r="A442" t="str">
        <f t="shared" si="17"/>
        <v>RESBDGAPAOldREF___FRTHIGELC_23</v>
      </c>
      <c r="B442" t="s">
        <v>805</v>
      </c>
      <c r="C442" t="s">
        <v>806</v>
      </c>
      <c r="D442" t="s">
        <v>872</v>
      </c>
      <c r="E442" t="s">
        <v>873</v>
      </c>
      <c r="F442" t="s">
        <v>833</v>
      </c>
      <c r="G442" t="s">
        <v>808</v>
      </c>
      <c r="H442" t="s">
        <v>835</v>
      </c>
      <c r="I442" t="s">
        <v>809</v>
      </c>
      <c r="J442" t="s">
        <v>810</v>
      </c>
      <c r="K442">
        <v>23</v>
      </c>
      <c r="L442" s="1">
        <f>VLOOKUP(B442&amp;C442&amp;D442&amp;E442&amp;F442,RESBDG_Activity!B:O,2,FALSE)</f>
        <v>538.81653568390948</v>
      </c>
      <c r="M442" s="1">
        <f>VLOOKUP(B442&amp;C442&amp;D442&amp;E442&amp;F442,RESBDG_Activity!B:O,COUNTA(RESBDG_Activity!$1:$1)-1,FALSE)</f>
        <v>566.6677286824314</v>
      </c>
      <c r="N442" s="1">
        <f>VLOOKUP(B442&amp;C442&amp;D442&amp;E442&amp;F442&amp;G442&amp;H442&amp;I442&amp;J442&amp;"*",RESBDG_CapacityToActivity!B:C,2,FALSE)</f>
        <v>1.1398139679999999</v>
      </c>
      <c r="O442" s="1">
        <v>0.85651992348211514</v>
      </c>
      <c r="P442" s="6">
        <v>0.2</v>
      </c>
      <c r="Q442" s="6">
        <v>1</v>
      </c>
      <c r="R442" s="6">
        <v>1.1000000000000001</v>
      </c>
      <c r="S442">
        <f t="shared" si="18"/>
        <v>160.36250943078073</v>
      </c>
      <c r="T442" s="1"/>
    </row>
    <row r="443" spans="1:20" x14ac:dyDescent="0.25">
      <c r="A443" t="str">
        <f t="shared" si="17"/>
        <v>RESBDGSDEOldSHPLT1500WSTDELC_23</v>
      </c>
      <c r="B443" t="s">
        <v>805</v>
      </c>
      <c r="C443" t="s">
        <v>806</v>
      </c>
      <c r="D443" t="s">
        <v>874</v>
      </c>
      <c r="E443" t="s">
        <v>873</v>
      </c>
      <c r="F443" t="s">
        <v>840</v>
      </c>
      <c r="G443" t="s">
        <v>846</v>
      </c>
      <c r="H443" t="s">
        <v>849</v>
      </c>
      <c r="I443" t="s">
        <v>812</v>
      </c>
      <c r="J443" t="s">
        <v>810</v>
      </c>
      <c r="K443">
        <v>23</v>
      </c>
      <c r="L443" s="1">
        <f>VLOOKUP(B443&amp;C443&amp;D443&amp;E443&amp;F443,RESBDG_Activity!B:O,2,FALSE)</f>
        <v>27324.85606987272</v>
      </c>
      <c r="M443" s="1">
        <f>VLOOKUP(B443&amp;C443&amp;D443&amp;E443&amp;F443,RESBDG_Activity!B:O,COUNTA(RESBDG_Activity!$1:$1)-1,FALSE)</f>
        <v>25144.619007975129</v>
      </c>
      <c r="N443" s="1">
        <f>VLOOKUP(B443&amp;C443&amp;D443&amp;E443&amp;F443&amp;G443&amp;H443&amp;I443&amp;J443&amp;"*",RESBDG_CapacityToActivity!B:C,2,FALSE)</f>
        <v>31.536000000000001</v>
      </c>
      <c r="O443" s="1">
        <v>0.34596717648595249</v>
      </c>
      <c r="P443" s="6">
        <v>0.2</v>
      </c>
      <c r="Q443" s="6">
        <v>1</v>
      </c>
      <c r="R443" s="6">
        <v>1.1000000000000001</v>
      </c>
      <c r="S443">
        <f t="shared" si="18"/>
        <v>636.7212771754771</v>
      </c>
      <c r="T443" s="1"/>
    </row>
    <row r="444" spans="1:20" x14ac:dyDescent="0.25">
      <c r="A444" t="str">
        <f t="shared" si="17"/>
        <v>RESBDGSATOldREF___FRDHIGELC_23</v>
      </c>
      <c r="B444" t="s">
        <v>805</v>
      </c>
      <c r="C444" t="s">
        <v>806</v>
      </c>
      <c r="D444" t="s">
        <v>875</v>
      </c>
      <c r="E444" t="s">
        <v>873</v>
      </c>
      <c r="F444" t="s">
        <v>833</v>
      </c>
      <c r="G444" t="s">
        <v>808</v>
      </c>
      <c r="H444" t="s">
        <v>834</v>
      </c>
      <c r="I444" t="s">
        <v>809</v>
      </c>
      <c r="J444" t="s">
        <v>810</v>
      </c>
      <c r="K444">
        <v>23</v>
      </c>
      <c r="L444" s="1">
        <f>VLOOKUP(B444&amp;C444&amp;D444&amp;E444&amp;F444,RESBDG_Activity!B:O,2,FALSE)</f>
        <v>192.73286576930289</v>
      </c>
      <c r="M444" s="1">
        <f>VLOOKUP(B444&amp;C444&amp;D444&amp;E444&amp;F444,RESBDG_Activity!B:O,COUNTA(RESBDG_Activity!$1:$1)-1,FALSE)</f>
        <v>192.36036537998999</v>
      </c>
      <c r="N444" s="1">
        <f>VLOOKUP(B444&amp;C444&amp;D444&amp;E444&amp;F444&amp;G444&amp;H444&amp;I444&amp;J444&amp;"*",RESBDG_CapacityToActivity!B:C,2,FALSE)</f>
        <v>1.1398139679999999</v>
      </c>
      <c r="O444" s="1">
        <v>0.85651992348211514</v>
      </c>
      <c r="P444" s="6">
        <v>0.2</v>
      </c>
      <c r="Q444" s="6">
        <v>1</v>
      </c>
      <c r="R444" s="6">
        <v>1.1000000000000001</v>
      </c>
      <c r="S444">
        <f t="shared" si="18"/>
        <v>54.436470167589846</v>
      </c>
      <c r="T444" s="1"/>
    </row>
    <row r="445" spans="1:20" x14ac:dyDescent="0.25">
      <c r="A445" t="str">
        <f t="shared" si="17"/>
        <v>RESBDGSATOldREF___FRDESRELC_23</v>
      </c>
      <c r="B445" t="s">
        <v>805</v>
      </c>
      <c r="C445" t="s">
        <v>806</v>
      </c>
      <c r="D445" t="s">
        <v>875</v>
      </c>
      <c r="E445" t="s">
        <v>873</v>
      </c>
      <c r="F445" t="s">
        <v>833</v>
      </c>
      <c r="G445" t="s">
        <v>808</v>
      </c>
      <c r="H445" t="s">
        <v>834</v>
      </c>
      <c r="I445" t="s">
        <v>811</v>
      </c>
      <c r="J445" t="s">
        <v>810</v>
      </c>
      <c r="K445">
        <v>23</v>
      </c>
      <c r="L445" s="1">
        <f>VLOOKUP(B445&amp;C445&amp;D445&amp;E445&amp;F445,RESBDG_Activity!B:O,2,FALSE)</f>
        <v>192.73286576930289</v>
      </c>
      <c r="M445" s="1">
        <f>VLOOKUP(B445&amp;C445&amp;D445&amp;E445&amp;F445,RESBDG_Activity!B:O,COUNTA(RESBDG_Activity!$1:$1)-1,FALSE)</f>
        <v>192.36036537998999</v>
      </c>
      <c r="N445" s="1">
        <f>VLOOKUP(B445&amp;C445&amp;D445&amp;E445&amp;F445&amp;G445&amp;H445&amp;I445&amp;J445&amp;"*",RESBDG_CapacityToActivity!B:C,2,FALSE)</f>
        <v>1.1398139679999999</v>
      </c>
      <c r="O445" s="1">
        <v>0.85651992348211514</v>
      </c>
      <c r="P445" s="6">
        <v>0.52</v>
      </c>
      <c r="Q445" s="6">
        <v>1</v>
      </c>
      <c r="R445" s="6">
        <v>1.1000000000000001</v>
      </c>
      <c r="S445">
        <f t="shared" si="18"/>
        <v>117.4877820703027</v>
      </c>
      <c r="T445" s="1"/>
    </row>
    <row r="446" spans="1:20" x14ac:dyDescent="0.25">
      <c r="A446" t="str">
        <f t="shared" si="17"/>
        <v>RESBDGSDEOldSHFUR___ESRPRO_23</v>
      </c>
      <c r="B446" t="s">
        <v>805</v>
      </c>
      <c r="C446" t="s">
        <v>806</v>
      </c>
      <c r="D446" t="s">
        <v>874</v>
      </c>
      <c r="E446" t="s">
        <v>873</v>
      </c>
      <c r="F446" t="s">
        <v>840</v>
      </c>
      <c r="G446" t="s">
        <v>843</v>
      </c>
      <c r="H446" t="s">
        <v>808</v>
      </c>
      <c r="I446" t="s">
        <v>811</v>
      </c>
      <c r="J446" t="s">
        <v>857</v>
      </c>
      <c r="K446">
        <v>23</v>
      </c>
      <c r="L446" s="1">
        <f>VLOOKUP(B446&amp;C446&amp;D446&amp;E446&amp;F446,RESBDG_Activity!B:O,2,FALSE)</f>
        <v>27324.85606987272</v>
      </c>
      <c r="M446" s="1">
        <f>VLOOKUP(B446&amp;C446&amp;D446&amp;E446&amp;F446,RESBDG_Activity!B:O,COUNTA(RESBDG_Activity!$1:$1)-1,FALSE)</f>
        <v>25144.619007975129</v>
      </c>
      <c r="N446" s="1">
        <f>VLOOKUP(B446&amp;C446&amp;D446&amp;E446&amp;F446&amp;G446&amp;H446&amp;I446&amp;J446&amp;"*",RESBDG_CapacityToActivity!B:C,2,FALSE)</f>
        <v>31.536000000000001</v>
      </c>
      <c r="O446" s="1">
        <v>0.34596717648595249</v>
      </c>
      <c r="P446" s="6">
        <v>0.4</v>
      </c>
      <c r="Q446" s="6">
        <v>0.1</v>
      </c>
      <c r="R446" s="6">
        <v>1.1000000000000001</v>
      </c>
      <c r="S446">
        <f t="shared" si="18"/>
        <v>109.76497654514617</v>
      </c>
      <c r="T446" s="1"/>
    </row>
    <row r="447" spans="1:20" x14ac:dyDescent="0.25">
      <c r="A447" t="str">
        <f t="shared" si="17"/>
        <v>RESBDGAPANewSHHEP___STDNGA_23</v>
      </c>
      <c r="B447" t="s">
        <v>805</v>
      </c>
      <c r="C447" t="s">
        <v>806</v>
      </c>
      <c r="D447" t="s">
        <v>872</v>
      </c>
      <c r="E447" t="s">
        <v>876</v>
      </c>
      <c r="F447" t="s">
        <v>840</v>
      </c>
      <c r="G447" t="s">
        <v>844</v>
      </c>
      <c r="H447" t="s">
        <v>808</v>
      </c>
      <c r="I447" t="s">
        <v>812</v>
      </c>
      <c r="J447" t="s">
        <v>814</v>
      </c>
      <c r="K447">
        <v>23</v>
      </c>
      <c r="L447" s="1">
        <f>VLOOKUP(B447&amp;C447&amp;D447&amp;E447&amp;F447,RESBDG_Activity!B:O,2,FALSE)</f>
        <v>0</v>
      </c>
      <c r="M447" s="1">
        <f>VLOOKUP(B447&amp;C447&amp;D447&amp;E447&amp;F447,RESBDG_Activity!B:O,COUNTA(RESBDG_Activity!$1:$1)-1,FALSE)</f>
        <v>4795.6071920421573</v>
      </c>
      <c r="N447" s="1">
        <f>VLOOKUP(B447&amp;C447&amp;D447&amp;E447&amp;F447&amp;G447&amp;H447&amp;I447&amp;J447&amp;"*",RESBDG_CapacityToActivity!B:C,2,FALSE)</f>
        <v>31.536000000000001</v>
      </c>
      <c r="O447" s="1">
        <v>0.34596717648595249</v>
      </c>
      <c r="P447" s="6">
        <v>0.8</v>
      </c>
      <c r="Q447" s="6">
        <v>1</v>
      </c>
      <c r="R447" s="6">
        <v>2</v>
      </c>
      <c r="S447">
        <f t="shared" si="18"/>
        <v>351.63499487164228</v>
      </c>
      <c r="T447" s="1"/>
    </row>
    <row r="448" spans="1:20" x14ac:dyDescent="0.25">
      <c r="A448" t="str">
        <f t="shared" si="17"/>
        <v>RESBDGAPAOldRAG______HIGNGA_23</v>
      </c>
      <c r="B448" t="s">
        <v>805</v>
      </c>
      <c r="C448" t="s">
        <v>806</v>
      </c>
      <c r="D448" t="s">
        <v>872</v>
      </c>
      <c r="E448" t="s">
        <v>873</v>
      </c>
      <c r="F448" t="s">
        <v>813</v>
      </c>
      <c r="G448" t="s">
        <v>808</v>
      </c>
      <c r="H448" t="s">
        <v>808</v>
      </c>
      <c r="I448" t="s">
        <v>809</v>
      </c>
      <c r="J448" t="s">
        <v>814</v>
      </c>
      <c r="K448">
        <v>23</v>
      </c>
      <c r="L448" s="1">
        <f>VLOOKUP(B448&amp;C448&amp;D448&amp;E448&amp;F448,RESBDG_Activity!B:O,2,FALSE)</f>
        <v>749.52434149108251</v>
      </c>
      <c r="M448" s="1">
        <f>VLOOKUP(B448&amp;C448&amp;D448&amp;E448&amp;F448,RESBDG_Activity!B:O,COUNTA(RESBDG_Activity!$1:$1)-1,FALSE)</f>
        <v>788.26692956971635</v>
      </c>
      <c r="N448" s="1">
        <f>VLOOKUP(B448&amp;C448&amp;D448&amp;E448&amp;F448&amp;G448&amp;H448&amp;I448&amp;J448&amp;"*",RESBDG_CapacityToActivity!B:C,2,FALSE)</f>
        <v>5.1838844359999996</v>
      </c>
      <c r="O448" s="1">
        <v>0.58256685513718942</v>
      </c>
      <c r="P448" s="6">
        <v>0</v>
      </c>
      <c r="Q448" s="6">
        <v>1</v>
      </c>
      <c r="R448" s="6">
        <v>1.1000000000000001</v>
      </c>
      <c r="S448">
        <f t="shared" si="18"/>
        <v>19.909929594592079</v>
      </c>
      <c r="T448" s="1"/>
    </row>
    <row r="449" spans="1:20" x14ac:dyDescent="0.25">
      <c r="A449" t="str">
        <f t="shared" si="17"/>
        <v>RESBDGSATOldSHFUR___STDLFO_23</v>
      </c>
      <c r="B449" t="s">
        <v>805</v>
      </c>
      <c r="C449" t="s">
        <v>806</v>
      </c>
      <c r="D449" t="s">
        <v>875</v>
      </c>
      <c r="E449" t="s">
        <v>873</v>
      </c>
      <c r="F449" t="s">
        <v>840</v>
      </c>
      <c r="G449" t="s">
        <v>843</v>
      </c>
      <c r="H449" t="s">
        <v>808</v>
      </c>
      <c r="I449" t="s">
        <v>812</v>
      </c>
      <c r="J449" t="s">
        <v>853</v>
      </c>
      <c r="K449">
        <v>23</v>
      </c>
      <c r="L449" s="1">
        <f>VLOOKUP(B449&amp;C449&amp;D449&amp;E449&amp;F449,RESBDG_Activity!B:O,2,FALSE)</f>
        <v>11459.309560741331</v>
      </c>
      <c r="M449" s="1">
        <f>VLOOKUP(B449&amp;C449&amp;D449&amp;E449&amp;F449,RESBDG_Activity!B:O,COUNTA(RESBDG_Activity!$1:$1)-1,FALSE)</f>
        <v>11381.858889624569</v>
      </c>
      <c r="N449" s="1">
        <f>VLOOKUP(B449&amp;C449&amp;D449&amp;E449&amp;F449&amp;G449&amp;H449&amp;I449&amp;J449&amp;"*",RESBDG_CapacityToActivity!B:C,2,FALSE)</f>
        <v>31.536000000000001</v>
      </c>
      <c r="O449" s="1">
        <v>0.34596717648595249</v>
      </c>
      <c r="P449" s="6">
        <v>0.05</v>
      </c>
      <c r="Q449" s="6">
        <v>0.1</v>
      </c>
      <c r="R449" s="6">
        <v>1.1000000000000001</v>
      </c>
      <c r="S449">
        <f t="shared" si="18"/>
        <v>13.173412844148858</v>
      </c>
      <c r="T449" s="1"/>
    </row>
    <row r="450" spans="1:20" x14ac:dyDescent="0.25">
      <c r="A450" t="str">
        <f t="shared" ref="A450:A513" si="19">B450&amp;C450&amp;D450&amp;E450&amp;F450&amp;G450&amp;H450&amp;I450&amp;J450&amp;"_"&amp;K450</f>
        <v>RESBDGSDEOldSHPLT1000WSTDELC_23</v>
      </c>
      <c r="B450" t="s">
        <v>805</v>
      </c>
      <c r="C450" t="s">
        <v>806</v>
      </c>
      <c r="D450" t="s">
        <v>874</v>
      </c>
      <c r="E450" t="s">
        <v>873</v>
      </c>
      <c r="F450" t="s">
        <v>840</v>
      </c>
      <c r="G450" t="s">
        <v>846</v>
      </c>
      <c r="H450" t="s">
        <v>848</v>
      </c>
      <c r="I450" t="s">
        <v>812</v>
      </c>
      <c r="J450" t="s">
        <v>810</v>
      </c>
      <c r="K450">
        <v>23</v>
      </c>
      <c r="L450" s="1">
        <f>VLOOKUP(B450&amp;C450&amp;D450&amp;E450&amp;F450,RESBDG_Activity!B:O,2,FALSE)</f>
        <v>27324.85606987272</v>
      </c>
      <c r="M450" s="1">
        <f>VLOOKUP(B450&amp;C450&amp;D450&amp;E450&amp;F450,RESBDG_Activity!B:O,COUNTA(RESBDG_Activity!$1:$1)-1,FALSE)</f>
        <v>25144.619007975129</v>
      </c>
      <c r="N450" s="1">
        <f>VLOOKUP(B450&amp;C450&amp;D450&amp;E450&amp;F450&amp;G450&amp;H450&amp;I450&amp;J450&amp;"*",RESBDG_CapacityToActivity!B:C,2,FALSE)</f>
        <v>31.536000000000001</v>
      </c>
      <c r="O450" s="1">
        <v>0.34596717648595249</v>
      </c>
      <c r="P450" s="6">
        <v>0.2</v>
      </c>
      <c r="Q450" s="6">
        <v>1</v>
      </c>
      <c r="R450" s="6">
        <v>1.1000000000000001</v>
      </c>
      <c r="S450">
        <f t="shared" si="18"/>
        <v>636.7212771754771</v>
      </c>
      <c r="T450" s="1"/>
    </row>
    <row r="451" spans="1:20" x14ac:dyDescent="0.25">
      <c r="A451" t="str">
        <f t="shared" si="19"/>
        <v>RESBDGSATNewSHBOI___STDHH2_23</v>
      </c>
      <c r="B451" t="s">
        <v>805</v>
      </c>
      <c r="C451" t="s">
        <v>806</v>
      </c>
      <c r="D451" t="s">
        <v>875</v>
      </c>
      <c r="E451" t="s">
        <v>876</v>
      </c>
      <c r="F451" t="s">
        <v>840</v>
      </c>
      <c r="G451" t="s">
        <v>850</v>
      </c>
      <c r="H451" t="s">
        <v>808</v>
      </c>
      <c r="I451" t="s">
        <v>812</v>
      </c>
      <c r="J451" t="s">
        <v>851</v>
      </c>
      <c r="K451">
        <v>23</v>
      </c>
      <c r="L451" s="1">
        <f>VLOOKUP(B451&amp;C451&amp;D451&amp;E451&amp;F451,RESBDG_Activity!B:O,2,FALSE)</f>
        <v>0</v>
      </c>
      <c r="M451" s="1">
        <f>VLOOKUP(B451&amp;C451&amp;D451&amp;E451&amp;F451,RESBDG_Activity!B:O,COUNTA(RESBDG_Activity!$1:$1)-1,FALSE)</f>
        <v>254.4673596486802</v>
      </c>
      <c r="N451" s="1">
        <f>VLOOKUP(B451&amp;C451&amp;D451&amp;E451&amp;F451&amp;G451&amp;H451&amp;I451&amp;J451&amp;"*",RESBDG_CapacityToActivity!B:C,2,FALSE)</f>
        <v>31.536000000000001</v>
      </c>
      <c r="O451" s="1">
        <v>0.34596717648595249</v>
      </c>
      <c r="P451" s="6">
        <v>0.8</v>
      </c>
      <c r="Q451" s="6">
        <v>1</v>
      </c>
      <c r="R451" s="6">
        <v>2</v>
      </c>
      <c r="S451">
        <f t="shared" ref="S451:S514" si="20">IF(R451=0,M451*Q451/N451/O451*(P451+1/(50-23)),M451*Q451/N451/O451*(P451+1/R451^(50-23)))</f>
        <v>18.658665132862996</v>
      </c>
      <c r="T451" s="1"/>
    </row>
    <row r="452" spans="1:20" x14ac:dyDescent="0.25">
      <c r="A452" t="str">
        <f t="shared" si="19"/>
        <v>RESBDGSDENewSHSTV___STDBMA_23</v>
      </c>
      <c r="B452" t="s">
        <v>805</v>
      </c>
      <c r="C452" t="s">
        <v>806</v>
      </c>
      <c r="D452" t="s">
        <v>874</v>
      </c>
      <c r="E452" t="s">
        <v>876</v>
      </c>
      <c r="F452" t="s">
        <v>840</v>
      </c>
      <c r="G452" t="s">
        <v>841</v>
      </c>
      <c r="H452" t="s">
        <v>808</v>
      </c>
      <c r="I452" t="s">
        <v>812</v>
      </c>
      <c r="J452" t="s">
        <v>842</v>
      </c>
      <c r="K452">
        <v>23</v>
      </c>
      <c r="L452" s="1">
        <f>VLOOKUP(B452&amp;C452&amp;D452&amp;E452&amp;F452,RESBDG_Activity!B:O,2,FALSE)</f>
        <v>0</v>
      </c>
      <c r="M452" s="1">
        <f>VLOOKUP(B452&amp;C452&amp;D452&amp;E452&amp;F452,RESBDG_Activity!B:O,COUNTA(RESBDG_Activity!$1:$1)-1,FALSE)</f>
        <v>2125.2314606780851</v>
      </c>
      <c r="N452" s="1">
        <f>VLOOKUP(B452&amp;C452&amp;D452&amp;E452&amp;F452&amp;G452&amp;H452&amp;I452&amp;J452&amp;"*",RESBDG_CapacityToActivity!B:C,2,FALSE)</f>
        <v>31.536000000000001</v>
      </c>
      <c r="O452" s="1">
        <v>0.34596717648595249</v>
      </c>
      <c r="P452" s="6">
        <v>0.8</v>
      </c>
      <c r="Q452" s="6">
        <v>1</v>
      </c>
      <c r="R452" s="6">
        <v>2</v>
      </c>
      <c r="S452">
        <f t="shared" si="20"/>
        <v>155.83131058287518</v>
      </c>
      <c r="T452" s="1"/>
    </row>
    <row r="453" spans="1:20" x14ac:dyDescent="0.25">
      <c r="A453" t="str">
        <f t="shared" si="19"/>
        <v>RESBDGSDENewSHSTV___HIGBMA_23</v>
      </c>
      <c r="B453" t="s">
        <v>805</v>
      </c>
      <c r="C453" t="s">
        <v>806</v>
      </c>
      <c r="D453" t="s">
        <v>874</v>
      </c>
      <c r="E453" t="s">
        <v>876</v>
      </c>
      <c r="F453" t="s">
        <v>840</v>
      </c>
      <c r="G453" t="s">
        <v>841</v>
      </c>
      <c r="H453" t="s">
        <v>808</v>
      </c>
      <c r="I453" t="s">
        <v>809</v>
      </c>
      <c r="J453" t="s">
        <v>842</v>
      </c>
      <c r="K453">
        <v>23</v>
      </c>
      <c r="L453" s="1">
        <f>VLOOKUP(B453&amp;C453&amp;D453&amp;E453&amp;F453,RESBDG_Activity!B:O,2,FALSE)</f>
        <v>0</v>
      </c>
      <c r="M453" s="1">
        <f>VLOOKUP(B453&amp;C453&amp;D453&amp;E453&amp;F453,RESBDG_Activity!B:O,COUNTA(RESBDG_Activity!$1:$1)-1,FALSE)</f>
        <v>2125.2314606780851</v>
      </c>
      <c r="N453" s="1">
        <f>VLOOKUP(B453&amp;C453&amp;D453&amp;E453&amp;F453&amp;G453&amp;H453&amp;I453&amp;J453&amp;"*",RESBDG_CapacityToActivity!B:C,2,FALSE)</f>
        <v>31.536000000000001</v>
      </c>
      <c r="O453" s="1">
        <v>0.34596717648595249</v>
      </c>
      <c r="P453" s="6">
        <v>0.8</v>
      </c>
      <c r="Q453" s="6">
        <v>1</v>
      </c>
      <c r="R453" s="6">
        <v>2</v>
      </c>
      <c r="S453">
        <f t="shared" si="20"/>
        <v>155.83131058287518</v>
      </c>
      <c r="T453" s="1"/>
    </row>
    <row r="454" spans="1:20" x14ac:dyDescent="0.25">
      <c r="A454" t="str">
        <f t="shared" si="19"/>
        <v>RESBDGAPAOldSCCE___ESRELC_23</v>
      </c>
      <c r="B454" t="s">
        <v>805</v>
      </c>
      <c r="C454" t="s">
        <v>806</v>
      </c>
      <c r="D454" t="s">
        <v>872</v>
      </c>
      <c r="E454" t="s">
        <v>873</v>
      </c>
      <c r="F454" t="s">
        <v>836</v>
      </c>
      <c r="G454" t="s">
        <v>837</v>
      </c>
      <c r="H454" t="s">
        <v>808</v>
      </c>
      <c r="I454" t="s">
        <v>811</v>
      </c>
      <c r="J454" t="s">
        <v>810</v>
      </c>
      <c r="K454">
        <v>23</v>
      </c>
      <c r="L454" s="1">
        <f>VLOOKUP(B454&amp;C454&amp;D454&amp;E454&amp;F454,RESBDG_Activity!B:O,2,FALSE)</f>
        <v>2938.8044903371392</v>
      </c>
      <c r="M454" s="1">
        <f>VLOOKUP(B454&amp;C454&amp;D454&amp;E454&amp;F454,RESBDG_Activity!B:O,COUNTA(RESBDG_Activity!$1:$1)-1,FALSE)</f>
        <v>3027.8708273462621</v>
      </c>
      <c r="N454" s="1">
        <f>VLOOKUP(B454&amp;C454&amp;D454&amp;E454&amp;F454&amp;G454&amp;H454&amp;I454&amp;J454&amp;"*",RESBDG_CapacityToActivity!B:C,2,FALSE)</f>
        <v>31.536000000000001</v>
      </c>
      <c r="O454" s="1">
        <v>0.1733523337010629</v>
      </c>
      <c r="P454" s="6">
        <v>0.2</v>
      </c>
      <c r="Q454" s="6">
        <v>1</v>
      </c>
      <c r="R454" s="6">
        <v>1.1000000000000001</v>
      </c>
      <c r="S454">
        <f t="shared" si="20"/>
        <v>153.01952573401306</v>
      </c>
      <c r="T454" s="1"/>
    </row>
    <row r="455" spans="1:20" x14ac:dyDescent="0.25">
      <c r="A455" t="str">
        <f t="shared" si="19"/>
        <v>RESBDGAPANewSHFUR___HIGLFO_23</v>
      </c>
      <c r="B455" t="s">
        <v>805</v>
      </c>
      <c r="C455" t="s">
        <v>806</v>
      </c>
      <c r="D455" t="s">
        <v>872</v>
      </c>
      <c r="E455" t="s">
        <v>876</v>
      </c>
      <c r="F455" t="s">
        <v>840</v>
      </c>
      <c r="G455" t="s">
        <v>843</v>
      </c>
      <c r="H455" t="s">
        <v>808</v>
      </c>
      <c r="I455" t="s">
        <v>809</v>
      </c>
      <c r="J455" t="s">
        <v>853</v>
      </c>
      <c r="K455">
        <v>23</v>
      </c>
      <c r="L455" s="1">
        <f>VLOOKUP(B455&amp;C455&amp;D455&amp;E455&amp;F455,RESBDG_Activity!B:O,2,FALSE)</f>
        <v>0</v>
      </c>
      <c r="M455" s="1">
        <f>VLOOKUP(B455&amp;C455&amp;D455&amp;E455&amp;F455,RESBDG_Activity!B:O,COUNTA(RESBDG_Activity!$1:$1)-1,FALSE)</f>
        <v>4795.6071920421573</v>
      </c>
      <c r="N455" s="1">
        <f>VLOOKUP(B455&amp;C455&amp;D455&amp;E455&amp;F455&amp;G455&amp;H455&amp;I455&amp;J455&amp;"*",RESBDG_CapacityToActivity!B:C,2,FALSE)</f>
        <v>31.536000000000001</v>
      </c>
      <c r="O455" s="1">
        <v>0.34596717648595249</v>
      </c>
      <c r="P455" s="6">
        <v>0.8</v>
      </c>
      <c r="Q455" s="6">
        <v>1</v>
      </c>
      <c r="R455" s="6">
        <v>2</v>
      </c>
      <c r="S455">
        <f t="shared" si="20"/>
        <v>351.63499487164228</v>
      </c>
      <c r="T455" s="1"/>
    </row>
    <row r="456" spans="1:20" x14ac:dyDescent="0.25">
      <c r="A456" t="str">
        <f t="shared" si="19"/>
        <v>RESBDGSATOldSHFUR___STDKER_23</v>
      </c>
      <c r="B456" t="s">
        <v>805</v>
      </c>
      <c r="C456" t="s">
        <v>806</v>
      </c>
      <c r="D456" t="s">
        <v>875</v>
      </c>
      <c r="E456" t="s">
        <v>873</v>
      </c>
      <c r="F456" t="s">
        <v>840</v>
      </c>
      <c r="G456" t="s">
        <v>843</v>
      </c>
      <c r="H456" t="s">
        <v>808</v>
      </c>
      <c r="I456" t="s">
        <v>812</v>
      </c>
      <c r="J456" t="s">
        <v>852</v>
      </c>
      <c r="K456">
        <v>23</v>
      </c>
      <c r="L456" s="1">
        <f>VLOOKUP(B456&amp;C456&amp;D456&amp;E456&amp;F456,RESBDG_Activity!B:O,2,FALSE)</f>
        <v>11459.309560741331</v>
      </c>
      <c r="M456" s="1">
        <f>VLOOKUP(B456&amp;C456&amp;D456&amp;E456&amp;F456,RESBDG_Activity!B:O,COUNTA(RESBDG_Activity!$1:$1)-1,FALSE)</f>
        <v>11381.858889624569</v>
      </c>
      <c r="N456" s="1">
        <f>VLOOKUP(B456&amp;C456&amp;D456&amp;E456&amp;F456&amp;G456&amp;H456&amp;I456&amp;J456&amp;"*",RESBDG_CapacityToActivity!B:C,2,FALSE)</f>
        <v>31.536000000000001</v>
      </c>
      <c r="O456" s="1">
        <v>0.34596717648595249</v>
      </c>
      <c r="P456" s="6">
        <v>0.05</v>
      </c>
      <c r="Q456" s="6">
        <v>0.1</v>
      </c>
      <c r="R456" s="6">
        <v>1.1000000000000001</v>
      </c>
      <c r="S456">
        <f t="shared" si="20"/>
        <v>13.173412844148858</v>
      </c>
      <c r="T456" s="1"/>
    </row>
    <row r="457" spans="1:20" x14ac:dyDescent="0.25">
      <c r="A457" t="str">
        <f t="shared" si="19"/>
        <v>RESBDGAPAOldSCCE___STDELC_23</v>
      </c>
      <c r="B457" t="s">
        <v>805</v>
      </c>
      <c r="C457" t="s">
        <v>806</v>
      </c>
      <c r="D457" t="s">
        <v>872</v>
      </c>
      <c r="E457" t="s">
        <v>873</v>
      </c>
      <c r="F457" t="s">
        <v>836</v>
      </c>
      <c r="G457" t="s">
        <v>837</v>
      </c>
      <c r="H457" t="s">
        <v>808</v>
      </c>
      <c r="I457" t="s">
        <v>812</v>
      </c>
      <c r="J457" t="s">
        <v>810</v>
      </c>
      <c r="K457">
        <v>23</v>
      </c>
      <c r="L457" s="1">
        <f>VLOOKUP(B457&amp;C457&amp;D457&amp;E457&amp;F457,RESBDG_Activity!B:O,2,FALSE)</f>
        <v>2938.8044903371392</v>
      </c>
      <c r="M457" s="1">
        <f>VLOOKUP(B457&amp;C457&amp;D457&amp;E457&amp;F457,RESBDG_Activity!B:O,COUNTA(RESBDG_Activity!$1:$1)-1,FALSE)</f>
        <v>3027.8708273462621</v>
      </c>
      <c r="N457" s="1">
        <f>VLOOKUP(B457&amp;C457&amp;D457&amp;E457&amp;F457&amp;G457&amp;H457&amp;I457&amp;J457&amp;"*",RESBDG_CapacityToActivity!B:C,2,FALSE)</f>
        <v>31.536000000000001</v>
      </c>
      <c r="O457" s="1">
        <v>0.1733523337010629</v>
      </c>
      <c r="P457" s="6">
        <v>0.1</v>
      </c>
      <c r="Q457" s="6">
        <v>1</v>
      </c>
      <c r="R457" s="6">
        <v>1.1000000000000001</v>
      </c>
      <c r="S457">
        <f t="shared" si="20"/>
        <v>97.633392741751848</v>
      </c>
      <c r="T457" s="1"/>
    </row>
    <row r="458" spans="1:20" x14ac:dyDescent="0.25">
      <c r="A458" t="str">
        <f t="shared" si="19"/>
        <v>RESBDGAPAOldSCCE___HIGELC_23</v>
      </c>
      <c r="B458" t="s">
        <v>805</v>
      </c>
      <c r="C458" t="s">
        <v>806</v>
      </c>
      <c r="D458" t="s">
        <v>872</v>
      </c>
      <c r="E458" t="s">
        <v>873</v>
      </c>
      <c r="F458" t="s">
        <v>836</v>
      </c>
      <c r="G458" t="s">
        <v>837</v>
      </c>
      <c r="H458" t="s">
        <v>808</v>
      </c>
      <c r="I458" t="s">
        <v>809</v>
      </c>
      <c r="J458" t="s">
        <v>810</v>
      </c>
      <c r="K458">
        <v>23</v>
      </c>
      <c r="L458" s="1">
        <f>VLOOKUP(B458&amp;C458&amp;D458&amp;E458&amp;F458,RESBDG_Activity!B:O,2,FALSE)</f>
        <v>2938.8044903371392</v>
      </c>
      <c r="M458" s="1">
        <f>VLOOKUP(B458&amp;C458&amp;D458&amp;E458&amp;F458,RESBDG_Activity!B:O,COUNTA(RESBDG_Activity!$1:$1)-1,FALSE)</f>
        <v>3027.8708273462621</v>
      </c>
      <c r="N458" s="1">
        <f>VLOOKUP(B458&amp;C458&amp;D458&amp;E458&amp;F458&amp;G458&amp;H458&amp;I458&amp;J458&amp;"*",RESBDG_CapacityToActivity!B:C,2,FALSE)</f>
        <v>31.536000000000001</v>
      </c>
      <c r="O458" s="1">
        <v>0.1733523337010629</v>
      </c>
      <c r="P458" s="6">
        <v>0.1</v>
      </c>
      <c r="Q458" s="6">
        <v>1</v>
      </c>
      <c r="R458" s="6">
        <v>1.1000000000000001</v>
      </c>
      <c r="S458">
        <f t="shared" si="20"/>
        <v>97.633392741751848</v>
      </c>
      <c r="T458" s="1"/>
    </row>
    <row r="459" spans="1:20" x14ac:dyDescent="0.25">
      <c r="A459" t="str">
        <f t="shared" si="19"/>
        <v>RESBDGSDEOldSHPLT500WSTDELC_23</v>
      </c>
      <c r="B459" t="s">
        <v>805</v>
      </c>
      <c r="C459" t="s">
        <v>806</v>
      </c>
      <c r="D459" t="s">
        <v>874</v>
      </c>
      <c r="E459" t="s">
        <v>873</v>
      </c>
      <c r="F459" t="s">
        <v>840</v>
      </c>
      <c r="G459" t="s">
        <v>846</v>
      </c>
      <c r="H459" t="s">
        <v>847</v>
      </c>
      <c r="I459" t="s">
        <v>812</v>
      </c>
      <c r="J459" t="s">
        <v>810</v>
      </c>
      <c r="K459">
        <v>23</v>
      </c>
      <c r="L459" s="1">
        <f>VLOOKUP(B459&amp;C459&amp;D459&amp;E459&amp;F459,RESBDG_Activity!B:O,2,FALSE)</f>
        <v>27324.85606987272</v>
      </c>
      <c r="M459" s="1">
        <f>VLOOKUP(B459&amp;C459&amp;D459&amp;E459&amp;F459,RESBDG_Activity!B:O,COUNTA(RESBDG_Activity!$1:$1)-1,FALSE)</f>
        <v>25144.619007975129</v>
      </c>
      <c r="N459" s="1">
        <f>VLOOKUP(B459&amp;C459&amp;D459&amp;E459&amp;F459&amp;G459&amp;H459&amp;I459&amp;J459&amp;"*",RESBDG_CapacityToActivity!B:C,2,FALSE)</f>
        <v>31.536000000000001</v>
      </c>
      <c r="O459" s="1">
        <v>0.34596717648595249</v>
      </c>
      <c r="P459" s="6">
        <v>0.2</v>
      </c>
      <c r="Q459" s="6">
        <v>1</v>
      </c>
      <c r="R459" s="6">
        <v>1.1000000000000001</v>
      </c>
      <c r="S459">
        <f t="shared" si="20"/>
        <v>636.7212771754771</v>
      </c>
      <c r="T459" s="1"/>
    </row>
    <row r="460" spans="1:20" x14ac:dyDescent="0.25">
      <c r="A460" t="str">
        <f t="shared" si="19"/>
        <v>RESBDGAPANewREF___FRDSTDELC_23</v>
      </c>
      <c r="B460" t="s">
        <v>805</v>
      </c>
      <c r="C460" t="s">
        <v>806</v>
      </c>
      <c r="D460" t="s">
        <v>872</v>
      </c>
      <c r="E460" t="s">
        <v>876</v>
      </c>
      <c r="F460" t="s">
        <v>833</v>
      </c>
      <c r="G460" t="s">
        <v>808</v>
      </c>
      <c r="H460" t="s">
        <v>834</v>
      </c>
      <c r="I460" t="s">
        <v>812</v>
      </c>
      <c r="J460" t="s">
        <v>810</v>
      </c>
      <c r="K460">
        <v>23</v>
      </c>
      <c r="L460" s="1">
        <f>VLOOKUP(B460&amp;C460&amp;D460&amp;E460&amp;F460,RESBDG_Activity!B:O,2,FALSE)</f>
        <v>0</v>
      </c>
      <c r="M460" s="1">
        <f>VLOOKUP(B460&amp;C460&amp;D460&amp;E460&amp;F460,RESBDG_Activity!B:O,COUNTA(RESBDG_Activity!$1:$1)-1,FALSE)</f>
        <v>273.65878681407071</v>
      </c>
      <c r="N460" s="1">
        <f>VLOOKUP(B460&amp;C460&amp;D460&amp;E460&amp;F460&amp;G460&amp;H460&amp;I460&amp;J460&amp;"*",RESBDG_CapacityToActivity!B:C,2,FALSE)</f>
        <v>1.1398139679999999</v>
      </c>
      <c r="O460" s="1">
        <v>0.85651992348211514</v>
      </c>
      <c r="P460" s="6">
        <v>0.8</v>
      </c>
      <c r="Q460" s="6">
        <v>1</v>
      </c>
      <c r="R460" s="6">
        <v>2</v>
      </c>
      <c r="S460">
        <f t="shared" si="20"/>
        <v>224.24767244726718</v>
      </c>
      <c r="T460" s="1"/>
    </row>
    <row r="461" spans="1:20" x14ac:dyDescent="0.25">
      <c r="A461" t="str">
        <f t="shared" si="19"/>
        <v>RESBDGAPANewCDY______HIGELC_23</v>
      </c>
      <c r="B461" t="s">
        <v>805</v>
      </c>
      <c r="C461" t="s">
        <v>806</v>
      </c>
      <c r="D461" t="s">
        <v>872</v>
      </c>
      <c r="E461" t="s">
        <v>876</v>
      </c>
      <c r="F461" t="s">
        <v>807</v>
      </c>
      <c r="G461" t="s">
        <v>808</v>
      </c>
      <c r="H461" t="s">
        <v>808</v>
      </c>
      <c r="I461" t="s">
        <v>809</v>
      </c>
      <c r="J461" t="s">
        <v>810</v>
      </c>
      <c r="K461">
        <v>23</v>
      </c>
      <c r="L461" s="1">
        <f>VLOOKUP(B461&amp;C461&amp;D461&amp;E461&amp;F461,RESBDG_Activity!B:O,2,FALSE)</f>
        <v>0</v>
      </c>
      <c r="M461" s="1">
        <f>VLOOKUP(B461&amp;C461&amp;D461&amp;E461&amp;F461,RESBDG_Activity!B:O,COUNTA(RESBDG_Activity!$1:$1)-1,FALSE)</f>
        <v>492.03309113826953</v>
      </c>
      <c r="N461" s="1">
        <f>VLOOKUP(B461&amp;C461&amp;D461&amp;E461&amp;F461&amp;G461&amp;H461&amp;I461&amp;J461&amp;"*",RESBDG_CapacityToActivity!B:C,2,FALSE)</f>
        <v>2.822176491</v>
      </c>
      <c r="O461" s="1">
        <v>0.58388802943894502</v>
      </c>
      <c r="P461" s="6">
        <v>0.8</v>
      </c>
      <c r="Q461" s="6">
        <v>1</v>
      </c>
      <c r="R461" s="6">
        <v>2</v>
      </c>
      <c r="S461">
        <f t="shared" si="20"/>
        <v>238.87492366725547</v>
      </c>
      <c r="T461" s="1"/>
    </row>
    <row r="462" spans="1:20" x14ac:dyDescent="0.25">
      <c r="A462" t="str">
        <f t="shared" si="19"/>
        <v>RESBDGAPAOldCDY______ESRELC_23</v>
      </c>
      <c r="B462" t="s">
        <v>805</v>
      </c>
      <c r="C462" t="s">
        <v>806</v>
      </c>
      <c r="D462" t="s">
        <v>872</v>
      </c>
      <c r="E462" t="s">
        <v>873</v>
      </c>
      <c r="F462" t="s">
        <v>807</v>
      </c>
      <c r="G462" t="s">
        <v>808</v>
      </c>
      <c r="H462" t="s">
        <v>808</v>
      </c>
      <c r="I462" t="s">
        <v>811</v>
      </c>
      <c r="J462" t="s">
        <v>810</v>
      </c>
      <c r="K462">
        <v>23</v>
      </c>
      <c r="L462" s="1">
        <f>VLOOKUP(B462&amp;C462&amp;D462&amp;E462&amp;F462,RESBDG_Activity!B:O,2,FALSE)</f>
        <v>968.7814840350527</v>
      </c>
      <c r="M462" s="1">
        <f>VLOOKUP(B462&amp;C462&amp;D462&amp;E462&amp;F462,RESBDG_Activity!B:O,COUNTA(RESBDG_Activity!$1:$1)-1,FALSE)</f>
        <v>1018.857378701142</v>
      </c>
      <c r="N462" s="1">
        <f>VLOOKUP(B462&amp;C462&amp;D462&amp;E462&amp;F462&amp;G462&amp;H462&amp;I462&amp;J462&amp;"*",RESBDG_CapacityToActivity!B:C,2,FALSE)</f>
        <v>2.822176491</v>
      </c>
      <c r="O462" s="1">
        <v>0.58388802943894502</v>
      </c>
      <c r="P462" s="6">
        <v>1</v>
      </c>
      <c r="Q462" s="6">
        <v>1</v>
      </c>
      <c r="R462" s="6">
        <v>1.1000000000000001</v>
      </c>
      <c r="S462">
        <f t="shared" si="20"/>
        <v>665.46311597058093</v>
      </c>
      <c r="T462" s="1"/>
    </row>
    <row r="463" spans="1:20" x14ac:dyDescent="0.25">
      <c r="A463" t="str">
        <f t="shared" si="19"/>
        <v>RESBDGSATOldWHHEP___ESRELC_23</v>
      </c>
      <c r="B463" t="s">
        <v>805</v>
      </c>
      <c r="C463" t="s">
        <v>806</v>
      </c>
      <c r="D463" t="s">
        <v>875</v>
      </c>
      <c r="E463" t="s">
        <v>873</v>
      </c>
      <c r="F463" t="s">
        <v>862</v>
      </c>
      <c r="G463" t="s">
        <v>844</v>
      </c>
      <c r="H463" t="s">
        <v>808</v>
      </c>
      <c r="I463" t="s">
        <v>811</v>
      </c>
      <c r="J463" t="s">
        <v>810</v>
      </c>
      <c r="K463">
        <v>23</v>
      </c>
      <c r="L463" s="1">
        <f>VLOOKUP(B463&amp;C463&amp;D463&amp;E463&amp;F463,RESBDG_Activity!B:O,2,FALSE)</f>
        <v>3129.8357137541602</v>
      </c>
      <c r="M463" s="1">
        <f>VLOOKUP(B463&amp;C463&amp;D463&amp;E463&amp;F463,RESBDG_Activity!B:O,COUNTA(RESBDG_Activity!$1:$1)-1,FALSE)</f>
        <v>3123.7865896610519</v>
      </c>
      <c r="N463" s="1">
        <f>VLOOKUP(B463&amp;C463&amp;D463&amp;E463&amp;F463&amp;G463&amp;H463&amp;I463&amp;J463&amp;"*",RESBDG_CapacityToActivity!B:C,2,FALSE)</f>
        <v>31.536000000000001</v>
      </c>
      <c r="O463" s="1">
        <v>0.68082940019040317</v>
      </c>
      <c r="P463" s="6">
        <v>0.02</v>
      </c>
      <c r="Q463" s="6">
        <v>1.5</v>
      </c>
      <c r="R463" s="6">
        <v>1.5</v>
      </c>
      <c r="S463">
        <f t="shared" si="20"/>
        <v>4.3685743749276957</v>
      </c>
      <c r="T463" s="1"/>
    </row>
    <row r="464" spans="1:20" x14ac:dyDescent="0.25">
      <c r="A464" t="str">
        <f t="shared" si="19"/>
        <v>RESBDGAPAOldSHFUR___STDPRO_23</v>
      </c>
      <c r="B464" t="s">
        <v>805</v>
      </c>
      <c r="C464" t="s">
        <v>806</v>
      </c>
      <c r="D464" t="s">
        <v>872</v>
      </c>
      <c r="E464" t="s">
        <v>873</v>
      </c>
      <c r="F464" t="s">
        <v>840</v>
      </c>
      <c r="G464" t="s">
        <v>843</v>
      </c>
      <c r="H464" t="s">
        <v>808</v>
      </c>
      <c r="I464" t="s">
        <v>812</v>
      </c>
      <c r="J464" t="s">
        <v>857</v>
      </c>
      <c r="K464">
        <v>23</v>
      </c>
      <c r="L464" s="1">
        <f>VLOOKUP(B464&amp;C464&amp;D464&amp;E464&amp;F464,RESBDG_Activity!B:O,2,FALSE)</f>
        <v>19009.02548710502</v>
      </c>
      <c r="M464" s="1">
        <f>VLOOKUP(B464&amp;C464&amp;D464&amp;E464&amp;F464,RESBDG_Activity!B:O,COUNTA(RESBDG_Activity!$1:$1)-1,FALSE)</f>
        <v>18713.005727210431</v>
      </c>
      <c r="N464" s="1">
        <f>VLOOKUP(B464&amp;C464&amp;D464&amp;E464&amp;F464&amp;G464&amp;H464&amp;I464&amp;J464&amp;"*",RESBDG_CapacityToActivity!B:C,2,FALSE)</f>
        <v>31.536000000000001</v>
      </c>
      <c r="O464" s="1">
        <v>0.34596717648595249</v>
      </c>
      <c r="P464" s="6">
        <v>0.05</v>
      </c>
      <c r="Q464" s="6">
        <v>0.1</v>
      </c>
      <c r="R464" s="6">
        <v>1.1000000000000001</v>
      </c>
      <c r="S464">
        <f t="shared" si="20"/>
        <v>21.658513990555743</v>
      </c>
      <c r="T464" s="1"/>
    </row>
    <row r="465" spans="1:20" x14ac:dyDescent="0.25">
      <c r="A465" t="str">
        <f t="shared" si="19"/>
        <v>RESBDGSDEOldCDY______HIGELC_23</v>
      </c>
      <c r="B465" t="s">
        <v>805</v>
      </c>
      <c r="C465" t="s">
        <v>806</v>
      </c>
      <c r="D465" t="s">
        <v>874</v>
      </c>
      <c r="E465" t="s">
        <v>873</v>
      </c>
      <c r="F465" t="s">
        <v>807</v>
      </c>
      <c r="G465" t="s">
        <v>808</v>
      </c>
      <c r="H465" t="s">
        <v>808</v>
      </c>
      <c r="I465" t="s">
        <v>809</v>
      </c>
      <c r="J465" t="s">
        <v>810</v>
      </c>
      <c r="K465">
        <v>23</v>
      </c>
      <c r="L465" s="1">
        <f>VLOOKUP(B465&amp;C465&amp;D465&amp;E465&amp;F465,RESBDG_Activity!B:O,2,FALSE)</f>
        <v>604.91266861525742</v>
      </c>
      <c r="M465" s="1">
        <f>VLOOKUP(B465&amp;C465&amp;D465&amp;E465&amp;F465,RESBDG_Activity!B:O,COUNTA(RESBDG_Activity!$1:$1)-1,FALSE)</f>
        <v>558.83432576132088</v>
      </c>
      <c r="N465" s="1">
        <f>VLOOKUP(B465&amp;C465&amp;D465&amp;E465&amp;F465&amp;G465&amp;H465&amp;I465&amp;J465&amp;"*",RESBDG_CapacityToActivity!B:C,2,FALSE)</f>
        <v>2.822176491</v>
      </c>
      <c r="O465" s="1">
        <v>0.58388802943894502</v>
      </c>
      <c r="P465" s="6">
        <v>0.5</v>
      </c>
      <c r="Q465" s="6">
        <v>1</v>
      </c>
      <c r="R465" s="6">
        <v>1.1000000000000001</v>
      </c>
      <c r="S465">
        <f t="shared" si="20"/>
        <v>195.43445645076869</v>
      </c>
      <c r="T465" s="1"/>
    </row>
    <row r="466" spans="1:20" x14ac:dyDescent="0.25">
      <c r="A466" t="str">
        <f t="shared" si="19"/>
        <v>RESBDGAPANewREF___FRDESRELC_23</v>
      </c>
      <c r="B466" t="s">
        <v>805</v>
      </c>
      <c r="C466" t="s">
        <v>806</v>
      </c>
      <c r="D466" t="s">
        <v>872</v>
      </c>
      <c r="E466" t="s">
        <v>876</v>
      </c>
      <c r="F466" t="s">
        <v>833</v>
      </c>
      <c r="G466" t="s">
        <v>808</v>
      </c>
      <c r="H466" t="s">
        <v>834</v>
      </c>
      <c r="I466" t="s">
        <v>811</v>
      </c>
      <c r="J466" t="s">
        <v>810</v>
      </c>
      <c r="K466">
        <v>23</v>
      </c>
      <c r="L466" s="1">
        <f>VLOOKUP(B466&amp;C466&amp;D466&amp;E466&amp;F466,RESBDG_Activity!B:O,2,FALSE)</f>
        <v>0</v>
      </c>
      <c r="M466" s="1">
        <f>VLOOKUP(B466&amp;C466&amp;D466&amp;E466&amp;F466,RESBDG_Activity!B:O,COUNTA(RESBDG_Activity!$1:$1)-1,FALSE)</f>
        <v>273.65878681407071</v>
      </c>
      <c r="N466" s="1">
        <f>VLOOKUP(B466&amp;C466&amp;D466&amp;E466&amp;F466&amp;G466&amp;H466&amp;I466&amp;J466&amp;"*",RESBDG_CapacityToActivity!B:C,2,FALSE)</f>
        <v>1.1398139679999999</v>
      </c>
      <c r="O466" s="1">
        <v>0.85651992348211514</v>
      </c>
      <c r="P466" s="6">
        <v>0.8</v>
      </c>
      <c r="Q466" s="6">
        <v>1</v>
      </c>
      <c r="R466" s="6">
        <v>2</v>
      </c>
      <c r="S466">
        <f t="shared" si="20"/>
        <v>224.24767244726718</v>
      </c>
      <c r="T466" s="1"/>
    </row>
    <row r="467" spans="1:20" x14ac:dyDescent="0.25">
      <c r="A467" t="str">
        <f t="shared" si="19"/>
        <v>RESBDGAPANewREF___FRDHIGELC_23</v>
      </c>
      <c r="B467" t="s">
        <v>805</v>
      </c>
      <c r="C467" t="s">
        <v>806</v>
      </c>
      <c r="D467" t="s">
        <v>872</v>
      </c>
      <c r="E467" t="s">
        <v>876</v>
      </c>
      <c r="F467" t="s">
        <v>833</v>
      </c>
      <c r="G467" t="s">
        <v>808</v>
      </c>
      <c r="H467" t="s">
        <v>834</v>
      </c>
      <c r="I467" t="s">
        <v>809</v>
      </c>
      <c r="J467" t="s">
        <v>810</v>
      </c>
      <c r="K467">
        <v>23</v>
      </c>
      <c r="L467" s="1">
        <f>VLOOKUP(B467&amp;C467&amp;D467&amp;E467&amp;F467,RESBDG_Activity!B:O,2,FALSE)</f>
        <v>0</v>
      </c>
      <c r="M467" s="1">
        <f>VLOOKUP(B467&amp;C467&amp;D467&amp;E467&amp;F467,RESBDG_Activity!B:O,COUNTA(RESBDG_Activity!$1:$1)-1,FALSE)</f>
        <v>273.65878681407071</v>
      </c>
      <c r="N467" s="1">
        <f>VLOOKUP(B467&amp;C467&amp;D467&amp;E467&amp;F467&amp;G467&amp;H467&amp;I467&amp;J467&amp;"*",RESBDG_CapacityToActivity!B:C,2,FALSE)</f>
        <v>1.1398139679999999</v>
      </c>
      <c r="O467" s="1">
        <v>0.85651992348211514</v>
      </c>
      <c r="P467" s="6">
        <v>0.8</v>
      </c>
      <c r="Q467" s="6">
        <v>1</v>
      </c>
      <c r="R467" s="6">
        <v>2</v>
      </c>
      <c r="S467">
        <f t="shared" si="20"/>
        <v>224.24767244726718</v>
      </c>
      <c r="T467" s="1"/>
    </row>
    <row r="468" spans="1:20" x14ac:dyDescent="0.25">
      <c r="A468" t="str">
        <f t="shared" si="19"/>
        <v>RESBDGAPANewSHFIR___STDPRO_23</v>
      </c>
      <c r="B468" t="s">
        <v>805</v>
      </c>
      <c r="C468" t="s">
        <v>806</v>
      </c>
      <c r="D468" t="s">
        <v>872</v>
      </c>
      <c r="E468" t="s">
        <v>876</v>
      </c>
      <c r="F468" t="s">
        <v>840</v>
      </c>
      <c r="G468" t="s">
        <v>856</v>
      </c>
      <c r="H468" t="s">
        <v>808</v>
      </c>
      <c r="I468" t="s">
        <v>812</v>
      </c>
      <c r="J468" t="s">
        <v>857</v>
      </c>
      <c r="K468">
        <v>23</v>
      </c>
      <c r="L468" s="1">
        <f>VLOOKUP(B468&amp;C468&amp;D468&amp;E468&amp;F468,RESBDG_Activity!B:O,2,FALSE)</f>
        <v>0</v>
      </c>
      <c r="M468" s="1">
        <f>VLOOKUP(B468&amp;C468&amp;D468&amp;E468&amp;F468,RESBDG_Activity!B:O,COUNTA(RESBDG_Activity!$1:$1)-1,FALSE)</f>
        <v>4795.6071920421573</v>
      </c>
      <c r="N468" s="1">
        <f>VLOOKUP(B468&amp;C468&amp;D468&amp;E468&amp;F468&amp;G468&amp;H468&amp;I468&amp;J468&amp;"*",RESBDG_CapacityToActivity!B:C,2,FALSE)</f>
        <v>31.536000000000001</v>
      </c>
      <c r="O468" s="1">
        <v>0.34596717648595249</v>
      </c>
      <c r="P468" s="6">
        <v>0.8</v>
      </c>
      <c r="Q468" s="6">
        <v>1</v>
      </c>
      <c r="R468" s="6">
        <v>2</v>
      </c>
      <c r="S468">
        <f t="shared" si="20"/>
        <v>351.63499487164228</v>
      </c>
      <c r="T468" s="1"/>
    </row>
    <row r="469" spans="1:20" x14ac:dyDescent="0.25">
      <c r="A469" t="str">
        <f t="shared" si="19"/>
        <v>RESBDGSDEOldSCWD___HIGELC_23</v>
      </c>
      <c r="B469" t="s">
        <v>805</v>
      </c>
      <c r="C469" t="s">
        <v>806</v>
      </c>
      <c r="D469" t="s">
        <v>874</v>
      </c>
      <c r="E469" t="s">
        <v>873</v>
      </c>
      <c r="F469" t="s">
        <v>836</v>
      </c>
      <c r="G469" t="s">
        <v>839</v>
      </c>
      <c r="H469" t="s">
        <v>808</v>
      </c>
      <c r="I469" t="s">
        <v>809</v>
      </c>
      <c r="J469" t="s">
        <v>810</v>
      </c>
      <c r="K469">
        <v>23</v>
      </c>
      <c r="L469" s="1">
        <f>VLOOKUP(B469&amp;C469&amp;D469&amp;E469&amp;F469,RESBDG_Activity!B:O,2,FALSE)</f>
        <v>7621.5225947018234</v>
      </c>
      <c r="M469" s="1">
        <f>VLOOKUP(B469&amp;C469&amp;D469&amp;E469&amp;F469,RESBDG_Activity!B:O,COUNTA(RESBDG_Activity!$1:$1)-1,FALSE)</f>
        <v>7200.0368704919483</v>
      </c>
      <c r="N469" s="1">
        <f>VLOOKUP(B469&amp;C469&amp;D469&amp;E469&amp;F469&amp;G469&amp;H469&amp;I469&amp;J469&amp;"*",RESBDG_CapacityToActivity!B:C,2,FALSE)</f>
        <v>31.536000000000001</v>
      </c>
      <c r="O469" s="1">
        <v>0.1733523337010629</v>
      </c>
      <c r="P469" s="6">
        <v>0.1</v>
      </c>
      <c r="Q469" s="6">
        <v>1</v>
      </c>
      <c r="R469" s="6">
        <v>1.1000000000000001</v>
      </c>
      <c r="S469">
        <f t="shared" si="20"/>
        <v>232.16447055237754</v>
      </c>
      <c r="T469" s="1"/>
    </row>
    <row r="470" spans="1:20" x14ac:dyDescent="0.25">
      <c r="A470" t="str">
        <f t="shared" si="19"/>
        <v>RESBDGSATOldWHHEP___STDELC_23</v>
      </c>
      <c r="B470" t="s">
        <v>805</v>
      </c>
      <c r="C470" t="s">
        <v>806</v>
      </c>
      <c r="D470" t="s">
        <v>875</v>
      </c>
      <c r="E470" t="s">
        <v>873</v>
      </c>
      <c r="F470" t="s">
        <v>862</v>
      </c>
      <c r="G470" t="s">
        <v>844</v>
      </c>
      <c r="H470" t="s">
        <v>808</v>
      </c>
      <c r="I470" t="s">
        <v>812</v>
      </c>
      <c r="J470" t="s">
        <v>810</v>
      </c>
      <c r="K470">
        <v>23</v>
      </c>
      <c r="L470" s="1">
        <f>VLOOKUP(B470&amp;C470&amp;D470&amp;E470&amp;F470,RESBDG_Activity!B:O,2,FALSE)</f>
        <v>3129.8357137541602</v>
      </c>
      <c r="M470" s="1">
        <f>VLOOKUP(B470&amp;C470&amp;D470&amp;E470&amp;F470,RESBDG_Activity!B:O,COUNTA(RESBDG_Activity!$1:$1)-1,FALSE)</f>
        <v>3123.7865896610519</v>
      </c>
      <c r="N470" s="1">
        <f>VLOOKUP(B470&amp;C470&amp;D470&amp;E470&amp;F470&amp;G470&amp;H470&amp;I470&amp;J470&amp;"*",RESBDG_CapacityToActivity!B:C,2,FALSE)</f>
        <v>31.536000000000001</v>
      </c>
      <c r="O470" s="1">
        <v>0.68082940019040317</v>
      </c>
      <c r="P470" s="6">
        <v>0.02</v>
      </c>
      <c r="Q470" s="6">
        <v>1.5</v>
      </c>
      <c r="R470" s="6">
        <v>1.5</v>
      </c>
      <c r="S470">
        <f t="shared" si="20"/>
        <v>4.3685743749276957</v>
      </c>
      <c r="T470" s="1"/>
    </row>
    <row r="471" spans="1:20" x14ac:dyDescent="0.25">
      <c r="A471" t="str">
        <f t="shared" si="19"/>
        <v>RESBDGAPAOldSHFUR___STDELC_23</v>
      </c>
      <c r="B471" t="s">
        <v>805</v>
      </c>
      <c r="C471" t="s">
        <v>806</v>
      </c>
      <c r="D471" t="s">
        <v>872</v>
      </c>
      <c r="E471" t="s">
        <v>873</v>
      </c>
      <c r="F471" t="s">
        <v>840</v>
      </c>
      <c r="G471" t="s">
        <v>843</v>
      </c>
      <c r="H471" t="s">
        <v>808</v>
      </c>
      <c r="I471" t="s">
        <v>812</v>
      </c>
      <c r="J471" t="s">
        <v>810</v>
      </c>
      <c r="K471">
        <v>23</v>
      </c>
      <c r="L471" s="1">
        <f>VLOOKUP(B471&amp;C471&amp;D471&amp;E471&amp;F471,RESBDG_Activity!B:O,2,FALSE)</f>
        <v>19009.02548710502</v>
      </c>
      <c r="M471" s="1">
        <f>VLOOKUP(B471&amp;C471&amp;D471&amp;E471&amp;F471,RESBDG_Activity!B:O,COUNTA(RESBDG_Activity!$1:$1)-1,FALSE)</f>
        <v>18713.005727210431</v>
      </c>
      <c r="N471" s="1">
        <f>VLOOKUP(B471&amp;C471&amp;D471&amp;E471&amp;F471&amp;G471&amp;H471&amp;I471&amp;J471&amp;"*",RESBDG_CapacityToActivity!B:C,2,FALSE)</f>
        <v>31.536000000000001</v>
      </c>
      <c r="O471" s="1">
        <v>0.34596717648595249</v>
      </c>
      <c r="P471" s="6">
        <v>0.2</v>
      </c>
      <c r="Q471" s="6">
        <v>1</v>
      </c>
      <c r="R471" s="6">
        <v>1.1000000000000001</v>
      </c>
      <c r="S471">
        <f t="shared" si="20"/>
        <v>473.85760359472414</v>
      </c>
      <c r="T471" s="1"/>
    </row>
    <row r="472" spans="1:20" x14ac:dyDescent="0.25">
      <c r="A472" t="str">
        <f t="shared" si="19"/>
        <v>RESBDGSATOldSHHEP___HIGELC_23</v>
      </c>
      <c r="B472" t="s">
        <v>805</v>
      </c>
      <c r="C472" t="s">
        <v>806</v>
      </c>
      <c r="D472" t="s">
        <v>875</v>
      </c>
      <c r="E472" t="s">
        <v>873</v>
      </c>
      <c r="F472" t="s">
        <v>840</v>
      </c>
      <c r="G472" t="s">
        <v>844</v>
      </c>
      <c r="H472" t="s">
        <v>808</v>
      </c>
      <c r="I472" t="s">
        <v>809</v>
      </c>
      <c r="J472" t="s">
        <v>810</v>
      </c>
      <c r="K472">
        <v>23</v>
      </c>
      <c r="L472" s="1">
        <f>VLOOKUP(B472&amp;C472&amp;D472&amp;E472&amp;F472,RESBDG_Activity!B:O,2,FALSE)</f>
        <v>11459.309560741331</v>
      </c>
      <c r="M472" s="1">
        <f>VLOOKUP(B472&amp;C472&amp;D472&amp;E472&amp;F472,RESBDG_Activity!B:O,COUNTA(RESBDG_Activity!$1:$1)-1,FALSE)</f>
        <v>11381.858889624569</v>
      </c>
      <c r="N472" s="1">
        <f>VLOOKUP(B472&amp;C472&amp;D472&amp;E472&amp;F472&amp;G472&amp;H472&amp;I472&amp;J472&amp;"*",RESBDG_CapacityToActivity!B:C,2,FALSE)</f>
        <v>31.536000000000001</v>
      </c>
      <c r="O472" s="1">
        <v>0.34596717648595249</v>
      </c>
      <c r="P472" s="6">
        <v>0.02</v>
      </c>
      <c r="Q472" s="6">
        <v>1.5</v>
      </c>
      <c r="R472" s="6">
        <v>1.5</v>
      </c>
      <c r="S472">
        <f t="shared" si="20"/>
        <v>31.32383871740014</v>
      </c>
      <c r="T472" s="1"/>
    </row>
    <row r="473" spans="1:20" x14ac:dyDescent="0.25">
      <c r="A473" t="str">
        <f t="shared" si="19"/>
        <v>RESBDGSDEOldREF___FRDSTDELC_23</v>
      </c>
      <c r="B473" t="s">
        <v>805</v>
      </c>
      <c r="C473" t="s">
        <v>806</v>
      </c>
      <c r="D473" t="s">
        <v>874</v>
      </c>
      <c r="E473" t="s">
        <v>873</v>
      </c>
      <c r="F473" t="s">
        <v>833</v>
      </c>
      <c r="G473" t="s">
        <v>808</v>
      </c>
      <c r="H473" t="s">
        <v>834</v>
      </c>
      <c r="I473" t="s">
        <v>812</v>
      </c>
      <c r="J473" t="s">
        <v>810</v>
      </c>
      <c r="K473">
        <v>23</v>
      </c>
      <c r="L473" s="1">
        <f>VLOOKUP(B473&amp;C473&amp;D473&amp;E473&amp;F473,RESBDG_Activity!B:O,2,FALSE)</f>
        <v>336.44010942181552</v>
      </c>
      <c r="M473" s="1">
        <f>VLOOKUP(B473&amp;C473&amp;D473&amp;E473&amp;F473,RESBDG_Activity!B:O,COUNTA(RESBDG_Activity!$1:$1)-1,FALSE)</f>
        <v>310.81227334550653</v>
      </c>
      <c r="N473" s="1">
        <f>VLOOKUP(B473&amp;C473&amp;D473&amp;E473&amp;F473&amp;G473&amp;H473&amp;I473&amp;J473&amp;"*",RESBDG_CapacityToActivity!B:C,2,FALSE)</f>
        <v>1.1398139679999999</v>
      </c>
      <c r="O473" s="1">
        <v>0.85651992348211514</v>
      </c>
      <c r="P473" s="6">
        <v>0.2</v>
      </c>
      <c r="Q473" s="6">
        <v>1</v>
      </c>
      <c r="R473" s="6">
        <v>1.1000000000000001</v>
      </c>
      <c r="S473">
        <f t="shared" si="20"/>
        <v>87.957428300110095</v>
      </c>
      <c r="T473" s="1"/>
    </row>
    <row r="474" spans="1:20" x14ac:dyDescent="0.25">
      <c r="A474" t="str">
        <f t="shared" si="19"/>
        <v>RESBDGAPANewSHPST___STDBWP_23</v>
      </c>
      <c r="B474" t="s">
        <v>805</v>
      </c>
      <c r="C474" t="s">
        <v>806</v>
      </c>
      <c r="D474" t="s">
        <v>872</v>
      </c>
      <c r="E474" t="s">
        <v>876</v>
      </c>
      <c r="F474" t="s">
        <v>840</v>
      </c>
      <c r="G474" t="s">
        <v>854</v>
      </c>
      <c r="H474" t="s">
        <v>808</v>
      </c>
      <c r="I474" t="s">
        <v>812</v>
      </c>
      <c r="J474" t="s">
        <v>855</v>
      </c>
      <c r="K474">
        <v>23</v>
      </c>
      <c r="L474" s="1">
        <f>VLOOKUP(B474&amp;C474&amp;D474&amp;E474&amp;F474,RESBDG_Activity!B:O,2,FALSE)</f>
        <v>0</v>
      </c>
      <c r="M474" s="1">
        <f>VLOOKUP(B474&amp;C474&amp;D474&amp;E474&amp;F474,RESBDG_Activity!B:O,COUNTA(RESBDG_Activity!$1:$1)-1,FALSE)</f>
        <v>4795.6071920421573</v>
      </c>
      <c r="N474" s="1">
        <f>VLOOKUP(B474&amp;C474&amp;D474&amp;E474&amp;F474&amp;G474&amp;H474&amp;I474&amp;J474&amp;"*",RESBDG_CapacityToActivity!B:C,2,FALSE)</f>
        <v>31.536000000000001</v>
      </c>
      <c r="O474" s="1">
        <v>0.34596717648595249</v>
      </c>
      <c r="P474" s="6">
        <v>0.8</v>
      </c>
      <c r="Q474" s="6">
        <v>1</v>
      </c>
      <c r="R474" s="6">
        <v>2</v>
      </c>
      <c r="S474">
        <f t="shared" si="20"/>
        <v>351.63499487164228</v>
      </c>
      <c r="T474" s="1"/>
    </row>
    <row r="475" spans="1:20" x14ac:dyDescent="0.25">
      <c r="A475" t="str">
        <f t="shared" si="19"/>
        <v>RESBDGAPAOldWHWTK___HIGELC_23</v>
      </c>
      <c r="B475" t="s">
        <v>805</v>
      </c>
      <c r="C475" t="s">
        <v>806</v>
      </c>
      <c r="D475" t="s">
        <v>872</v>
      </c>
      <c r="E475" t="s">
        <v>873</v>
      </c>
      <c r="F475" t="s">
        <v>862</v>
      </c>
      <c r="G475" t="s">
        <v>864</v>
      </c>
      <c r="H475" t="s">
        <v>808</v>
      </c>
      <c r="I475" t="s">
        <v>809</v>
      </c>
      <c r="J475" t="s">
        <v>810</v>
      </c>
      <c r="K475">
        <v>23</v>
      </c>
      <c r="L475" s="1">
        <f>VLOOKUP(B475&amp;C475&amp;D475&amp;E475&amp;F475,RESBDG_Activity!B:O,2,FALSE)</f>
        <v>8577.7030885610129</v>
      </c>
      <c r="M475" s="1">
        <f>VLOOKUP(B475&amp;C475&amp;D475&amp;E475&amp;F475,RESBDG_Activity!B:O,COUNTA(RESBDG_Activity!$1:$1)-1,FALSE)</f>
        <v>9021.0808403226565</v>
      </c>
      <c r="N475" s="1">
        <f>VLOOKUP(B475&amp;C475&amp;D475&amp;E475&amp;F475&amp;G475&amp;H475&amp;I475&amp;J475&amp;"*",RESBDG_CapacityToActivity!B:C,2,FALSE)</f>
        <v>31.536000000000001</v>
      </c>
      <c r="O475" s="1">
        <v>0.68082940019040317</v>
      </c>
      <c r="P475" s="6">
        <v>0.25</v>
      </c>
      <c r="Q475" s="6">
        <v>1.5</v>
      </c>
      <c r="R475" s="6">
        <v>1.1000000000000001</v>
      </c>
      <c r="S475">
        <f t="shared" si="20"/>
        <v>205.63275624259745</v>
      </c>
      <c r="T475" s="1"/>
    </row>
    <row r="476" spans="1:20" x14ac:dyDescent="0.25">
      <c r="A476" t="str">
        <f t="shared" si="19"/>
        <v>RESBDGSATOldSHHEP___STDELC_23</v>
      </c>
      <c r="B476" t="s">
        <v>805</v>
      </c>
      <c r="C476" t="s">
        <v>806</v>
      </c>
      <c r="D476" t="s">
        <v>875</v>
      </c>
      <c r="E476" t="s">
        <v>873</v>
      </c>
      <c r="F476" t="s">
        <v>840</v>
      </c>
      <c r="G476" t="s">
        <v>844</v>
      </c>
      <c r="H476" t="s">
        <v>808</v>
      </c>
      <c r="I476" t="s">
        <v>812</v>
      </c>
      <c r="J476" t="s">
        <v>810</v>
      </c>
      <c r="K476">
        <v>23</v>
      </c>
      <c r="L476" s="1">
        <f>VLOOKUP(B476&amp;C476&amp;D476&amp;E476&amp;F476,RESBDG_Activity!B:O,2,FALSE)</f>
        <v>11459.309560741331</v>
      </c>
      <c r="M476" s="1">
        <f>VLOOKUP(B476&amp;C476&amp;D476&amp;E476&amp;F476,RESBDG_Activity!B:O,COUNTA(RESBDG_Activity!$1:$1)-1,FALSE)</f>
        <v>11381.858889624569</v>
      </c>
      <c r="N476" s="1">
        <f>VLOOKUP(B476&amp;C476&amp;D476&amp;E476&amp;F476&amp;G476&amp;H476&amp;I476&amp;J476&amp;"*",RESBDG_CapacityToActivity!B:C,2,FALSE)</f>
        <v>31.536000000000001</v>
      </c>
      <c r="O476" s="1">
        <v>0.34596717648595249</v>
      </c>
      <c r="P476" s="6">
        <v>0.02</v>
      </c>
      <c r="Q476" s="6">
        <v>1.5</v>
      </c>
      <c r="R476" s="6">
        <v>1.5</v>
      </c>
      <c r="S476">
        <f t="shared" si="20"/>
        <v>31.32383871740014</v>
      </c>
      <c r="T476" s="1"/>
    </row>
    <row r="477" spans="1:20" x14ac:dyDescent="0.25">
      <c r="A477" t="str">
        <f t="shared" si="19"/>
        <v>RESBDGSATOldRAG______STDELC_23</v>
      </c>
      <c r="B477" t="s">
        <v>805</v>
      </c>
      <c r="C477" t="s">
        <v>806</v>
      </c>
      <c r="D477" t="s">
        <v>875</v>
      </c>
      <c r="E477" t="s">
        <v>873</v>
      </c>
      <c r="F477" t="s">
        <v>813</v>
      </c>
      <c r="G477" t="s">
        <v>808</v>
      </c>
      <c r="H477" t="s">
        <v>808</v>
      </c>
      <c r="I477" t="s">
        <v>812</v>
      </c>
      <c r="J477" t="s">
        <v>810</v>
      </c>
      <c r="K477">
        <v>23</v>
      </c>
      <c r="L477" s="1">
        <f>VLOOKUP(B477&amp;C477&amp;D477&amp;E477&amp;F477,RESBDG_Activity!B:O,2,FALSE)</f>
        <v>268.10234046746223</v>
      </c>
      <c r="M477" s="1">
        <f>VLOOKUP(B477&amp;C477&amp;D477&amp;E477&amp;F477,RESBDG_Activity!B:O,COUNTA(RESBDG_Activity!$1:$1)-1,FALSE)</f>
        <v>267.58417131244443</v>
      </c>
      <c r="N477" s="1">
        <f>VLOOKUP(B477&amp;C477&amp;D477&amp;E477&amp;F477&amp;G477&amp;H477&amp;I477&amp;J477&amp;"*",RESBDG_CapacityToActivity!B:C,2,FALSE)</f>
        <v>1.706387646</v>
      </c>
      <c r="O477" s="1">
        <v>0.58256685513718942</v>
      </c>
      <c r="P477" s="6">
        <v>0.5</v>
      </c>
      <c r="Q477" s="6">
        <v>1</v>
      </c>
      <c r="R477" s="6">
        <v>1.1000000000000001</v>
      </c>
      <c r="S477">
        <f t="shared" si="20"/>
        <v>155.12034136165613</v>
      </c>
      <c r="T477" s="1"/>
    </row>
    <row r="478" spans="1:20" x14ac:dyDescent="0.25">
      <c r="A478" t="str">
        <f t="shared" si="19"/>
        <v>RESBDGSDEOldREF___FRDESRELC_23</v>
      </c>
      <c r="B478" t="s">
        <v>805</v>
      </c>
      <c r="C478" t="s">
        <v>806</v>
      </c>
      <c r="D478" t="s">
        <v>874</v>
      </c>
      <c r="E478" t="s">
        <v>873</v>
      </c>
      <c r="F478" t="s">
        <v>833</v>
      </c>
      <c r="G478" t="s">
        <v>808</v>
      </c>
      <c r="H478" t="s">
        <v>834</v>
      </c>
      <c r="I478" t="s">
        <v>811</v>
      </c>
      <c r="J478" t="s">
        <v>810</v>
      </c>
      <c r="K478">
        <v>23</v>
      </c>
      <c r="L478" s="1">
        <f>VLOOKUP(B478&amp;C478&amp;D478&amp;E478&amp;F478,RESBDG_Activity!B:O,2,FALSE)</f>
        <v>336.44010942181552</v>
      </c>
      <c r="M478" s="1">
        <f>VLOOKUP(B478&amp;C478&amp;D478&amp;E478&amp;F478,RESBDG_Activity!B:O,COUNTA(RESBDG_Activity!$1:$1)-1,FALSE)</f>
        <v>310.81227334550653</v>
      </c>
      <c r="N478" s="1">
        <f>VLOOKUP(B478&amp;C478&amp;D478&amp;E478&amp;F478&amp;G478&amp;H478&amp;I478&amp;J478&amp;"*",RESBDG_CapacityToActivity!B:C,2,FALSE)</f>
        <v>1.1398139679999999</v>
      </c>
      <c r="O478" s="1">
        <v>0.85651992348211514</v>
      </c>
      <c r="P478" s="6">
        <v>0.52</v>
      </c>
      <c r="Q478" s="6">
        <v>1</v>
      </c>
      <c r="R478" s="6">
        <v>1.1000000000000001</v>
      </c>
      <c r="S478">
        <f t="shared" si="20"/>
        <v>189.83455642464079</v>
      </c>
      <c r="T478" s="1"/>
    </row>
    <row r="479" spans="1:20" x14ac:dyDescent="0.25">
      <c r="A479" t="str">
        <f t="shared" si="19"/>
        <v>RESBDGSDEOldREF___FRDHIGELC_23</v>
      </c>
      <c r="B479" t="s">
        <v>805</v>
      </c>
      <c r="C479" t="s">
        <v>806</v>
      </c>
      <c r="D479" t="s">
        <v>874</v>
      </c>
      <c r="E479" t="s">
        <v>873</v>
      </c>
      <c r="F479" t="s">
        <v>833</v>
      </c>
      <c r="G479" t="s">
        <v>808</v>
      </c>
      <c r="H479" t="s">
        <v>834</v>
      </c>
      <c r="I479" t="s">
        <v>809</v>
      </c>
      <c r="J479" t="s">
        <v>810</v>
      </c>
      <c r="K479">
        <v>23</v>
      </c>
      <c r="L479" s="1">
        <f>VLOOKUP(B479&amp;C479&amp;D479&amp;E479&amp;F479,RESBDG_Activity!B:O,2,FALSE)</f>
        <v>336.44010942181552</v>
      </c>
      <c r="M479" s="1">
        <f>VLOOKUP(B479&amp;C479&amp;D479&amp;E479&amp;F479,RESBDG_Activity!B:O,COUNTA(RESBDG_Activity!$1:$1)-1,FALSE)</f>
        <v>310.81227334550653</v>
      </c>
      <c r="N479" s="1">
        <f>VLOOKUP(B479&amp;C479&amp;D479&amp;E479&amp;F479&amp;G479&amp;H479&amp;I479&amp;J479&amp;"*",RESBDG_CapacityToActivity!B:C,2,FALSE)</f>
        <v>1.1398139679999999</v>
      </c>
      <c r="O479" s="1">
        <v>0.85651992348211514</v>
      </c>
      <c r="P479" s="6">
        <v>0.2</v>
      </c>
      <c r="Q479" s="6">
        <v>1</v>
      </c>
      <c r="R479" s="6">
        <v>1.1000000000000001</v>
      </c>
      <c r="S479">
        <f t="shared" si="20"/>
        <v>87.957428300110095</v>
      </c>
      <c r="T479" s="1"/>
    </row>
    <row r="480" spans="1:20" x14ac:dyDescent="0.25">
      <c r="A480" t="str">
        <f t="shared" si="19"/>
        <v>RESBDGAPANewSHFIR___HIGPRO_23</v>
      </c>
      <c r="B480" t="s">
        <v>805</v>
      </c>
      <c r="C480" t="s">
        <v>806</v>
      </c>
      <c r="D480" t="s">
        <v>872</v>
      </c>
      <c r="E480" t="s">
        <v>876</v>
      </c>
      <c r="F480" t="s">
        <v>840</v>
      </c>
      <c r="G480" t="s">
        <v>856</v>
      </c>
      <c r="H480" t="s">
        <v>808</v>
      </c>
      <c r="I480" t="s">
        <v>809</v>
      </c>
      <c r="J480" t="s">
        <v>857</v>
      </c>
      <c r="K480">
        <v>23</v>
      </c>
      <c r="L480" s="1">
        <f>VLOOKUP(B480&amp;C480&amp;D480&amp;E480&amp;F480,RESBDG_Activity!B:O,2,FALSE)</f>
        <v>0</v>
      </c>
      <c r="M480" s="1">
        <f>VLOOKUP(B480&amp;C480&amp;D480&amp;E480&amp;F480,RESBDG_Activity!B:O,COUNTA(RESBDG_Activity!$1:$1)-1,FALSE)</f>
        <v>4795.6071920421573</v>
      </c>
      <c r="N480" s="1">
        <f>VLOOKUP(B480&amp;C480&amp;D480&amp;E480&amp;F480&amp;G480&amp;H480&amp;I480&amp;J480&amp;"*",RESBDG_CapacityToActivity!B:C,2,FALSE)</f>
        <v>31.536000000000001</v>
      </c>
      <c r="O480" s="1">
        <v>0.34596717648595249</v>
      </c>
      <c r="P480" s="6">
        <v>0.8</v>
      </c>
      <c r="Q480" s="6">
        <v>1</v>
      </c>
      <c r="R480" s="6">
        <v>2</v>
      </c>
      <c r="S480">
        <f t="shared" si="20"/>
        <v>351.63499487164228</v>
      </c>
      <c r="T480" s="1"/>
    </row>
    <row r="481" spans="1:20" x14ac:dyDescent="0.25">
      <c r="A481" t="str">
        <f t="shared" si="19"/>
        <v>RESBDGAPANewSHPST___HIGBWP_23</v>
      </c>
      <c r="B481" t="s">
        <v>805</v>
      </c>
      <c r="C481" t="s">
        <v>806</v>
      </c>
      <c r="D481" t="s">
        <v>872</v>
      </c>
      <c r="E481" t="s">
        <v>876</v>
      </c>
      <c r="F481" t="s">
        <v>840</v>
      </c>
      <c r="G481" t="s">
        <v>854</v>
      </c>
      <c r="H481" t="s">
        <v>808</v>
      </c>
      <c r="I481" t="s">
        <v>809</v>
      </c>
      <c r="J481" t="s">
        <v>855</v>
      </c>
      <c r="K481">
        <v>23</v>
      </c>
      <c r="L481" s="1">
        <f>VLOOKUP(B481&amp;C481&amp;D481&amp;E481&amp;F481,RESBDG_Activity!B:O,2,FALSE)</f>
        <v>0</v>
      </c>
      <c r="M481" s="1">
        <f>VLOOKUP(B481&amp;C481&amp;D481&amp;E481&amp;F481,RESBDG_Activity!B:O,COUNTA(RESBDG_Activity!$1:$1)-1,FALSE)</f>
        <v>4795.6071920421573</v>
      </c>
      <c r="N481" s="1">
        <f>VLOOKUP(B481&amp;C481&amp;D481&amp;E481&amp;F481&amp;G481&amp;H481&amp;I481&amp;J481&amp;"*",RESBDG_CapacityToActivity!B:C,2,FALSE)</f>
        <v>31.536000000000001</v>
      </c>
      <c r="O481" s="1">
        <v>0.34596717648595249</v>
      </c>
      <c r="P481" s="6">
        <v>0.8</v>
      </c>
      <c r="Q481" s="6">
        <v>1</v>
      </c>
      <c r="R481" s="6">
        <v>2</v>
      </c>
      <c r="S481">
        <f t="shared" si="20"/>
        <v>351.63499487164228</v>
      </c>
      <c r="T481" s="1"/>
    </row>
    <row r="482" spans="1:20" x14ac:dyDescent="0.25">
      <c r="A482" t="str">
        <f t="shared" si="19"/>
        <v>RESBDGAPAOldSHFUR___STDLFO_23</v>
      </c>
      <c r="B482" t="s">
        <v>805</v>
      </c>
      <c r="C482" t="s">
        <v>806</v>
      </c>
      <c r="D482" t="s">
        <v>872</v>
      </c>
      <c r="E482" t="s">
        <v>873</v>
      </c>
      <c r="F482" t="s">
        <v>840</v>
      </c>
      <c r="G482" t="s">
        <v>843</v>
      </c>
      <c r="H482" t="s">
        <v>808</v>
      </c>
      <c r="I482" t="s">
        <v>812</v>
      </c>
      <c r="J482" t="s">
        <v>853</v>
      </c>
      <c r="K482">
        <v>23</v>
      </c>
      <c r="L482" s="1">
        <f>VLOOKUP(B482&amp;C482&amp;D482&amp;E482&amp;F482,RESBDG_Activity!B:O,2,FALSE)</f>
        <v>19009.02548710502</v>
      </c>
      <c r="M482" s="1">
        <f>VLOOKUP(B482&amp;C482&amp;D482&amp;E482&amp;F482,RESBDG_Activity!B:O,COUNTA(RESBDG_Activity!$1:$1)-1,FALSE)</f>
        <v>18713.005727210431</v>
      </c>
      <c r="N482" s="1">
        <f>VLOOKUP(B482&amp;C482&amp;D482&amp;E482&amp;F482&amp;G482&amp;H482&amp;I482&amp;J482&amp;"*",RESBDG_CapacityToActivity!B:C,2,FALSE)</f>
        <v>31.536000000000001</v>
      </c>
      <c r="O482" s="1">
        <v>0.34596717648595249</v>
      </c>
      <c r="P482" s="6">
        <v>0.05</v>
      </c>
      <c r="Q482" s="6">
        <v>0.1</v>
      </c>
      <c r="R482" s="6">
        <v>1.1000000000000001</v>
      </c>
      <c r="S482">
        <f t="shared" si="20"/>
        <v>21.658513990555743</v>
      </c>
      <c r="T482" s="1"/>
    </row>
    <row r="483" spans="1:20" x14ac:dyDescent="0.25">
      <c r="A483" t="str">
        <f t="shared" si="19"/>
        <v>RESBDGSATOldWHHEP___HIGELC_23</v>
      </c>
      <c r="B483" t="s">
        <v>805</v>
      </c>
      <c r="C483" t="s">
        <v>806</v>
      </c>
      <c r="D483" t="s">
        <v>875</v>
      </c>
      <c r="E483" t="s">
        <v>873</v>
      </c>
      <c r="F483" t="s">
        <v>862</v>
      </c>
      <c r="G483" t="s">
        <v>844</v>
      </c>
      <c r="H483" t="s">
        <v>808</v>
      </c>
      <c r="I483" t="s">
        <v>809</v>
      </c>
      <c r="J483" t="s">
        <v>810</v>
      </c>
      <c r="K483">
        <v>23</v>
      </c>
      <c r="L483" s="1">
        <f>VLOOKUP(B483&amp;C483&amp;D483&amp;E483&amp;F483,RESBDG_Activity!B:O,2,FALSE)</f>
        <v>3129.8357137541602</v>
      </c>
      <c r="M483" s="1">
        <f>VLOOKUP(B483&amp;C483&amp;D483&amp;E483&amp;F483,RESBDG_Activity!B:O,COUNTA(RESBDG_Activity!$1:$1)-1,FALSE)</f>
        <v>3123.7865896610519</v>
      </c>
      <c r="N483" s="1">
        <f>VLOOKUP(B483&amp;C483&amp;D483&amp;E483&amp;F483&amp;G483&amp;H483&amp;I483&amp;J483&amp;"*",RESBDG_CapacityToActivity!B:C,2,FALSE)</f>
        <v>31.536000000000001</v>
      </c>
      <c r="O483" s="1">
        <v>0.68082940019040317</v>
      </c>
      <c r="P483" s="6">
        <v>0.02</v>
      </c>
      <c r="Q483" s="6">
        <v>1.5</v>
      </c>
      <c r="R483" s="6">
        <v>1.5</v>
      </c>
      <c r="S483">
        <f t="shared" si="20"/>
        <v>4.3685743749276957</v>
      </c>
      <c r="T483" s="1"/>
    </row>
    <row r="484" spans="1:20" x14ac:dyDescent="0.25">
      <c r="A484" t="str">
        <f t="shared" si="19"/>
        <v>RESBDGAPAOldSHHEP___HIGELC_23</v>
      </c>
      <c r="B484" t="s">
        <v>805</v>
      </c>
      <c r="C484" t="s">
        <v>806</v>
      </c>
      <c r="D484" t="s">
        <v>872</v>
      </c>
      <c r="E484" t="s">
        <v>873</v>
      </c>
      <c r="F484" t="s">
        <v>840</v>
      </c>
      <c r="G484" t="s">
        <v>844</v>
      </c>
      <c r="H484" t="s">
        <v>808</v>
      </c>
      <c r="I484" t="s">
        <v>809</v>
      </c>
      <c r="J484" t="s">
        <v>810</v>
      </c>
      <c r="K484">
        <v>23</v>
      </c>
      <c r="L484" s="1">
        <f>VLOOKUP(B484&amp;C484&amp;D484&amp;E484&amp;F484,RESBDG_Activity!B:O,2,FALSE)</f>
        <v>19009.02548710502</v>
      </c>
      <c r="M484" s="1">
        <f>VLOOKUP(B484&amp;C484&amp;D484&amp;E484&amp;F484,RESBDG_Activity!B:O,COUNTA(RESBDG_Activity!$1:$1)-1,FALSE)</f>
        <v>18713.005727210431</v>
      </c>
      <c r="N484" s="1">
        <f>VLOOKUP(B484&amp;C484&amp;D484&amp;E484&amp;F484&amp;G484&amp;H484&amp;I484&amp;J484&amp;"*",RESBDG_CapacityToActivity!B:C,2,FALSE)</f>
        <v>31.536000000000001</v>
      </c>
      <c r="O484" s="1">
        <v>0.34596717648595249</v>
      </c>
      <c r="P484" s="6">
        <v>0.02</v>
      </c>
      <c r="Q484" s="6">
        <v>1.5</v>
      </c>
      <c r="R484" s="6">
        <v>1.5</v>
      </c>
      <c r="S484">
        <f t="shared" si="20"/>
        <v>51.499775124716855</v>
      </c>
      <c r="T484" s="1"/>
    </row>
    <row r="485" spans="1:20" x14ac:dyDescent="0.25">
      <c r="A485" t="str">
        <f t="shared" si="19"/>
        <v>RESBDGSDEOldSHFUR___STDPRO_23</v>
      </c>
      <c r="B485" t="s">
        <v>805</v>
      </c>
      <c r="C485" t="s">
        <v>806</v>
      </c>
      <c r="D485" t="s">
        <v>874</v>
      </c>
      <c r="E485" t="s">
        <v>873</v>
      </c>
      <c r="F485" t="s">
        <v>840</v>
      </c>
      <c r="G485" t="s">
        <v>843</v>
      </c>
      <c r="H485" t="s">
        <v>808</v>
      </c>
      <c r="I485" t="s">
        <v>812</v>
      </c>
      <c r="J485" t="s">
        <v>857</v>
      </c>
      <c r="K485">
        <v>23</v>
      </c>
      <c r="L485" s="1">
        <f>VLOOKUP(B485&amp;C485&amp;D485&amp;E485&amp;F485,RESBDG_Activity!B:O,2,FALSE)</f>
        <v>27324.85606987272</v>
      </c>
      <c r="M485" s="1">
        <f>VLOOKUP(B485&amp;C485&amp;D485&amp;E485&amp;F485,RESBDG_Activity!B:O,COUNTA(RESBDG_Activity!$1:$1)-1,FALSE)</f>
        <v>25144.619007975129</v>
      </c>
      <c r="N485" s="1">
        <f>VLOOKUP(B485&amp;C485&amp;D485&amp;E485&amp;F485&amp;G485&amp;H485&amp;I485&amp;J485&amp;"*",RESBDG_CapacityToActivity!B:C,2,FALSE)</f>
        <v>31.536000000000001</v>
      </c>
      <c r="O485" s="1">
        <v>0.34596717648595249</v>
      </c>
      <c r="P485" s="6">
        <v>0.05</v>
      </c>
      <c r="Q485" s="6">
        <v>0.1</v>
      </c>
      <c r="R485" s="6">
        <v>1.1000000000000001</v>
      </c>
      <c r="S485">
        <f t="shared" si="20"/>
        <v>29.102491096848855</v>
      </c>
      <c r="T485" s="1"/>
    </row>
    <row r="486" spans="1:20" x14ac:dyDescent="0.25">
      <c r="A486" t="str">
        <f t="shared" si="19"/>
        <v>RESBDGAPAOldSHFUR___STDKER_23</v>
      </c>
      <c r="B486" t="s">
        <v>805</v>
      </c>
      <c r="C486" t="s">
        <v>806</v>
      </c>
      <c r="D486" t="s">
        <v>872</v>
      </c>
      <c r="E486" t="s">
        <v>873</v>
      </c>
      <c r="F486" t="s">
        <v>840</v>
      </c>
      <c r="G486" t="s">
        <v>843</v>
      </c>
      <c r="H486" t="s">
        <v>808</v>
      </c>
      <c r="I486" t="s">
        <v>812</v>
      </c>
      <c r="J486" t="s">
        <v>852</v>
      </c>
      <c r="K486">
        <v>23</v>
      </c>
      <c r="L486" s="1">
        <f>VLOOKUP(B486&amp;C486&amp;D486&amp;E486&amp;F486,RESBDG_Activity!B:O,2,FALSE)</f>
        <v>19009.02548710502</v>
      </c>
      <c r="M486" s="1">
        <f>VLOOKUP(B486&amp;C486&amp;D486&amp;E486&amp;F486,RESBDG_Activity!B:O,COUNTA(RESBDG_Activity!$1:$1)-1,FALSE)</f>
        <v>18713.005727210431</v>
      </c>
      <c r="N486" s="1">
        <f>VLOOKUP(B486&amp;C486&amp;D486&amp;E486&amp;F486&amp;G486&amp;H486&amp;I486&amp;J486&amp;"*",RESBDG_CapacityToActivity!B:C,2,FALSE)</f>
        <v>31.536000000000001</v>
      </c>
      <c r="O486" s="1">
        <v>0.34596717648595249</v>
      </c>
      <c r="P486" s="6">
        <v>0.05</v>
      </c>
      <c r="Q486" s="6">
        <v>0.1</v>
      </c>
      <c r="R486" s="6">
        <v>1.1000000000000001</v>
      </c>
      <c r="S486">
        <f t="shared" si="20"/>
        <v>21.658513990555743</v>
      </c>
      <c r="T486" s="1"/>
    </row>
    <row r="487" spans="1:20" x14ac:dyDescent="0.25">
      <c r="A487" t="str">
        <f t="shared" si="19"/>
        <v>RESBDGSDEOldSHFUR___STDELC_23</v>
      </c>
      <c r="B487" t="s">
        <v>805</v>
      </c>
      <c r="C487" t="s">
        <v>806</v>
      </c>
      <c r="D487" t="s">
        <v>874</v>
      </c>
      <c r="E487" t="s">
        <v>873</v>
      </c>
      <c r="F487" t="s">
        <v>840</v>
      </c>
      <c r="G487" t="s">
        <v>843</v>
      </c>
      <c r="H487" t="s">
        <v>808</v>
      </c>
      <c r="I487" t="s">
        <v>812</v>
      </c>
      <c r="J487" t="s">
        <v>810</v>
      </c>
      <c r="K487">
        <v>23</v>
      </c>
      <c r="L487" s="1">
        <f>VLOOKUP(B487&amp;C487&amp;D487&amp;E487&amp;F487,RESBDG_Activity!B:O,2,FALSE)</f>
        <v>27324.85606987272</v>
      </c>
      <c r="M487" s="1">
        <f>VLOOKUP(B487&amp;C487&amp;D487&amp;E487&amp;F487,RESBDG_Activity!B:O,COUNTA(RESBDG_Activity!$1:$1)-1,FALSE)</f>
        <v>25144.619007975129</v>
      </c>
      <c r="N487" s="1">
        <f>VLOOKUP(B487&amp;C487&amp;D487&amp;E487&amp;F487&amp;G487&amp;H487&amp;I487&amp;J487&amp;"*",RESBDG_CapacityToActivity!B:C,2,FALSE)</f>
        <v>31.536000000000001</v>
      </c>
      <c r="O487" s="1">
        <v>0.34596717648595249</v>
      </c>
      <c r="P487" s="6">
        <v>0.2</v>
      </c>
      <c r="Q487" s="6">
        <v>1</v>
      </c>
      <c r="R487" s="6">
        <v>1.1000000000000001</v>
      </c>
      <c r="S487">
        <f t="shared" si="20"/>
        <v>636.7212771754771</v>
      </c>
      <c r="T487" s="1"/>
    </row>
    <row r="488" spans="1:20" x14ac:dyDescent="0.25">
      <c r="A488" t="str">
        <f t="shared" si="19"/>
        <v>RESBDGAPANewWHHEP___ESRELC_23</v>
      </c>
      <c r="B488" t="s">
        <v>805</v>
      </c>
      <c r="C488" t="s">
        <v>806</v>
      </c>
      <c r="D488" t="s">
        <v>872</v>
      </c>
      <c r="E488" t="s">
        <v>876</v>
      </c>
      <c r="F488" t="s">
        <v>862</v>
      </c>
      <c r="G488" t="s">
        <v>844</v>
      </c>
      <c r="H488" t="s">
        <v>808</v>
      </c>
      <c r="I488" t="s">
        <v>811</v>
      </c>
      <c r="J488" t="s">
        <v>810</v>
      </c>
      <c r="K488">
        <v>23</v>
      </c>
      <c r="L488" s="1">
        <f>VLOOKUP(B488&amp;C488&amp;D488&amp;E488&amp;F488,RESBDG_Activity!B:O,2,FALSE)</f>
        <v>0</v>
      </c>
      <c r="M488" s="1">
        <f>VLOOKUP(B488&amp;C488&amp;D488&amp;E488&amp;F488,RESBDG_Activity!B:O,COUNTA(RESBDG_Activity!$1:$1)-1,FALSE)</f>
        <v>4356.5177855713928</v>
      </c>
      <c r="N488" s="1">
        <f>VLOOKUP(B488&amp;C488&amp;D488&amp;E488&amp;F488&amp;G488&amp;H488&amp;I488&amp;J488&amp;"*",RESBDG_CapacityToActivity!B:C,2,FALSE)</f>
        <v>31.536000000000001</v>
      </c>
      <c r="O488" s="1">
        <v>0.68082940019040317</v>
      </c>
      <c r="P488" s="6">
        <v>0.8</v>
      </c>
      <c r="Q488" s="6">
        <v>1</v>
      </c>
      <c r="R488" s="6">
        <v>2</v>
      </c>
      <c r="S488">
        <f t="shared" si="20"/>
        <v>162.32468692095199</v>
      </c>
      <c r="T488" s="1"/>
    </row>
    <row r="489" spans="1:20" x14ac:dyDescent="0.25">
      <c r="A489" t="str">
        <f t="shared" si="19"/>
        <v>RESBDGSDEOldSHHEP___HIGELC_23</v>
      </c>
      <c r="B489" t="s">
        <v>805</v>
      </c>
      <c r="C489" t="s">
        <v>806</v>
      </c>
      <c r="D489" t="s">
        <v>874</v>
      </c>
      <c r="E489" t="s">
        <v>873</v>
      </c>
      <c r="F489" t="s">
        <v>840</v>
      </c>
      <c r="G489" t="s">
        <v>844</v>
      </c>
      <c r="H489" t="s">
        <v>808</v>
      </c>
      <c r="I489" t="s">
        <v>809</v>
      </c>
      <c r="J489" t="s">
        <v>810</v>
      </c>
      <c r="K489">
        <v>23</v>
      </c>
      <c r="L489" s="1">
        <f>VLOOKUP(B489&amp;C489&amp;D489&amp;E489&amp;F489,RESBDG_Activity!B:O,2,FALSE)</f>
        <v>27324.85606987272</v>
      </c>
      <c r="M489" s="1">
        <f>VLOOKUP(B489&amp;C489&amp;D489&amp;E489&amp;F489,RESBDG_Activity!B:O,COUNTA(RESBDG_Activity!$1:$1)-1,FALSE)</f>
        <v>25144.619007975129</v>
      </c>
      <c r="N489" s="1">
        <f>VLOOKUP(B489&amp;C489&amp;D489&amp;E489&amp;F489&amp;G489&amp;H489&amp;I489&amp;J489&amp;"*",RESBDG_CapacityToActivity!B:C,2,FALSE)</f>
        <v>31.536000000000001</v>
      </c>
      <c r="O489" s="1">
        <v>0.34596717648595249</v>
      </c>
      <c r="P489" s="6">
        <v>0.02</v>
      </c>
      <c r="Q489" s="6">
        <v>1.5</v>
      </c>
      <c r="R489" s="6">
        <v>1.5</v>
      </c>
      <c r="S489">
        <f t="shared" si="20"/>
        <v>69.200119071434642</v>
      </c>
      <c r="T489" s="1"/>
    </row>
    <row r="490" spans="1:20" x14ac:dyDescent="0.25">
      <c r="A490" t="str">
        <f t="shared" si="19"/>
        <v>RESBDGAPANewWHHEP___STDELC_23</v>
      </c>
      <c r="B490" t="s">
        <v>805</v>
      </c>
      <c r="C490" t="s">
        <v>806</v>
      </c>
      <c r="D490" t="s">
        <v>872</v>
      </c>
      <c r="E490" t="s">
        <v>876</v>
      </c>
      <c r="F490" t="s">
        <v>862</v>
      </c>
      <c r="G490" t="s">
        <v>844</v>
      </c>
      <c r="H490" t="s">
        <v>808</v>
      </c>
      <c r="I490" t="s">
        <v>812</v>
      </c>
      <c r="J490" t="s">
        <v>810</v>
      </c>
      <c r="K490">
        <v>23</v>
      </c>
      <c r="L490" s="1">
        <f>VLOOKUP(B490&amp;C490&amp;D490&amp;E490&amp;F490,RESBDG_Activity!B:O,2,FALSE)</f>
        <v>0</v>
      </c>
      <c r="M490" s="1">
        <f>VLOOKUP(B490&amp;C490&amp;D490&amp;E490&amp;F490,RESBDG_Activity!B:O,COUNTA(RESBDG_Activity!$1:$1)-1,FALSE)</f>
        <v>4356.5177855713928</v>
      </c>
      <c r="N490" s="1">
        <f>VLOOKUP(B490&amp;C490&amp;D490&amp;E490&amp;F490&amp;G490&amp;H490&amp;I490&amp;J490&amp;"*",RESBDG_CapacityToActivity!B:C,2,FALSE)</f>
        <v>31.536000000000001</v>
      </c>
      <c r="O490" s="1">
        <v>0.68082940019040317</v>
      </c>
      <c r="P490" s="6">
        <v>0.8</v>
      </c>
      <c r="Q490" s="6">
        <v>1</v>
      </c>
      <c r="R490" s="6">
        <v>2</v>
      </c>
      <c r="S490">
        <f t="shared" si="20"/>
        <v>162.32468692095199</v>
      </c>
      <c r="T490" s="1"/>
    </row>
    <row r="491" spans="1:20" x14ac:dyDescent="0.25">
      <c r="A491" t="str">
        <f t="shared" si="19"/>
        <v>RESBDGSATOldCWA___TPSTDELC_23</v>
      </c>
      <c r="B491" t="s">
        <v>805</v>
      </c>
      <c r="C491" t="s">
        <v>806</v>
      </c>
      <c r="D491" t="s">
        <v>875</v>
      </c>
      <c r="E491" t="s">
        <v>873</v>
      </c>
      <c r="F491" t="s">
        <v>815</v>
      </c>
      <c r="G491" t="s">
        <v>808</v>
      </c>
      <c r="H491" t="s">
        <v>818</v>
      </c>
      <c r="I491" t="s">
        <v>812</v>
      </c>
      <c r="J491" t="s">
        <v>810</v>
      </c>
      <c r="K491">
        <v>23</v>
      </c>
      <c r="L491" s="1">
        <f>VLOOKUP(B491&amp;C491&amp;D491&amp;E491&amp;F491,RESBDG_Activity!B:O,2,FALSE)</f>
        <v>16.839368153262321</v>
      </c>
      <c r="M491" s="1">
        <f>VLOOKUP(B491&amp;C491&amp;D491&amp;E491&amp;F491,RESBDG_Activity!B:O,COUNTA(RESBDG_Activity!$1:$1)-1,FALSE)</f>
        <v>16.806822218930691</v>
      </c>
      <c r="N491" s="1">
        <f>VLOOKUP(B491&amp;C491&amp;D491&amp;E491&amp;F491&amp;G491&amp;H491&amp;I491&amp;J491&amp;"*",RESBDG_CapacityToActivity!B:C,2,FALSE)</f>
        <v>0.16255498099999999</v>
      </c>
      <c r="O491" s="1">
        <v>0.54203525138861863</v>
      </c>
      <c r="P491" s="6">
        <v>0.2</v>
      </c>
      <c r="Q491" s="6">
        <v>1</v>
      </c>
      <c r="R491" s="6">
        <v>1.1000000000000001</v>
      </c>
      <c r="S491">
        <f t="shared" si="20"/>
        <v>52.699148739545144</v>
      </c>
      <c r="T491" s="1"/>
    </row>
    <row r="492" spans="1:20" x14ac:dyDescent="0.25">
      <c r="A492" t="str">
        <f t="shared" si="19"/>
        <v>RESBDGSDEOldSHFUR___STDLFO_23</v>
      </c>
      <c r="B492" t="s">
        <v>805</v>
      </c>
      <c r="C492" t="s">
        <v>806</v>
      </c>
      <c r="D492" t="s">
        <v>874</v>
      </c>
      <c r="E492" t="s">
        <v>873</v>
      </c>
      <c r="F492" t="s">
        <v>840</v>
      </c>
      <c r="G492" t="s">
        <v>843</v>
      </c>
      <c r="H492" t="s">
        <v>808</v>
      </c>
      <c r="I492" t="s">
        <v>812</v>
      </c>
      <c r="J492" t="s">
        <v>853</v>
      </c>
      <c r="K492">
        <v>23</v>
      </c>
      <c r="L492" s="1">
        <f>VLOOKUP(B492&amp;C492&amp;D492&amp;E492&amp;F492,RESBDG_Activity!B:O,2,FALSE)</f>
        <v>27324.85606987272</v>
      </c>
      <c r="M492" s="1">
        <f>VLOOKUP(B492&amp;C492&amp;D492&amp;E492&amp;F492,RESBDG_Activity!B:O,COUNTA(RESBDG_Activity!$1:$1)-1,FALSE)</f>
        <v>25144.619007975129</v>
      </c>
      <c r="N492" s="1">
        <f>VLOOKUP(B492&amp;C492&amp;D492&amp;E492&amp;F492&amp;G492&amp;H492&amp;I492&amp;J492&amp;"*",RESBDG_CapacityToActivity!B:C,2,FALSE)</f>
        <v>31.536000000000001</v>
      </c>
      <c r="O492" s="1">
        <v>0.34596717648595249</v>
      </c>
      <c r="P492" s="6">
        <v>0.05</v>
      </c>
      <c r="Q492" s="6">
        <v>0.1</v>
      </c>
      <c r="R492" s="6">
        <v>1.1000000000000001</v>
      </c>
      <c r="S492">
        <f t="shared" si="20"/>
        <v>29.102491096848855</v>
      </c>
      <c r="T492" s="1"/>
    </row>
    <row r="493" spans="1:20" x14ac:dyDescent="0.25">
      <c r="A493" t="str">
        <f t="shared" si="19"/>
        <v>RESBDGAPAOldSHHEP___STDELC_23</v>
      </c>
      <c r="B493" t="s">
        <v>805</v>
      </c>
      <c r="C493" t="s">
        <v>806</v>
      </c>
      <c r="D493" t="s">
        <v>872</v>
      </c>
      <c r="E493" t="s">
        <v>873</v>
      </c>
      <c r="F493" t="s">
        <v>840</v>
      </c>
      <c r="G493" t="s">
        <v>844</v>
      </c>
      <c r="H493" t="s">
        <v>808</v>
      </c>
      <c r="I493" t="s">
        <v>812</v>
      </c>
      <c r="J493" t="s">
        <v>810</v>
      </c>
      <c r="K493">
        <v>23</v>
      </c>
      <c r="L493" s="1">
        <f>VLOOKUP(B493&amp;C493&amp;D493&amp;E493&amp;F493,RESBDG_Activity!B:O,2,FALSE)</f>
        <v>19009.02548710502</v>
      </c>
      <c r="M493" s="1">
        <f>VLOOKUP(B493&amp;C493&amp;D493&amp;E493&amp;F493,RESBDG_Activity!B:O,COUNTA(RESBDG_Activity!$1:$1)-1,FALSE)</f>
        <v>18713.005727210431</v>
      </c>
      <c r="N493" s="1">
        <f>VLOOKUP(B493&amp;C493&amp;D493&amp;E493&amp;F493&amp;G493&amp;H493&amp;I493&amp;J493&amp;"*",RESBDG_CapacityToActivity!B:C,2,FALSE)</f>
        <v>31.536000000000001</v>
      </c>
      <c r="O493" s="1">
        <v>0.34596717648595249</v>
      </c>
      <c r="P493" s="6">
        <v>0.02</v>
      </c>
      <c r="Q493" s="6">
        <v>1.5</v>
      </c>
      <c r="R493" s="6">
        <v>1.5</v>
      </c>
      <c r="S493">
        <f t="shared" si="20"/>
        <v>51.499775124716855</v>
      </c>
      <c r="T493" s="1"/>
    </row>
    <row r="494" spans="1:20" x14ac:dyDescent="0.25">
      <c r="A494" t="str">
        <f t="shared" si="19"/>
        <v>RESBDGSDENewSHHEP___STDGEO_23</v>
      </c>
      <c r="B494" t="s">
        <v>805</v>
      </c>
      <c r="C494" t="s">
        <v>806</v>
      </c>
      <c r="D494" t="s">
        <v>874</v>
      </c>
      <c r="E494" t="s">
        <v>876</v>
      </c>
      <c r="F494" t="s">
        <v>840</v>
      </c>
      <c r="G494" t="s">
        <v>844</v>
      </c>
      <c r="H494" t="s">
        <v>808</v>
      </c>
      <c r="I494" t="s">
        <v>812</v>
      </c>
      <c r="J494" t="s">
        <v>845</v>
      </c>
      <c r="K494">
        <v>23</v>
      </c>
      <c r="L494" s="1">
        <f>VLOOKUP(B494&amp;C494&amp;D494&amp;E494&amp;F494,RESBDG_Activity!B:O,2,FALSE)</f>
        <v>0</v>
      </c>
      <c r="M494" s="1">
        <f>VLOOKUP(B494&amp;C494&amp;D494&amp;E494&amp;F494,RESBDG_Activity!B:O,COUNTA(RESBDG_Activity!$1:$1)-1,FALSE)</f>
        <v>2125.2314606780851</v>
      </c>
      <c r="N494" s="1">
        <f>VLOOKUP(B494&amp;C494&amp;D494&amp;E494&amp;F494&amp;G494&amp;H494&amp;I494&amp;J494&amp;"*",RESBDG_CapacityToActivity!B:C,2,FALSE)</f>
        <v>31.536000000000001</v>
      </c>
      <c r="O494" s="1">
        <v>0.34596717648595249</v>
      </c>
      <c r="P494" s="6">
        <v>0.8</v>
      </c>
      <c r="Q494" s="6">
        <v>1</v>
      </c>
      <c r="R494" s="6">
        <v>2</v>
      </c>
      <c r="S494">
        <f t="shared" si="20"/>
        <v>155.83131058287518</v>
      </c>
      <c r="T494" s="1"/>
    </row>
    <row r="495" spans="1:20" x14ac:dyDescent="0.25">
      <c r="A495" t="str">
        <f t="shared" si="19"/>
        <v>RESBDGSDEOldWHHEP___ESRELC_23</v>
      </c>
      <c r="B495" t="s">
        <v>805</v>
      </c>
      <c r="C495" t="s">
        <v>806</v>
      </c>
      <c r="D495" t="s">
        <v>874</v>
      </c>
      <c r="E495" t="s">
        <v>873</v>
      </c>
      <c r="F495" t="s">
        <v>862</v>
      </c>
      <c r="G495" t="s">
        <v>844</v>
      </c>
      <c r="H495" t="s">
        <v>808</v>
      </c>
      <c r="I495" t="s">
        <v>811</v>
      </c>
      <c r="J495" t="s">
        <v>810</v>
      </c>
      <c r="K495">
        <v>23</v>
      </c>
      <c r="L495" s="1">
        <f>VLOOKUP(B495&amp;C495&amp;D495&amp;E495&amp;F495,RESBDG_Activity!B:O,2,FALSE)</f>
        <v>5762.9038794929847</v>
      </c>
      <c r="M495" s="1">
        <f>VLOOKUP(B495&amp;C495&amp;D495&amp;E495&amp;F495,RESBDG_Activity!B:O,COUNTA(RESBDG_Activity!$1:$1)-1,FALSE)</f>
        <v>5323.9230570191667</v>
      </c>
      <c r="N495" s="1">
        <f>VLOOKUP(B495&amp;C495&amp;D495&amp;E495&amp;F495&amp;G495&amp;H495&amp;I495&amp;J495&amp;"*",RESBDG_CapacityToActivity!B:C,2,FALSE)</f>
        <v>31.536000000000001</v>
      </c>
      <c r="O495" s="1">
        <v>0.68082940019040317</v>
      </c>
      <c r="P495" s="6">
        <v>0.02</v>
      </c>
      <c r="Q495" s="6">
        <v>1.5</v>
      </c>
      <c r="R495" s="6">
        <v>1.5</v>
      </c>
      <c r="S495">
        <f t="shared" si="20"/>
        <v>7.4454362272885852</v>
      </c>
      <c r="T495" s="1"/>
    </row>
    <row r="496" spans="1:20" x14ac:dyDescent="0.25">
      <c r="A496" t="str">
        <f t="shared" si="19"/>
        <v>RESBDGAPANewSHSTV___STDBMA_23</v>
      </c>
      <c r="B496" t="s">
        <v>805</v>
      </c>
      <c r="C496" t="s">
        <v>806</v>
      </c>
      <c r="D496" t="s">
        <v>872</v>
      </c>
      <c r="E496" t="s">
        <v>876</v>
      </c>
      <c r="F496" t="s">
        <v>840</v>
      </c>
      <c r="G496" t="s">
        <v>841</v>
      </c>
      <c r="H496" t="s">
        <v>808</v>
      </c>
      <c r="I496" t="s">
        <v>812</v>
      </c>
      <c r="J496" t="s">
        <v>842</v>
      </c>
      <c r="K496">
        <v>23</v>
      </c>
      <c r="L496" s="1">
        <f>VLOOKUP(B496&amp;C496&amp;D496&amp;E496&amp;F496,RESBDG_Activity!B:O,2,FALSE)</f>
        <v>0</v>
      </c>
      <c r="M496" s="1">
        <f>VLOOKUP(B496&amp;C496&amp;D496&amp;E496&amp;F496,RESBDG_Activity!B:O,COUNTA(RESBDG_Activity!$1:$1)-1,FALSE)</f>
        <v>4795.6071920421573</v>
      </c>
      <c r="N496" s="1">
        <f>VLOOKUP(B496&amp;C496&amp;D496&amp;E496&amp;F496&amp;G496&amp;H496&amp;I496&amp;J496&amp;"*",RESBDG_CapacityToActivity!B:C,2,FALSE)</f>
        <v>31.536000000000001</v>
      </c>
      <c r="O496" s="1">
        <v>0.34596717648595249</v>
      </c>
      <c r="P496" s="6">
        <v>0.8</v>
      </c>
      <c r="Q496" s="6">
        <v>1</v>
      </c>
      <c r="R496" s="6">
        <v>2</v>
      </c>
      <c r="S496">
        <f t="shared" si="20"/>
        <v>351.63499487164228</v>
      </c>
      <c r="T496" s="1"/>
    </row>
    <row r="497" spans="1:20" x14ac:dyDescent="0.25">
      <c r="A497" t="str">
        <f t="shared" si="19"/>
        <v>RESBDGAPANewSHSTV___HIGBMA_23</v>
      </c>
      <c r="B497" t="s">
        <v>805</v>
      </c>
      <c r="C497" t="s">
        <v>806</v>
      </c>
      <c r="D497" t="s">
        <v>872</v>
      </c>
      <c r="E497" t="s">
        <v>876</v>
      </c>
      <c r="F497" t="s">
        <v>840</v>
      </c>
      <c r="G497" t="s">
        <v>841</v>
      </c>
      <c r="H497" t="s">
        <v>808</v>
      </c>
      <c r="I497" t="s">
        <v>809</v>
      </c>
      <c r="J497" t="s">
        <v>842</v>
      </c>
      <c r="K497">
        <v>23</v>
      </c>
      <c r="L497" s="1">
        <f>VLOOKUP(B497&amp;C497&amp;D497&amp;E497&amp;F497,RESBDG_Activity!B:O,2,FALSE)</f>
        <v>0</v>
      </c>
      <c r="M497" s="1">
        <f>VLOOKUP(B497&amp;C497&amp;D497&amp;E497&amp;F497,RESBDG_Activity!B:O,COUNTA(RESBDG_Activity!$1:$1)-1,FALSE)</f>
        <v>4795.6071920421573</v>
      </c>
      <c r="N497" s="1">
        <f>VLOOKUP(B497&amp;C497&amp;D497&amp;E497&amp;F497&amp;G497&amp;H497&amp;I497&amp;J497&amp;"*",RESBDG_CapacityToActivity!B:C,2,FALSE)</f>
        <v>31.536000000000001</v>
      </c>
      <c r="O497" s="1">
        <v>0.34596717648595249</v>
      </c>
      <c r="P497" s="6">
        <v>0.8</v>
      </c>
      <c r="Q497" s="6">
        <v>1</v>
      </c>
      <c r="R497" s="6">
        <v>2</v>
      </c>
      <c r="S497">
        <f t="shared" si="20"/>
        <v>351.63499487164228</v>
      </c>
      <c r="T497" s="1"/>
    </row>
    <row r="498" spans="1:20" x14ac:dyDescent="0.25">
      <c r="A498" t="str">
        <f t="shared" si="19"/>
        <v>RESBDGAPANewRAG______STDELC_23</v>
      </c>
      <c r="B498" t="s">
        <v>805</v>
      </c>
      <c r="C498" t="s">
        <v>806</v>
      </c>
      <c r="D498" t="s">
        <v>872</v>
      </c>
      <c r="E498" t="s">
        <v>876</v>
      </c>
      <c r="F498" t="s">
        <v>813</v>
      </c>
      <c r="G498" t="s">
        <v>808</v>
      </c>
      <c r="H498" t="s">
        <v>808</v>
      </c>
      <c r="I498" t="s">
        <v>812</v>
      </c>
      <c r="J498" t="s">
        <v>810</v>
      </c>
      <c r="K498">
        <v>23</v>
      </c>
      <c r="L498" s="1">
        <f>VLOOKUP(B498&amp;C498&amp;D498&amp;E498&amp;F498,RESBDG_Activity!B:O,2,FALSE)</f>
        <v>0</v>
      </c>
      <c r="M498" s="1">
        <f>VLOOKUP(B498&amp;C498&amp;D498&amp;E498&amp;F498,RESBDG_Activity!B:O,COUNTA(RESBDG_Activity!$1:$1)-1,FALSE)</f>
        <v>380.67488355701238</v>
      </c>
      <c r="N498" s="1">
        <f>VLOOKUP(B498&amp;C498&amp;D498&amp;E498&amp;F498&amp;G498&amp;H498&amp;I498&amp;J498&amp;"*",RESBDG_CapacityToActivity!B:C,2,FALSE)</f>
        <v>1.706387646</v>
      </c>
      <c r="O498" s="1">
        <v>0.58256685513718942</v>
      </c>
      <c r="P498" s="6">
        <v>0.8</v>
      </c>
      <c r="Q498" s="6">
        <v>1</v>
      </c>
      <c r="R498" s="6">
        <v>2</v>
      </c>
      <c r="S498">
        <f t="shared" si="20"/>
        <v>306.35201722436994</v>
      </c>
      <c r="T498" s="1"/>
    </row>
    <row r="499" spans="1:20" x14ac:dyDescent="0.25">
      <c r="A499" t="str">
        <f t="shared" si="19"/>
        <v>RESBDGSATOldSHHEP___STDNGA_23</v>
      </c>
      <c r="B499" t="s">
        <v>805</v>
      </c>
      <c r="C499" t="s">
        <v>806</v>
      </c>
      <c r="D499" t="s">
        <v>875</v>
      </c>
      <c r="E499" t="s">
        <v>873</v>
      </c>
      <c r="F499" t="s">
        <v>840</v>
      </c>
      <c r="G499" t="s">
        <v>844</v>
      </c>
      <c r="H499" t="s">
        <v>808</v>
      </c>
      <c r="I499" t="s">
        <v>812</v>
      </c>
      <c r="J499" t="s">
        <v>814</v>
      </c>
      <c r="K499">
        <v>23</v>
      </c>
      <c r="L499" s="1">
        <f>VLOOKUP(B499&amp;C499&amp;D499&amp;E499&amp;F499,RESBDG_Activity!B:O,2,FALSE)</f>
        <v>11459.309560741331</v>
      </c>
      <c r="M499" s="1">
        <f>VLOOKUP(B499&amp;C499&amp;D499&amp;E499&amp;F499,RESBDG_Activity!B:O,COUNTA(RESBDG_Activity!$1:$1)-1,FALSE)</f>
        <v>11381.858889624569</v>
      </c>
      <c r="N499" s="1">
        <f>VLOOKUP(B499&amp;C499&amp;D499&amp;E499&amp;F499&amp;G499&amp;H499&amp;I499&amp;J499&amp;"*",RESBDG_CapacityToActivity!B:C,2,FALSE)</f>
        <v>31.536000000000001</v>
      </c>
      <c r="O499" s="1">
        <v>0.34596717648595249</v>
      </c>
      <c r="P499" s="6">
        <v>0.02</v>
      </c>
      <c r="Q499" s="6">
        <v>1.5</v>
      </c>
      <c r="R499" s="6">
        <v>1.5</v>
      </c>
      <c r="S499">
        <f t="shared" si="20"/>
        <v>31.32383871740014</v>
      </c>
      <c r="T499" s="1"/>
    </row>
    <row r="500" spans="1:20" x14ac:dyDescent="0.25">
      <c r="A500" t="str">
        <f t="shared" si="19"/>
        <v>RESBDGSDEOldWHHEP___STDELC_23</v>
      </c>
      <c r="B500" t="s">
        <v>805</v>
      </c>
      <c r="C500" t="s">
        <v>806</v>
      </c>
      <c r="D500" t="s">
        <v>874</v>
      </c>
      <c r="E500" t="s">
        <v>873</v>
      </c>
      <c r="F500" t="s">
        <v>862</v>
      </c>
      <c r="G500" t="s">
        <v>844</v>
      </c>
      <c r="H500" t="s">
        <v>808</v>
      </c>
      <c r="I500" t="s">
        <v>812</v>
      </c>
      <c r="J500" t="s">
        <v>810</v>
      </c>
      <c r="K500">
        <v>23</v>
      </c>
      <c r="L500" s="1">
        <f>VLOOKUP(B500&amp;C500&amp;D500&amp;E500&amp;F500,RESBDG_Activity!B:O,2,FALSE)</f>
        <v>5762.9038794929847</v>
      </c>
      <c r="M500" s="1">
        <f>VLOOKUP(B500&amp;C500&amp;D500&amp;E500&amp;F500,RESBDG_Activity!B:O,COUNTA(RESBDG_Activity!$1:$1)-1,FALSE)</f>
        <v>5323.9230570191667</v>
      </c>
      <c r="N500" s="1">
        <f>VLOOKUP(B500&amp;C500&amp;D500&amp;E500&amp;F500&amp;G500&amp;H500&amp;I500&amp;J500&amp;"*",RESBDG_CapacityToActivity!B:C,2,FALSE)</f>
        <v>31.536000000000001</v>
      </c>
      <c r="O500" s="1">
        <v>0.68082940019040317</v>
      </c>
      <c r="P500" s="6">
        <v>0.02</v>
      </c>
      <c r="Q500" s="6">
        <v>1.5</v>
      </c>
      <c r="R500" s="6">
        <v>1.5</v>
      </c>
      <c r="S500">
        <f t="shared" si="20"/>
        <v>7.4454362272885852</v>
      </c>
      <c r="T500" s="1"/>
    </row>
    <row r="501" spans="1:20" x14ac:dyDescent="0.25">
      <c r="A501" t="str">
        <f t="shared" si="19"/>
        <v>RESBDGSDENewSHHEP___ESRGEO_23</v>
      </c>
      <c r="B501" t="s">
        <v>805</v>
      </c>
      <c r="C501" t="s">
        <v>806</v>
      </c>
      <c r="D501" t="s">
        <v>874</v>
      </c>
      <c r="E501" t="s">
        <v>876</v>
      </c>
      <c r="F501" t="s">
        <v>840</v>
      </c>
      <c r="G501" t="s">
        <v>844</v>
      </c>
      <c r="H501" t="s">
        <v>808</v>
      </c>
      <c r="I501" t="s">
        <v>811</v>
      </c>
      <c r="J501" t="s">
        <v>845</v>
      </c>
      <c r="K501">
        <v>23</v>
      </c>
      <c r="L501" s="1">
        <f>VLOOKUP(B501&amp;C501&amp;D501&amp;E501&amp;F501,RESBDG_Activity!B:O,2,FALSE)</f>
        <v>0</v>
      </c>
      <c r="M501" s="1">
        <f>VLOOKUP(B501&amp;C501&amp;D501&amp;E501&amp;F501,RESBDG_Activity!B:O,COUNTA(RESBDG_Activity!$1:$1)-1,FALSE)</f>
        <v>2125.2314606780851</v>
      </c>
      <c r="N501" s="1">
        <f>VLOOKUP(B501&amp;C501&amp;D501&amp;E501&amp;F501&amp;G501&amp;H501&amp;I501&amp;J501&amp;"*",RESBDG_CapacityToActivity!B:C,2,FALSE)</f>
        <v>31.536000000000001</v>
      </c>
      <c r="O501" s="1">
        <v>0.34596717648595249</v>
      </c>
      <c r="P501" s="6">
        <v>0.8</v>
      </c>
      <c r="Q501" s="6">
        <v>1</v>
      </c>
      <c r="R501" s="6">
        <v>2</v>
      </c>
      <c r="S501">
        <f t="shared" si="20"/>
        <v>155.83131058287518</v>
      </c>
      <c r="T501" s="1"/>
    </row>
    <row r="502" spans="1:20" x14ac:dyDescent="0.25">
      <c r="A502" t="str">
        <f t="shared" si="19"/>
        <v>RESBDGAPANewWHHEP___HIGELC_23</v>
      </c>
      <c r="B502" t="s">
        <v>805</v>
      </c>
      <c r="C502" t="s">
        <v>806</v>
      </c>
      <c r="D502" t="s">
        <v>872</v>
      </c>
      <c r="E502" t="s">
        <v>876</v>
      </c>
      <c r="F502" t="s">
        <v>862</v>
      </c>
      <c r="G502" t="s">
        <v>844</v>
      </c>
      <c r="H502" t="s">
        <v>808</v>
      </c>
      <c r="I502" t="s">
        <v>809</v>
      </c>
      <c r="J502" t="s">
        <v>810</v>
      </c>
      <c r="K502">
        <v>23</v>
      </c>
      <c r="L502" s="1">
        <f>VLOOKUP(B502&amp;C502&amp;D502&amp;E502&amp;F502,RESBDG_Activity!B:O,2,FALSE)</f>
        <v>0</v>
      </c>
      <c r="M502" s="1">
        <f>VLOOKUP(B502&amp;C502&amp;D502&amp;E502&amp;F502,RESBDG_Activity!B:O,COUNTA(RESBDG_Activity!$1:$1)-1,FALSE)</f>
        <v>4356.5177855713928</v>
      </c>
      <c r="N502" s="1">
        <f>VLOOKUP(B502&amp;C502&amp;D502&amp;E502&amp;F502&amp;G502&amp;H502&amp;I502&amp;J502&amp;"*",RESBDG_CapacityToActivity!B:C,2,FALSE)</f>
        <v>31.536000000000001</v>
      </c>
      <c r="O502" s="1">
        <v>0.68082940019040317</v>
      </c>
      <c r="P502" s="6">
        <v>0.8</v>
      </c>
      <c r="Q502" s="6">
        <v>1</v>
      </c>
      <c r="R502" s="6">
        <v>2</v>
      </c>
      <c r="S502">
        <f t="shared" si="20"/>
        <v>162.32468692095199</v>
      </c>
      <c r="T502" s="1"/>
    </row>
    <row r="503" spans="1:20" x14ac:dyDescent="0.25">
      <c r="A503" t="str">
        <f t="shared" si="19"/>
        <v>RESBDGSDEOldRAG______STDELC_23</v>
      </c>
      <c r="B503" t="s">
        <v>805</v>
      </c>
      <c r="C503" t="s">
        <v>806</v>
      </c>
      <c r="D503" t="s">
        <v>874</v>
      </c>
      <c r="E503" t="s">
        <v>873</v>
      </c>
      <c r="F503" t="s">
        <v>813</v>
      </c>
      <c r="G503" t="s">
        <v>808</v>
      </c>
      <c r="H503" t="s">
        <v>808</v>
      </c>
      <c r="I503" t="s">
        <v>812</v>
      </c>
      <c r="J503" t="s">
        <v>810</v>
      </c>
      <c r="K503">
        <v>23</v>
      </c>
      <c r="L503" s="1">
        <f>VLOOKUP(B503&amp;C503&amp;D503&amp;E503&amp;F503,RESBDG_Activity!B:O,2,FALSE)</f>
        <v>468.00726177695918</v>
      </c>
      <c r="M503" s="1">
        <f>VLOOKUP(B503&amp;C503&amp;D503&amp;E503&amp;F503,RESBDG_Activity!B:O,COUNTA(RESBDG_Activity!$1:$1)-1,FALSE)</f>
        <v>432.35748919795827</v>
      </c>
      <c r="N503" s="1">
        <f>VLOOKUP(B503&amp;C503&amp;D503&amp;E503&amp;F503&amp;G503&amp;H503&amp;I503&amp;J503&amp;"*",RESBDG_CapacityToActivity!B:C,2,FALSE)</f>
        <v>1.706387646</v>
      </c>
      <c r="O503" s="1">
        <v>0.58256685513718942</v>
      </c>
      <c r="P503" s="6">
        <v>0.5</v>
      </c>
      <c r="Q503" s="6">
        <v>1</v>
      </c>
      <c r="R503" s="6">
        <v>1.1000000000000001</v>
      </c>
      <c r="S503">
        <f t="shared" si="20"/>
        <v>250.64054045388437</v>
      </c>
      <c r="T503" s="1"/>
    </row>
    <row r="504" spans="1:20" x14ac:dyDescent="0.25">
      <c r="A504" t="str">
        <f t="shared" si="19"/>
        <v>RESBDGAPAOldCDY______HIGELC_23</v>
      </c>
      <c r="B504" t="s">
        <v>805</v>
      </c>
      <c r="C504" t="s">
        <v>806</v>
      </c>
      <c r="D504" t="s">
        <v>872</v>
      </c>
      <c r="E504" t="s">
        <v>873</v>
      </c>
      <c r="F504" t="s">
        <v>807</v>
      </c>
      <c r="G504" t="s">
        <v>808</v>
      </c>
      <c r="H504" t="s">
        <v>808</v>
      </c>
      <c r="I504" t="s">
        <v>809</v>
      </c>
      <c r="J504" t="s">
        <v>810</v>
      </c>
      <c r="K504">
        <v>23</v>
      </c>
      <c r="L504" s="1">
        <f>VLOOKUP(B504&amp;C504&amp;D504&amp;E504&amp;F504,RESBDG_Activity!B:O,2,FALSE)</f>
        <v>968.7814840350527</v>
      </c>
      <c r="M504" s="1">
        <f>VLOOKUP(B504&amp;C504&amp;D504&amp;E504&amp;F504,RESBDG_Activity!B:O,COUNTA(RESBDG_Activity!$1:$1)-1,FALSE)</f>
        <v>1018.857378701142</v>
      </c>
      <c r="N504" s="1">
        <f>VLOOKUP(B504&amp;C504&amp;D504&amp;E504&amp;F504&amp;G504&amp;H504&amp;I504&amp;J504&amp;"*",RESBDG_CapacityToActivity!B:C,2,FALSE)</f>
        <v>2.822176491</v>
      </c>
      <c r="O504" s="1">
        <v>0.58388802943894502</v>
      </c>
      <c r="P504" s="6">
        <v>0.5</v>
      </c>
      <c r="Q504" s="6">
        <v>1</v>
      </c>
      <c r="R504" s="6">
        <v>1.1000000000000001</v>
      </c>
      <c r="S504">
        <f t="shared" si="20"/>
        <v>356.31282623171774</v>
      </c>
      <c r="T504" s="1"/>
    </row>
    <row r="505" spans="1:20" x14ac:dyDescent="0.25">
      <c r="A505" t="str">
        <f t="shared" si="19"/>
        <v>RESBDGSDEOldSHFUR___STDKER_23</v>
      </c>
      <c r="B505" t="s">
        <v>805</v>
      </c>
      <c r="C505" t="s">
        <v>806</v>
      </c>
      <c r="D505" t="s">
        <v>874</v>
      </c>
      <c r="E505" t="s">
        <v>873</v>
      </c>
      <c r="F505" t="s">
        <v>840</v>
      </c>
      <c r="G505" t="s">
        <v>843</v>
      </c>
      <c r="H505" t="s">
        <v>808</v>
      </c>
      <c r="I505" t="s">
        <v>812</v>
      </c>
      <c r="J505" t="s">
        <v>852</v>
      </c>
      <c r="K505">
        <v>23</v>
      </c>
      <c r="L505" s="1">
        <f>VLOOKUP(B505&amp;C505&amp;D505&amp;E505&amp;F505,RESBDG_Activity!B:O,2,FALSE)</f>
        <v>27324.85606987272</v>
      </c>
      <c r="M505" s="1">
        <f>VLOOKUP(B505&amp;C505&amp;D505&amp;E505&amp;F505,RESBDG_Activity!B:O,COUNTA(RESBDG_Activity!$1:$1)-1,FALSE)</f>
        <v>25144.619007975129</v>
      </c>
      <c r="N505" s="1">
        <f>VLOOKUP(B505&amp;C505&amp;D505&amp;E505&amp;F505&amp;G505&amp;H505&amp;I505&amp;J505&amp;"*",RESBDG_CapacityToActivity!B:C,2,FALSE)</f>
        <v>31.536000000000001</v>
      </c>
      <c r="O505" s="1">
        <v>0.34596717648595249</v>
      </c>
      <c r="P505" s="6">
        <v>0.05</v>
      </c>
      <c r="Q505" s="6">
        <v>0.1</v>
      </c>
      <c r="R505" s="6">
        <v>1.1000000000000001</v>
      </c>
      <c r="S505">
        <f t="shared" si="20"/>
        <v>29.102491096848855</v>
      </c>
      <c r="T505" s="1"/>
    </row>
    <row r="506" spans="1:20" x14ac:dyDescent="0.25">
      <c r="A506" t="str">
        <f t="shared" si="19"/>
        <v>RESBDGSDENewSHHEP___HIGGEO_23</v>
      </c>
      <c r="B506" t="s">
        <v>805</v>
      </c>
      <c r="C506" t="s">
        <v>806</v>
      </c>
      <c r="D506" t="s">
        <v>874</v>
      </c>
      <c r="E506" t="s">
        <v>876</v>
      </c>
      <c r="F506" t="s">
        <v>840</v>
      </c>
      <c r="G506" t="s">
        <v>844</v>
      </c>
      <c r="H506" t="s">
        <v>808</v>
      </c>
      <c r="I506" t="s">
        <v>809</v>
      </c>
      <c r="J506" t="s">
        <v>845</v>
      </c>
      <c r="K506">
        <v>23</v>
      </c>
      <c r="L506" s="1">
        <f>VLOOKUP(B506&amp;C506&amp;D506&amp;E506&amp;F506,RESBDG_Activity!B:O,2,FALSE)</f>
        <v>0</v>
      </c>
      <c r="M506" s="1">
        <f>VLOOKUP(B506&amp;C506&amp;D506&amp;E506&amp;F506,RESBDG_Activity!B:O,COUNTA(RESBDG_Activity!$1:$1)-1,FALSE)</f>
        <v>2125.2314606780851</v>
      </c>
      <c r="N506" s="1">
        <f>VLOOKUP(B506&amp;C506&amp;D506&amp;E506&amp;F506&amp;G506&amp;H506&amp;I506&amp;J506&amp;"*",RESBDG_CapacityToActivity!B:C,2,FALSE)</f>
        <v>31.536000000000001</v>
      </c>
      <c r="O506" s="1">
        <v>0.34596717648595249</v>
      </c>
      <c r="P506" s="6">
        <v>0.8</v>
      </c>
      <c r="Q506" s="6">
        <v>1</v>
      </c>
      <c r="R506" s="6">
        <v>2</v>
      </c>
      <c r="S506">
        <f t="shared" si="20"/>
        <v>155.83131058287518</v>
      </c>
      <c r="T506" s="1"/>
    </row>
    <row r="507" spans="1:20" x14ac:dyDescent="0.25">
      <c r="A507" t="str">
        <f t="shared" si="19"/>
        <v>RESBDGSDEOldSCCE___ESRELC_23</v>
      </c>
      <c r="B507" t="s">
        <v>805</v>
      </c>
      <c r="C507" t="s">
        <v>806</v>
      </c>
      <c r="D507" t="s">
        <v>874</v>
      </c>
      <c r="E507" t="s">
        <v>873</v>
      </c>
      <c r="F507" t="s">
        <v>836</v>
      </c>
      <c r="G507" t="s">
        <v>837</v>
      </c>
      <c r="H507" t="s">
        <v>808</v>
      </c>
      <c r="I507" t="s">
        <v>811</v>
      </c>
      <c r="J507" t="s">
        <v>810</v>
      </c>
      <c r="K507">
        <v>23</v>
      </c>
      <c r="L507" s="1">
        <f>VLOOKUP(B507&amp;C507&amp;D507&amp;E507&amp;F507,RESBDG_Activity!B:O,2,FALSE)</f>
        <v>7621.5225947018234</v>
      </c>
      <c r="M507" s="1">
        <f>VLOOKUP(B507&amp;C507&amp;D507&amp;E507&amp;F507,RESBDG_Activity!B:O,COUNTA(RESBDG_Activity!$1:$1)-1,FALSE)</f>
        <v>7200.0368704919483</v>
      </c>
      <c r="N507" s="1">
        <f>VLOOKUP(B507&amp;C507&amp;D507&amp;E507&amp;F507&amp;G507&amp;H507&amp;I507&amp;J507&amp;"*",RESBDG_CapacityToActivity!B:C,2,FALSE)</f>
        <v>31.536000000000001</v>
      </c>
      <c r="O507" s="1">
        <v>0.1733523337010629</v>
      </c>
      <c r="P507" s="6">
        <v>0.2</v>
      </c>
      <c r="Q507" s="6">
        <v>1</v>
      </c>
      <c r="R507" s="6">
        <v>1.1000000000000001</v>
      </c>
      <c r="S507">
        <f t="shared" si="20"/>
        <v>363.86830549032919</v>
      </c>
      <c r="T507" s="1"/>
    </row>
    <row r="508" spans="1:20" x14ac:dyDescent="0.25">
      <c r="A508" t="str">
        <f t="shared" si="19"/>
        <v>RESBDGAPAOldREF___FRDSTDELC_23</v>
      </c>
      <c r="B508" t="s">
        <v>805</v>
      </c>
      <c r="C508" t="s">
        <v>806</v>
      </c>
      <c r="D508" t="s">
        <v>872</v>
      </c>
      <c r="E508" t="s">
        <v>873</v>
      </c>
      <c r="F508" t="s">
        <v>833</v>
      </c>
      <c r="G508" t="s">
        <v>808</v>
      </c>
      <c r="H508" t="s">
        <v>834</v>
      </c>
      <c r="I508" t="s">
        <v>812</v>
      </c>
      <c r="J508" t="s">
        <v>810</v>
      </c>
      <c r="K508">
        <v>23</v>
      </c>
      <c r="L508" s="1">
        <f>VLOOKUP(B508&amp;C508&amp;D508&amp;E508&amp;F508,RESBDG_Activity!B:O,2,FALSE)</f>
        <v>538.81653568390948</v>
      </c>
      <c r="M508" s="1">
        <f>VLOOKUP(B508&amp;C508&amp;D508&amp;E508&amp;F508,RESBDG_Activity!B:O,COUNTA(RESBDG_Activity!$1:$1)-1,FALSE)</f>
        <v>566.6677286824314</v>
      </c>
      <c r="N508" s="1">
        <f>VLOOKUP(B508&amp;C508&amp;D508&amp;E508&amp;F508&amp;G508&amp;H508&amp;I508&amp;J508&amp;"*",RESBDG_CapacityToActivity!B:C,2,FALSE)</f>
        <v>1.1398139679999999</v>
      </c>
      <c r="O508" s="1">
        <v>0.85651992348211514</v>
      </c>
      <c r="P508" s="6">
        <v>0.2</v>
      </c>
      <c r="Q508" s="6">
        <v>1</v>
      </c>
      <c r="R508" s="6">
        <v>1.1000000000000001</v>
      </c>
      <c r="S508">
        <f t="shared" si="20"/>
        <v>160.36250943078073</v>
      </c>
      <c r="T508" s="1"/>
    </row>
    <row r="509" spans="1:20" x14ac:dyDescent="0.25">
      <c r="A509" t="str">
        <f t="shared" si="19"/>
        <v>RESBDGSATOldSHFUR___HIGLFO_23</v>
      </c>
      <c r="B509" t="s">
        <v>805</v>
      </c>
      <c r="C509" t="s">
        <v>806</v>
      </c>
      <c r="D509" t="s">
        <v>875</v>
      </c>
      <c r="E509" t="s">
        <v>873</v>
      </c>
      <c r="F509" t="s">
        <v>840</v>
      </c>
      <c r="G509" t="s">
        <v>843</v>
      </c>
      <c r="H509" t="s">
        <v>808</v>
      </c>
      <c r="I509" t="s">
        <v>809</v>
      </c>
      <c r="J509" t="s">
        <v>853</v>
      </c>
      <c r="K509">
        <v>23</v>
      </c>
      <c r="L509" s="1">
        <f>VLOOKUP(B509&amp;C509&amp;D509&amp;E509&amp;F509,RESBDG_Activity!B:O,2,FALSE)</f>
        <v>11459.309560741331</v>
      </c>
      <c r="M509" s="1">
        <f>VLOOKUP(B509&amp;C509&amp;D509&amp;E509&amp;F509,RESBDG_Activity!B:O,COUNTA(RESBDG_Activity!$1:$1)-1,FALSE)</f>
        <v>11381.858889624569</v>
      </c>
      <c r="N509" s="1">
        <f>VLOOKUP(B509&amp;C509&amp;D509&amp;E509&amp;F509&amp;G509&amp;H509&amp;I509&amp;J509&amp;"*",RESBDG_CapacityToActivity!B:C,2,FALSE)</f>
        <v>31.536000000000001</v>
      </c>
      <c r="O509" s="1">
        <v>0.34596717648595249</v>
      </c>
      <c r="P509" s="6">
        <v>0.05</v>
      </c>
      <c r="Q509" s="6">
        <v>0.1</v>
      </c>
      <c r="R509" s="6">
        <v>1.1000000000000001</v>
      </c>
      <c r="S509">
        <f t="shared" si="20"/>
        <v>13.173412844148858</v>
      </c>
      <c r="T509" s="1"/>
    </row>
    <row r="510" spans="1:20" x14ac:dyDescent="0.25">
      <c r="A510" t="str">
        <f t="shared" si="19"/>
        <v>RESBDGSDEOldSCCE___STDELC_23</v>
      </c>
      <c r="B510" t="s">
        <v>805</v>
      </c>
      <c r="C510" t="s">
        <v>806</v>
      </c>
      <c r="D510" t="s">
        <v>874</v>
      </c>
      <c r="E510" t="s">
        <v>873</v>
      </c>
      <c r="F510" t="s">
        <v>836</v>
      </c>
      <c r="G510" t="s">
        <v>837</v>
      </c>
      <c r="H510" t="s">
        <v>808</v>
      </c>
      <c r="I510" t="s">
        <v>812</v>
      </c>
      <c r="J510" t="s">
        <v>810</v>
      </c>
      <c r="K510">
        <v>23</v>
      </c>
      <c r="L510" s="1">
        <f>VLOOKUP(B510&amp;C510&amp;D510&amp;E510&amp;F510,RESBDG_Activity!B:O,2,FALSE)</f>
        <v>7621.5225947018234</v>
      </c>
      <c r="M510" s="1">
        <f>VLOOKUP(B510&amp;C510&amp;D510&amp;E510&amp;F510,RESBDG_Activity!B:O,COUNTA(RESBDG_Activity!$1:$1)-1,FALSE)</f>
        <v>7200.0368704919483</v>
      </c>
      <c r="N510" s="1">
        <f>VLOOKUP(B510&amp;C510&amp;D510&amp;E510&amp;F510&amp;G510&amp;H510&amp;I510&amp;J510&amp;"*",RESBDG_CapacityToActivity!B:C,2,FALSE)</f>
        <v>31.536000000000001</v>
      </c>
      <c r="O510" s="1">
        <v>0.1733523337010629</v>
      </c>
      <c r="P510" s="6">
        <v>0.1</v>
      </c>
      <c r="Q510" s="6">
        <v>1</v>
      </c>
      <c r="R510" s="6">
        <v>1.1000000000000001</v>
      </c>
      <c r="S510">
        <f t="shared" si="20"/>
        <v>232.16447055237754</v>
      </c>
      <c r="T510" s="1"/>
    </row>
    <row r="511" spans="1:20" x14ac:dyDescent="0.25">
      <c r="A511" t="str">
        <f t="shared" si="19"/>
        <v>RESBDGAPAOldREF___FRDHIGELC_23</v>
      </c>
      <c r="B511" t="s">
        <v>805</v>
      </c>
      <c r="C511" t="s">
        <v>806</v>
      </c>
      <c r="D511" t="s">
        <v>872</v>
      </c>
      <c r="E511" t="s">
        <v>873</v>
      </c>
      <c r="F511" t="s">
        <v>833</v>
      </c>
      <c r="G511" t="s">
        <v>808</v>
      </c>
      <c r="H511" t="s">
        <v>834</v>
      </c>
      <c r="I511" t="s">
        <v>809</v>
      </c>
      <c r="J511" t="s">
        <v>810</v>
      </c>
      <c r="K511">
        <v>23</v>
      </c>
      <c r="L511" s="1">
        <f>VLOOKUP(B511&amp;C511&amp;D511&amp;E511&amp;F511,RESBDG_Activity!B:O,2,FALSE)</f>
        <v>538.81653568390948</v>
      </c>
      <c r="M511" s="1">
        <f>VLOOKUP(B511&amp;C511&amp;D511&amp;E511&amp;F511,RESBDG_Activity!B:O,COUNTA(RESBDG_Activity!$1:$1)-1,FALSE)</f>
        <v>566.6677286824314</v>
      </c>
      <c r="N511" s="1">
        <f>VLOOKUP(B511&amp;C511&amp;D511&amp;E511&amp;F511&amp;G511&amp;H511&amp;I511&amp;J511&amp;"*",RESBDG_CapacityToActivity!B:C,2,FALSE)</f>
        <v>1.1398139679999999</v>
      </c>
      <c r="O511" s="1">
        <v>0.85651992348211514</v>
      </c>
      <c r="P511" s="6">
        <v>0.2</v>
      </c>
      <c r="Q511" s="6">
        <v>1</v>
      </c>
      <c r="R511" s="6">
        <v>1.1000000000000001</v>
      </c>
      <c r="S511">
        <f t="shared" si="20"/>
        <v>160.36250943078073</v>
      </c>
      <c r="T511" s="1"/>
    </row>
    <row r="512" spans="1:20" x14ac:dyDescent="0.25">
      <c r="A512" t="str">
        <f t="shared" si="19"/>
        <v>RESBDGAPAOldREF___FRDESRELC_23</v>
      </c>
      <c r="B512" t="s">
        <v>805</v>
      </c>
      <c r="C512" t="s">
        <v>806</v>
      </c>
      <c r="D512" t="s">
        <v>872</v>
      </c>
      <c r="E512" t="s">
        <v>873</v>
      </c>
      <c r="F512" t="s">
        <v>833</v>
      </c>
      <c r="G512" t="s">
        <v>808</v>
      </c>
      <c r="H512" t="s">
        <v>834</v>
      </c>
      <c r="I512" t="s">
        <v>811</v>
      </c>
      <c r="J512" t="s">
        <v>810</v>
      </c>
      <c r="K512">
        <v>23</v>
      </c>
      <c r="L512" s="1">
        <f>VLOOKUP(B512&amp;C512&amp;D512&amp;E512&amp;F512,RESBDG_Activity!B:O,2,FALSE)</f>
        <v>538.81653568390948</v>
      </c>
      <c r="M512" s="1">
        <f>VLOOKUP(B512&amp;C512&amp;D512&amp;E512&amp;F512,RESBDG_Activity!B:O,COUNTA(RESBDG_Activity!$1:$1)-1,FALSE)</f>
        <v>566.6677286824314</v>
      </c>
      <c r="N512" s="1">
        <f>VLOOKUP(B512&amp;C512&amp;D512&amp;E512&amp;F512&amp;G512&amp;H512&amp;I512&amp;J512&amp;"*",RESBDG_CapacityToActivity!B:C,2,FALSE)</f>
        <v>1.1398139679999999</v>
      </c>
      <c r="O512" s="1">
        <v>0.85651992348211514</v>
      </c>
      <c r="P512" s="6">
        <v>0.52</v>
      </c>
      <c r="Q512" s="6">
        <v>1</v>
      </c>
      <c r="R512" s="6">
        <v>1.1000000000000001</v>
      </c>
      <c r="S512">
        <f t="shared" si="20"/>
        <v>346.10318233799967</v>
      </c>
      <c r="T512" s="1"/>
    </row>
    <row r="513" spans="1:20" x14ac:dyDescent="0.25">
      <c r="A513" t="str">
        <f t="shared" si="19"/>
        <v>RESBDGSDEOldWHHEP___HIGELC_23</v>
      </c>
      <c r="B513" t="s">
        <v>805</v>
      </c>
      <c r="C513" t="s">
        <v>806</v>
      </c>
      <c r="D513" t="s">
        <v>874</v>
      </c>
      <c r="E513" t="s">
        <v>873</v>
      </c>
      <c r="F513" t="s">
        <v>862</v>
      </c>
      <c r="G513" t="s">
        <v>844</v>
      </c>
      <c r="H513" t="s">
        <v>808</v>
      </c>
      <c r="I513" t="s">
        <v>809</v>
      </c>
      <c r="J513" t="s">
        <v>810</v>
      </c>
      <c r="K513">
        <v>23</v>
      </c>
      <c r="L513" s="1">
        <f>VLOOKUP(B513&amp;C513&amp;D513&amp;E513&amp;F513,RESBDG_Activity!B:O,2,FALSE)</f>
        <v>5762.9038794929847</v>
      </c>
      <c r="M513" s="1">
        <f>VLOOKUP(B513&amp;C513&amp;D513&amp;E513&amp;F513,RESBDG_Activity!B:O,COUNTA(RESBDG_Activity!$1:$1)-1,FALSE)</f>
        <v>5323.9230570191667</v>
      </c>
      <c r="N513" s="1">
        <f>VLOOKUP(B513&amp;C513&amp;D513&amp;E513&amp;F513&amp;G513&amp;H513&amp;I513&amp;J513&amp;"*",RESBDG_CapacityToActivity!B:C,2,FALSE)</f>
        <v>31.536000000000001</v>
      </c>
      <c r="O513" s="1">
        <v>0.68082940019040317</v>
      </c>
      <c r="P513" s="6">
        <v>0.02</v>
      </c>
      <c r="Q513" s="6">
        <v>1.5</v>
      </c>
      <c r="R513" s="6">
        <v>1.5</v>
      </c>
      <c r="S513">
        <f t="shared" si="20"/>
        <v>7.4454362272885852</v>
      </c>
      <c r="T513" s="1"/>
    </row>
    <row r="514" spans="1:20" x14ac:dyDescent="0.25">
      <c r="A514" t="str">
        <f t="shared" ref="A514:A577" si="21">B514&amp;C514&amp;D514&amp;E514&amp;F514&amp;G514&amp;H514&amp;I514&amp;J514&amp;"_"&amp;K514</f>
        <v>RESBDGSDEOldSCCE___HIGELC_23</v>
      </c>
      <c r="B514" t="s">
        <v>805</v>
      </c>
      <c r="C514" t="s">
        <v>806</v>
      </c>
      <c r="D514" t="s">
        <v>874</v>
      </c>
      <c r="E514" t="s">
        <v>873</v>
      </c>
      <c r="F514" t="s">
        <v>836</v>
      </c>
      <c r="G514" t="s">
        <v>837</v>
      </c>
      <c r="H514" t="s">
        <v>808</v>
      </c>
      <c r="I514" t="s">
        <v>809</v>
      </c>
      <c r="J514" t="s">
        <v>810</v>
      </c>
      <c r="K514">
        <v>23</v>
      </c>
      <c r="L514" s="1">
        <f>VLOOKUP(B514&amp;C514&amp;D514&amp;E514&amp;F514,RESBDG_Activity!B:O,2,FALSE)</f>
        <v>7621.5225947018234</v>
      </c>
      <c r="M514" s="1">
        <f>VLOOKUP(B514&amp;C514&amp;D514&amp;E514&amp;F514,RESBDG_Activity!B:O,COUNTA(RESBDG_Activity!$1:$1)-1,FALSE)</f>
        <v>7200.0368704919483</v>
      </c>
      <c r="N514" s="1">
        <f>VLOOKUP(B514&amp;C514&amp;D514&amp;E514&amp;F514&amp;G514&amp;H514&amp;I514&amp;J514&amp;"*",RESBDG_CapacityToActivity!B:C,2,FALSE)</f>
        <v>31.536000000000001</v>
      </c>
      <c r="O514" s="1">
        <v>0.1733523337010629</v>
      </c>
      <c r="P514" s="6">
        <v>0.1</v>
      </c>
      <c r="Q514" s="6">
        <v>1</v>
      </c>
      <c r="R514" s="6">
        <v>1.1000000000000001</v>
      </c>
      <c r="S514">
        <f t="shared" si="20"/>
        <v>232.16447055237754</v>
      </c>
      <c r="T514" s="1"/>
    </row>
    <row r="515" spans="1:20" x14ac:dyDescent="0.25">
      <c r="A515" t="str">
        <f t="shared" si="21"/>
        <v>RESBDGSDEOldSHHEP___STDELC_23</v>
      </c>
      <c r="B515" t="s">
        <v>805</v>
      </c>
      <c r="C515" t="s">
        <v>806</v>
      </c>
      <c r="D515" t="s">
        <v>874</v>
      </c>
      <c r="E515" t="s">
        <v>873</v>
      </c>
      <c r="F515" t="s">
        <v>840</v>
      </c>
      <c r="G515" t="s">
        <v>844</v>
      </c>
      <c r="H515" t="s">
        <v>808</v>
      </c>
      <c r="I515" t="s">
        <v>812</v>
      </c>
      <c r="J515" t="s">
        <v>810</v>
      </c>
      <c r="K515">
        <v>23</v>
      </c>
      <c r="L515" s="1">
        <f>VLOOKUP(B515&amp;C515&amp;D515&amp;E515&amp;F515,RESBDG_Activity!B:O,2,FALSE)</f>
        <v>27324.85606987272</v>
      </c>
      <c r="M515" s="1">
        <f>VLOOKUP(B515&amp;C515&amp;D515&amp;E515&amp;F515,RESBDG_Activity!B:O,COUNTA(RESBDG_Activity!$1:$1)-1,FALSE)</f>
        <v>25144.619007975129</v>
      </c>
      <c r="N515" s="1">
        <f>VLOOKUP(B515&amp;C515&amp;D515&amp;E515&amp;F515&amp;G515&amp;H515&amp;I515&amp;J515&amp;"*",RESBDG_CapacityToActivity!B:C,2,FALSE)</f>
        <v>31.536000000000001</v>
      </c>
      <c r="O515" s="1">
        <v>0.34596717648595249</v>
      </c>
      <c r="P515" s="6">
        <v>0.02</v>
      </c>
      <c r="Q515" s="6">
        <v>1.5</v>
      </c>
      <c r="R515" s="6">
        <v>1.5</v>
      </c>
      <c r="S515">
        <f t="shared" ref="S515:S578" si="22">IF(R515=0,M515*Q515/N515/O515*(P515+1/(50-23)),M515*Q515/N515/O515*(P515+1/R515^(50-23)))</f>
        <v>69.200119071434642</v>
      </c>
      <c r="T515" s="1"/>
    </row>
    <row r="516" spans="1:20" x14ac:dyDescent="0.25">
      <c r="A516" t="str">
        <f t="shared" si="21"/>
        <v>RESBDGSATOldCWA___TPESRELC_23</v>
      </c>
      <c r="B516" t="s">
        <v>805</v>
      </c>
      <c r="C516" t="s">
        <v>806</v>
      </c>
      <c r="D516" t="s">
        <v>875</v>
      </c>
      <c r="E516" t="s">
        <v>873</v>
      </c>
      <c r="F516" t="s">
        <v>815</v>
      </c>
      <c r="G516" t="s">
        <v>808</v>
      </c>
      <c r="H516" t="s">
        <v>818</v>
      </c>
      <c r="I516" t="s">
        <v>811</v>
      </c>
      <c r="J516" t="s">
        <v>810</v>
      </c>
      <c r="K516">
        <v>23</v>
      </c>
      <c r="L516" s="1">
        <f>VLOOKUP(B516&amp;C516&amp;D516&amp;E516&amp;F516,RESBDG_Activity!B:O,2,FALSE)</f>
        <v>16.839368153262321</v>
      </c>
      <c r="M516" s="1">
        <f>VLOOKUP(B516&amp;C516&amp;D516&amp;E516&amp;F516,RESBDG_Activity!B:O,COUNTA(RESBDG_Activity!$1:$1)-1,FALSE)</f>
        <v>16.806822218930691</v>
      </c>
      <c r="N516" s="1">
        <f>VLOOKUP(B516&amp;C516&amp;D516&amp;E516&amp;F516&amp;G516&amp;H516&amp;I516&amp;J516&amp;"*",RESBDG_CapacityToActivity!B:C,2,FALSE)</f>
        <v>0.16255498099999999</v>
      </c>
      <c r="O516" s="1">
        <v>0.54203525138861863</v>
      </c>
      <c r="P516" s="6">
        <v>0.4</v>
      </c>
      <c r="Q516" s="6">
        <v>1</v>
      </c>
      <c r="R516" s="6">
        <v>1.1000000000000001</v>
      </c>
      <c r="S516">
        <f t="shared" si="22"/>
        <v>90.848555446516954</v>
      </c>
      <c r="T516" s="1"/>
    </row>
    <row r="517" spans="1:20" x14ac:dyDescent="0.25">
      <c r="A517" t="str">
        <f t="shared" si="21"/>
        <v>RESBDGSATOldWHSTHBCKSTDELC_23</v>
      </c>
      <c r="B517" t="s">
        <v>805</v>
      </c>
      <c r="C517" t="s">
        <v>806</v>
      </c>
      <c r="D517" t="s">
        <v>875</v>
      </c>
      <c r="E517" t="s">
        <v>873</v>
      </c>
      <c r="F517" t="s">
        <v>862</v>
      </c>
      <c r="G517" t="s">
        <v>865</v>
      </c>
      <c r="H517" t="s">
        <v>866</v>
      </c>
      <c r="I517" t="s">
        <v>812</v>
      </c>
      <c r="J517" t="s">
        <v>810</v>
      </c>
      <c r="K517">
        <v>23</v>
      </c>
      <c r="L517" s="1">
        <f>VLOOKUP(B517&amp;C517&amp;D517&amp;E517&amp;F517,RESBDG_Activity!B:O,2,FALSE)</f>
        <v>3129.8357137541602</v>
      </c>
      <c r="M517" s="1">
        <f>VLOOKUP(B517&amp;C517&amp;D517&amp;E517&amp;F517,RESBDG_Activity!B:O,COUNTA(RESBDG_Activity!$1:$1)-1,FALSE)</f>
        <v>3123.7865896610519</v>
      </c>
      <c r="N517" s="1">
        <f>VLOOKUP(B517&amp;C517&amp;D517&amp;E517&amp;F517&amp;G517&amp;H517&amp;I517&amp;J517&amp;"*",RESBDG_CapacityToActivity!B:C,2,FALSE)</f>
        <v>31.536000000000001</v>
      </c>
      <c r="O517" s="1">
        <v>0.68082940019040317</v>
      </c>
      <c r="P517" s="6">
        <v>0.25</v>
      </c>
      <c r="Q517" s="6">
        <v>1.5</v>
      </c>
      <c r="R517" s="6">
        <v>1.1000000000000001</v>
      </c>
      <c r="S517">
        <f t="shared" si="22"/>
        <v>71.205752139417768</v>
      </c>
      <c r="T517" s="1"/>
    </row>
    <row r="518" spans="1:20" x14ac:dyDescent="0.25">
      <c r="A518" t="str">
        <f t="shared" si="21"/>
        <v>RESBDGAPAOldSHHEP___STDNGA_23</v>
      </c>
      <c r="B518" t="s">
        <v>805</v>
      </c>
      <c r="C518" t="s">
        <v>806</v>
      </c>
      <c r="D518" t="s">
        <v>872</v>
      </c>
      <c r="E518" t="s">
        <v>873</v>
      </c>
      <c r="F518" t="s">
        <v>840</v>
      </c>
      <c r="G518" t="s">
        <v>844</v>
      </c>
      <c r="H518" t="s">
        <v>808</v>
      </c>
      <c r="I518" t="s">
        <v>812</v>
      </c>
      <c r="J518" t="s">
        <v>814</v>
      </c>
      <c r="K518">
        <v>23</v>
      </c>
      <c r="L518" s="1">
        <f>VLOOKUP(B518&amp;C518&amp;D518&amp;E518&amp;F518,RESBDG_Activity!B:O,2,FALSE)</f>
        <v>19009.02548710502</v>
      </c>
      <c r="M518" s="1">
        <f>VLOOKUP(B518&amp;C518&amp;D518&amp;E518&amp;F518,RESBDG_Activity!B:O,COUNTA(RESBDG_Activity!$1:$1)-1,FALSE)</f>
        <v>18713.005727210431</v>
      </c>
      <c r="N518" s="1">
        <f>VLOOKUP(B518&amp;C518&amp;D518&amp;E518&amp;F518&amp;G518&amp;H518&amp;I518&amp;J518&amp;"*",RESBDG_CapacityToActivity!B:C,2,FALSE)</f>
        <v>31.536000000000001</v>
      </c>
      <c r="O518" s="1">
        <v>0.34596717648595249</v>
      </c>
      <c r="P518" s="6">
        <v>0.02</v>
      </c>
      <c r="Q518" s="6">
        <v>1.5</v>
      </c>
      <c r="R518" s="6">
        <v>1.5</v>
      </c>
      <c r="S518">
        <f t="shared" si="22"/>
        <v>51.499775124716855</v>
      </c>
      <c r="T518" s="1"/>
    </row>
    <row r="519" spans="1:20" x14ac:dyDescent="0.25">
      <c r="A519" t="str">
        <f t="shared" si="21"/>
        <v>RESBDGAPANewCWA___TPSTDELC_23</v>
      </c>
      <c r="B519" t="s">
        <v>805</v>
      </c>
      <c r="C519" t="s">
        <v>806</v>
      </c>
      <c r="D519" t="s">
        <v>872</v>
      </c>
      <c r="E519" t="s">
        <v>876</v>
      </c>
      <c r="F519" t="s">
        <v>815</v>
      </c>
      <c r="G519" t="s">
        <v>808</v>
      </c>
      <c r="H519" t="s">
        <v>818</v>
      </c>
      <c r="I519" t="s">
        <v>812</v>
      </c>
      <c r="J519" t="s">
        <v>810</v>
      </c>
      <c r="K519">
        <v>23</v>
      </c>
      <c r="L519" s="1">
        <f>VLOOKUP(B519&amp;C519&amp;D519&amp;E519&amp;F519,RESBDG_Activity!B:O,2,FALSE)</f>
        <v>0</v>
      </c>
      <c r="M519" s="1">
        <f>VLOOKUP(B519&amp;C519&amp;D519&amp;E519&amp;F519,RESBDG_Activity!B:O,COUNTA(RESBDG_Activity!$1:$1)-1,FALSE)</f>
        <v>23.909990862965898</v>
      </c>
      <c r="N519" s="1">
        <f>VLOOKUP(B519&amp;C519&amp;D519&amp;E519&amp;F519&amp;G519&amp;H519&amp;I519&amp;J519&amp;"*",RESBDG_CapacityToActivity!B:C,2,FALSE)</f>
        <v>0.16255498099999999</v>
      </c>
      <c r="O519" s="1">
        <v>0.54203525138861863</v>
      </c>
      <c r="P519" s="6">
        <v>0.8</v>
      </c>
      <c r="Q519" s="6">
        <v>1</v>
      </c>
      <c r="R519" s="6">
        <v>2</v>
      </c>
      <c r="S519">
        <f t="shared" si="22"/>
        <v>217.09088426220706</v>
      </c>
      <c r="T519" s="1"/>
    </row>
    <row r="520" spans="1:20" x14ac:dyDescent="0.25">
      <c r="A520" t="str">
        <f t="shared" si="21"/>
        <v>RESBDGSATOldCWA___FRESRELC_23</v>
      </c>
      <c r="B520" t="s">
        <v>805</v>
      </c>
      <c r="C520" t="s">
        <v>806</v>
      </c>
      <c r="D520" t="s">
        <v>875</v>
      </c>
      <c r="E520" t="s">
        <v>873</v>
      </c>
      <c r="F520" t="s">
        <v>815</v>
      </c>
      <c r="G520" t="s">
        <v>808</v>
      </c>
      <c r="H520" t="s">
        <v>817</v>
      </c>
      <c r="I520" t="s">
        <v>811</v>
      </c>
      <c r="J520" t="s">
        <v>810</v>
      </c>
      <c r="K520">
        <v>23</v>
      </c>
      <c r="L520" s="1">
        <f>VLOOKUP(B520&amp;C520&amp;D520&amp;E520&amp;F520,RESBDG_Activity!B:O,2,FALSE)</f>
        <v>16.839368153262321</v>
      </c>
      <c r="M520" s="1">
        <f>VLOOKUP(B520&amp;C520&amp;D520&amp;E520&amp;F520,RESBDG_Activity!B:O,COUNTA(RESBDG_Activity!$1:$1)-1,FALSE)</f>
        <v>16.806822218930691</v>
      </c>
      <c r="N520" s="1">
        <f>VLOOKUP(B520&amp;C520&amp;D520&amp;E520&amp;F520&amp;G520&amp;H520&amp;I520&amp;J520&amp;"*",RESBDG_CapacityToActivity!B:C,2,FALSE)</f>
        <v>0.16255498099999999</v>
      </c>
      <c r="O520" s="1">
        <v>0.54203525138861863</v>
      </c>
      <c r="P520" s="6">
        <v>0.4</v>
      </c>
      <c r="Q520" s="6">
        <v>1</v>
      </c>
      <c r="R520" s="6">
        <v>1.1000000000000001</v>
      </c>
      <c r="S520">
        <f t="shared" si="22"/>
        <v>90.848555446516954</v>
      </c>
      <c r="T520" s="1"/>
    </row>
    <row r="521" spans="1:20" x14ac:dyDescent="0.25">
      <c r="A521" t="str">
        <f t="shared" si="21"/>
        <v>RESBDGSATOldCWA___FRSTDELC_23</v>
      </c>
      <c r="B521" t="s">
        <v>805</v>
      </c>
      <c r="C521" t="s">
        <v>806</v>
      </c>
      <c r="D521" t="s">
        <v>875</v>
      </c>
      <c r="E521" t="s">
        <v>873</v>
      </c>
      <c r="F521" t="s">
        <v>815</v>
      </c>
      <c r="G521" t="s">
        <v>808</v>
      </c>
      <c r="H521" t="s">
        <v>817</v>
      </c>
      <c r="I521" t="s">
        <v>812</v>
      </c>
      <c r="J521" t="s">
        <v>810</v>
      </c>
      <c r="K521">
        <v>23</v>
      </c>
      <c r="L521" s="1">
        <f>VLOOKUP(B521&amp;C521&amp;D521&amp;E521&amp;F521,RESBDG_Activity!B:O,2,FALSE)</f>
        <v>16.839368153262321</v>
      </c>
      <c r="M521" s="1">
        <f>VLOOKUP(B521&amp;C521&amp;D521&amp;E521&amp;F521,RESBDG_Activity!B:O,COUNTA(RESBDG_Activity!$1:$1)-1,FALSE)</f>
        <v>16.806822218930691</v>
      </c>
      <c r="N521" s="1">
        <f>VLOOKUP(B521&amp;C521&amp;D521&amp;E521&amp;F521&amp;G521&amp;H521&amp;I521&amp;J521&amp;"*",RESBDG_CapacityToActivity!B:C,2,FALSE)</f>
        <v>0.16255498099999999</v>
      </c>
      <c r="O521" s="1">
        <v>0.54203525138861863</v>
      </c>
      <c r="P521" s="6">
        <v>0.2</v>
      </c>
      <c r="Q521" s="6">
        <v>1</v>
      </c>
      <c r="R521" s="6">
        <v>1.1000000000000001</v>
      </c>
      <c r="S521">
        <f t="shared" si="22"/>
        <v>52.699148739545144</v>
      </c>
      <c r="T521" s="1"/>
    </row>
    <row r="522" spans="1:20" x14ac:dyDescent="0.25">
      <c r="A522" t="str">
        <f t="shared" si="21"/>
        <v>RESBDGSATOldSHFIR___STDPRO_23</v>
      </c>
      <c r="B522" t="s">
        <v>805</v>
      </c>
      <c r="C522" t="s">
        <v>806</v>
      </c>
      <c r="D522" t="s">
        <v>875</v>
      </c>
      <c r="E522" t="s">
        <v>873</v>
      </c>
      <c r="F522" t="s">
        <v>840</v>
      </c>
      <c r="G522" t="s">
        <v>856</v>
      </c>
      <c r="H522" t="s">
        <v>808</v>
      </c>
      <c r="I522" t="s">
        <v>812</v>
      </c>
      <c r="J522" t="s">
        <v>857</v>
      </c>
      <c r="K522">
        <v>23</v>
      </c>
      <c r="L522" s="1">
        <f>VLOOKUP(B522&amp;C522&amp;D522&amp;E522&amp;F522,RESBDG_Activity!B:O,2,FALSE)</f>
        <v>11459.309560741331</v>
      </c>
      <c r="M522" s="1">
        <f>VLOOKUP(B522&amp;C522&amp;D522&amp;E522&amp;F522,RESBDG_Activity!B:O,COUNTA(RESBDG_Activity!$1:$1)-1,FALSE)</f>
        <v>11381.858889624569</v>
      </c>
      <c r="N522" s="1">
        <f>VLOOKUP(B522&amp;C522&amp;D522&amp;E522&amp;F522&amp;G522&amp;H522&amp;I522&amp;J522&amp;"*",RESBDG_CapacityToActivity!B:C,2,FALSE)</f>
        <v>31.536000000000001</v>
      </c>
      <c r="O522" s="1">
        <v>0.34596717648595249</v>
      </c>
      <c r="P522" s="6">
        <v>0.05</v>
      </c>
      <c r="Q522" s="6">
        <v>0.1</v>
      </c>
      <c r="R522" s="6">
        <v>1.1000000000000001</v>
      </c>
      <c r="S522">
        <f t="shared" si="22"/>
        <v>13.173412844148858</v>
      </c>
      <c r="T522" s="1"/>
    </row>
    <row r="523" spans="1:20" x14ac:dyDescent="0.25">
      <c r="A523" t="str">
        <f t="shared" si="21"/>
        <v>RESBDGSATOldSHPST___STDBWP_23</v>
      </c>
      <c r="B523" t="s">
        <v>805</v>
      </c>
      <c r="C523" t="s">
        <v>806</v>
      </c>
      <c r="D523" t="s">
        <v>875</v>
      </c>
      <c r="E523" t="s">
        <v>873</v>
      </c>
      <c r="F523" t="s">
        <v>840</v>
      </c>
      <c r="G523" t="s">
        <v>854</v>
      </c>
      <c r="H523" t="s">
        <v>808</v>
      </c>
      <c r="I523" t="s">
        <v>812</v>
      </c>
      <c r="J523" t="s">
        <v>855</v>
      </c>
      <c r="K523">
        <v>23</v>
      </c>
      <c r="L523" s="1">
        <f>VLOOKUP(B523&amp;C523&amp;D523&amp;E523&amp;F523,RESBDG_Activity!B:O,2,FALSE)</f>
        <v>11459.309560741331</v>
      </c>
      <c r="M523" s="1">
        <f>VLOOKUP(B523&amp;C523&amp;D523&amp;E523&amp;F523,RESBDG_Activity!B:O,COUNTA(RESBDG_Activity!$1:$1)-1,FALSE)</f>
        <v>11381.858889624569</v>
      </c>
      <c r="N523" s="1">
        <f>VLOOKUP(B523&amp;C523&amp;D523&amp;E523&amp;F523&amp;G523&amp;H523&amp;I523&amp;J523&amp;"*",RESBDG_CapacityToActivity!B:C,2,FALSE)</f>
        <v>31.536000000000001</v>
      </c>
      <c r="O523" s="1">
        <v>0.34596717648595249</v>
      </c>
      <c r="P523" s="6">
        <v>0.05</v>
      </c>
      <c r="Q523" s="6">
        <v>0.1</v>
      </c>
      <c r="R523" s="6">
        <v>1.1000000000000001</v>
      </c>
      <c r="S523">
        <f t="shared" si="22"/>
        <v>13.173412844148858</v>
      </c>
      <c r="T523" s="1"/>
    </row>
    <row r="524" spans="1:20" x14ac:dyDescent="0.25">
      <c r="A524" t="str">
        <f t="shared" si="21"/>
        <v>RESBDGSATOldCWA___TPHIGELC_23</v>
      </c>
      <c r="B524" t="s">
        <v>805</v>
      </c>
      <c r="C524" t="s">
        <v>806</v>
      </c>
      <c r="D524" t="s">
        <v>875</v>
      </c>
      <c r="E524" t="s">
        <v>873</v>
      </c>
      <c r="F524" t="s">
        <v>815</v>
      </c>
      <c r="G524" t="s">
        <v>808</v>
      </c>
      <c r="H524" t="s">
        <v>818</v>
      </c>
      <c r="I524" t="s">
        <v>809</v>
      </c>
      <c r="J524" t="s">
        <v>810</v>
      </c>
      <c r="K524">
        <v>23</v>
      </c>
      <c r="L524" s="1">
        <f>VLOOKUP(B524&amp;C524&amp;D524&amp;E524&amp;F524,RESBDG_Activity!B:O,2,FALSE)</f>
        <v>16.839368153262321</v>
      </c>
      <c r="M524" s="1">
        <f>VLOOKUP(B524&amp;C524&amp;D524&amp;E524&amp;F524,RESBDG_Activity!B:O,COUNTA(RESBDG_Activity!$1:$1)-1,FALSE)</f>
        <v>16.806822218930691</v>
      </c>
      <c r="N524" s="1">
        <f>VLOOKUP(B524&amp;C524&amp;D524&amp;E524&amp;F524&amp;G524&amp;H524&amp;I524&amp;J524&amp;"*",RESBDG_CapacityToActivity!B:C,2,FALSE)</f>
        <v>0.16255498099999999</v>
      </c>
      <c r="O524" s="1">
        <v>0.54203525138861863</v>
      </c>
      <c r="P524" s="6">
        <v>0.2</v>
      </c>
      <c r="Q524" s="6">
        <v>1</v>
      </c>
      <c r="R524" s="6">
        <v>1.1000000000000001</v>
      </c>
      <c r="S524">
        <f t="shared" si="22"/>
        <v>52.699148739545144</v>
      </c>
      <c r="T524" s="1"/>
    </row>
    <row r="525" spans="1:20" x14ac:dyDescent="0.25">
      <c r="A525" t="str">
        <f t="shared" si="21"/>
        <v>RESBDGSDEOldCWA___TPSTDELC_23</v>
      </c>
      <c r="B525" t="s">
        <v>805</v>
      </c>
      <c r="C525" t="s">
        <v>806</v>
      </c>
      <c r="D525" t="s">
        <v>874</v>
      </c>
      <c r="E525" t="s">
        <v>873</v>
      </c>
      <c r="F525" t="s">
        <v>815</v>
      </c>
      <c r="G525" t="s">
        <v>808</v>
      </c>
      <c r="H525" t="s">
        <v>818</v>
      </c>
      <c r="I525" t="s">
        <v>812</v>
      </c>
      <c r="J525" t="s">
        <v>810</v>
      </c>
      <c r="K525">
        <v>23</v>
      </c>
      <c r="L525" s="1">
        <f>VLOOKUP(B525&amp;C525&amp;D525&amp;E525&amp;F525,RESBDG_Activity!B:O,2,FALSE)</f>
        <v>29.39529198335698</v>
      </c>
      <c r="M525" s="1">
        <f>VLOOKUP(B525&amp;C525&amp;D525&amp;E525&amp;F525,RESBDG_Activity!B:O,COUNTA(RESBDG_Activity!$1:$1)-1,FALSE)</f>
        <v>27.156148363830361</v>
      </c>
      <c r="N525" s="1">
        <f>VLOOKUP(B525&amp;C525&amp;D525&amp;E525&amp;F525&amp;G525&amp;H525&amp;I525&amp;J525&amp;"*",RESBDG_CapacityToActivity!B:C,2,FALSE)</f>
        <v>0.16255498099999999</v>
      </c>
      <c r="O525" s="1">
        <v>0.54203525138861863</v>
      </c>
      <c r="P525" s="6">
        <v>0.2</v>
      </c>
      <c r="Q525" s="6">
        <v>1</v>
      </c>
      <c r="R525" s="6">
        <v>1.1000000000000001</v>
      </c>
      <c r="S525">
        <f t="shared" si="22"/>
        <v>85.150296895905612</v>
      </c>
      <c r="T525" s="1"/>
    </row>
    <row r="526" spans="1:20" x14ac:dyDescent="0.25">
      <c r="A526" t="str">
        <f t="shared" si="21"/>
        <v>RESBDGSATOldSHFIR___HIGPRO_23</v>
      </c>
      <c r="B526" t="s">
        <v>805</v>
      </c>
      <c r="C526" t="s">
        <v>806</v>
      </c>
      <c r="D526" t="s">
        <v>875</v>
      </c>
      <c r="E526" t="s">
        <v>873</v>
      </c>
      <c r="F526" t="s">
        <v>840</v>
      </c>
      <c r="G526" t="s">
        <v>856</v>
      </c>
      <c r="H526" t="s">
        <v>808</v>
      </c>
      <c r="I526" t="s">
        <v>809</v>
      </c>
      <c r="J526" t="s">
        <v>857</v>
      </c>
      <c r="K526">
        <v>23</v>
      </c>
      <c r="L526" s="1">
        <f>VLOOKUP(B526&amp;C526&amp;D526&amp;E526&amp;F526,RESBDG_Activity!B:O,2,FALSE)</f>
        <v>11459.309560741331</v>
      </c>
      <c r="M526" s="1">
        <f>VLOOKUP(B526&amp;C526&amp;D526&amp;E526&amp;F526,RESBDG_Activity!B:O,COUNTA(RESBDG_Activity!$1:$1)-1,FALSE)</f>
        <v>11381.858889624569</v>
      </c>
      <c r="N526" s="1">
        <f>VLOOKUP(B526&amp;C526&amp;D526&amp;E526&amp;F526&amp;G526&amp;H526&amp;I526&amp;J526&amp;"*",RESBDG_CapacityToActivity!B:C,2,FALSE)</f>
        <v>31.536000000000001</v>
      </c>
      <c r="O526" s="1">
        <v>0.34596717648595249</v>
      </c>
      <c r="P526" s="6">
        <v>0.05</v>
      </c>
      <c r="Q526" s="6">
        <v>0.1</v>
      </c>
      <c r="R526" s="6">
        <v>1.1000000000000001</v>
      </c>
      <c r="S526">
        <f t="shared" si="22"/>
        <v>13.173412844148858</v>
      </c>
      <c r="T526" s="1"/>
    </row>
    <row r="527" spans="1:20" x14ac:dyDescent="0.25">
      <c r="A527" t="str">
        <f t="shared" si="21"/>
        <v>RESBDGSATOldSHPST___HIGBWP_23</v>
      </c>
      <c r="B527" t="s">
        <v>805</v>
      </c>
      <c r="C527" t="s">
        <v>806</v>
      </c>
      <c r="D527" t="s">
        <v>875</v>
      </c>
      <c r="E527" t="s">
        <v>873</v>
      </c>
      <c r="F527" t="s">
        <v>840</v>
      </c>
      <c r="G527" t="s">
        <v>854</v>
      </c>
      <c r="H527" t="s">
        <v>808</v>
      </c>
      <c r="I527" t="s">
        <v>809</v>
      </c>
      <c r="J527" t="s">
        <v>855</v>
      </c>
      <c r="K527">
        <v>23</v>
      </c>
      <c r="L527" s="1">
        <f>VLOOKUP(B527&amp;C527&amp;D527&amp;E527&amp;F527,RESBDG_Activity!B:O,2,FALSE)</f>
        <v>11459.309560741331</v>
      </c>
      <c r="M527" s="1">
        <f>VLOOKUP(B527&amp;C527&amp;D527&amp;E527&amp;F527,RESBDG_Activity!B:O,COUNTA(RESBDG_Activity!$1:$1)-1,FALSE)</f>
        <v>11381.858889624569</v>
      </c>
      <c r="N527" s="1">
        <f>VLOOKUP(B527&amp;C527&amp;D527&amp;E527&amp;F527&amp;G527&amp;H527&amp;I527&amp;J527&amp;"*",RESBDG_CapacityToActivity!B:C,2,FALSE)</f>
        <v>31.536000000000001</v>
      </c>
      <c r="O527" s="1">
        <v>0.34596717648595249</v>
      </c>
      <c r="P527" s="6">
        <v>0.05</v>
      </c>
      <c r="Q527" s="6">
        <v>0.1</v>
      </c>
      <c r="R527" s="6">
        <v>1.1000000000000001</v>
      </c>
      <c r="S527">
        <f t="shared" si="22"/>
        <v>13.173412844148858</v>
      </c>
      <c r="T527" s="1"/>
    </row>
    <row r="528" spans="1:20" x14ac:dyDescent="0.25">
      <c r="A528" t="str">
        <f t="shared" si="21"/>
        <v>RESBDGAPAOldWHHEP___ESRELC_23</v>
      </c>
      <c r="B528" t="s">
        <v>805</v>
      </c>
      <c r="C528" t="s">
        <v>806</v>
      </c>
      <c r="D528" t="s">
        <v>872</v>
      </c>
      <c r="E528" t="s">
        <v>873</v>
      </c>
      <c r="F528" t="s">
        <v>862</v>
      </c>
      <c r="G528" t="s">
        <v>844</v>
      </c>
      <c r="H528" t="s">
        <v>808</v>
      </c>
      <c r="I528" t="s">
        <v>811</v>
      </c>
      <c r="J528" t="s">
        <v>810</v>
      </c>
      <c r="K528">
        <v>23</v>
      </c>
      <c r="L528" s="1">
        <f>VLOOKUP(B528&amp;C528&amp;D528&amp;E528&amp;F528,RESBDG_Activity!B:O,2,FALSE)</f>
        <v>8577.7030885610129</v>
      </c>
      <c r="M528" s="1">
        <f>VLOOKUP(B528&amp;C528&amp;D528&amp;E528&amp;F528,RESBDG_Activity!B:O,COUNTA(RESBDG_Activity!$1:$1)-1,FALSE)</f>
        <v>9021.0808403226565</v>
      </c>
      <c r="N528" s="1">
        <f>VLOOKUP(B528&amp;C528&amp;D528&amp;E528&amp;F528&amp;G528&amp;H528&amp;I528&amp;J528&amp;"*",RESBDG_CapacityToActivity!B:C,2,FALSE)</f>
        <v>31.536000000000001</v>
      </c>
      <c r="O528" s="1">
        <v>0.68082940019040317</v>
      </c>
      <c r="P528" s="6">
        <v>0.02</v>
      </c>
      <c r="Q528" s="6">
        <v>1.5</v>
      </c>
      <c r="R528" s="6">
        <v>1.5</v>
      </c>
      <c r="S528">
        <f t="shared" si="22"/>
        <v>12.615862659638633</v>
      </c>
      <c r="T528" s="1"/>
    </row>
    <row r="529" spans="1:20" x14ac:dyDescent="0.25">
      <c r="A529" t="str">
        <f t="shared" si="21"/>
        <v>RESBDGSATOldCWA___FRHIGELC_23</v>
      </c>
      <c r="B529" t="s">
        <v>805</v>
      </c>
      <c r="C529" t="s">
        <v>806</v>
      </c>
      <c r="D529" t="s">
        <v>875</v>
      </c>
      <c r="E529" t="s">
        <v>873</v>
      </c>
      <c r="F529" t="s">
        <v>815</v>
      </c>
      <c r="G529" t="s">
        <v>808</v>
      </c>
      <c r="H529" t="s">
        <v>817</v>
      </c>
      <c r="I529" t="s">
        <v>809</v>
      </c>
      <c r="J529" t="s">
        <v>810</v>
      </c>
      <c r="K529">
        <v>23</v>
      </c>
      <c r="L529" s="1">
        <f>VLOOKUP(B529&amp;C529&amp;D529&amp;E529&amp;F529,RESBDG_Activity!B:O,2,FALSE)</f>
        <v>16.839368153262321</v>
      </c>
      <c r="M529" s="1">
        <f>VLOOKUP(B529&amp;C529&amp;D529&amp;E529&amp;F529,RESBDG_Activity!B:O,COUNTA(RESBDG_Activity!$1:$1)-1,FALSE)</f>
        <v>16.806822218930691</v>
      </c>
      <c r="N529" s="1">
        <f>VLOOKUP(B529&amp;C529&amp;D529&amp;E529&amp;F529&amp;G529&amp;H529&amp;I529&amp;J529&amp;"*",RESBDG_CapacityToActivity!B:C,2,FALSE)</f>
        <v>0.16255498099999999</v>
      </c>
      <c r="O529" s="1">
        <v>0.54203525138861863</v>
      </c>
      <c r="P529" s="6">
        <v>0.2</v>
      </c>
      <c r="Q529" s="6">
        <v>1</v>
      </c>
      <c r="R529" s="6">
        <v>1.1000000000000001</v>
      </c>
      <c r="S529">
        <f t="shared" si="22"/>
        <v>52.699148739545144</v>
      </c>
      <c r="T529" s="1"/>
    </row>
    <row r="530" spans="1:20" x14ac:dyDescent="0.25">
      <c r="A530" t="str">
        <f t="shared" si="21"/>
        <v>RESBDGSDEOldSHHEP___STDNGA_23</v>
      </c>
      <c r="B530" t="s">
        <v>805</v>
      </c>
      <c r="C530" t="s">
        <v>806</v>
      </c>
      <c r="D530" t="s">
        <v>874</v>
      </c>
      <c r="E530" t="s">
        <v>873</v>
      </c>
      <c r="F530" t="s">
        <v>840</v>
      </c>
      <c r="G530" t="s">
        <v>844</v>
      </c>
      <c r="H530" t="s">
        <v>808</v>
      </c>
      <c r="I530" t="s">
        <v>812</v>
      </c>
      <c r="J530" t="s">
        <v>814</v>
      </c>
      <c r="K530">
        <v>23</v>
      </c>
      <c r="L530" s="1">
        <f>VLOOKUP(B530&amp;C530&amp;D530&amp;E530&amp;F530,RESBDG_Activity!B:O,2,FALSE)</f>
        <v>27324.85606987272</v>
      </c>
      <c r="M530" s="1">
        <f>VLOOKUP(B530&amp;C530&amp;D530&amp;E530&amp;F530,RESBDG_Activity!B:O,COUNTA(RESBDG_Activity!$1:$1)-1,FALSE)</f>
        <v>25144.619007975129</v>
      </c>
      <c r="N530" s="1">
        <f>VLOOKUP(B530&amp;C530&amp;D530&amp;E530&amp;F530&amp;G530&amp;H530&amp;I530&amp;J530&amp;"*",RESBDG_CapacityToActivity!B:C,2,FALSE)</f>
        <v>31.536000000000001</v>
      </c>
      <c r="O530" s="1">
        <v>0.34596717648595249</v>
      </c>
      <c r="P530" s="6">
        <v>0.02</v>
      </c>
      <c r="Q530" s="6">
        <v>1.5</v>
      </c>
      <c r="R530" s="6">
        <v>1.5</v>
      </c>
      <c r="S530">
        <f t="shared" si="22"/>
        <v>69.200119071434642</v>
      </c>
      <c r="T530" s="1"/>
    </row>
    <row r="531" spans="1:20" x14ac:dyDescent="0.25">
      <c r="A531" t="str">
        <f t="shared" si="21"/>
        <v>RESBDGAPAOldWHHEP___STDELC_23</v>
      </c>
      <c r="B531" t="s">
        <v>805</v>
      </c>
      <c r="C531" t="s">
        <v>806</v>
      </c>
      <c r="D531" t="s">
        <v>872</v>
      </c>
      <c r="E531" t="s">
        <v>873</v>
      </c>
      <c r="F531" t="s">
        <v>862</v>
      </c>
      <c r="G531" t="s">
        <v>844</v>
      </c>
      <c r="H531" t="s">
        <v>808</v>
      </c>
      <c r="I531" t="s">
        <v>812</v>
      </c>
      <c r="J531" t="s">
        <v>810</v>
      </c>
      <c r="K531">
        <v>23</v>
      </c>
      <c r="L531" s="1">
        <f>VLOOKUP(B531&amp;C531&amp;D531&amp;E531&amp;F531,RESBDG_Activity!B:O,2,FALSE)</f>
        <v>8577.7030885610129</v>
      </c>
      <c r="M531" s="1">
        <f>VLOOKUP(B531&amp;C531&amp;D531&amp;E531&amp;F531,RESBDG_Activity!B:O,COUNTA(RESBDG_Activity!$1:$1)-1,FALSE)</f>
        <v>9021.0808403226565</v>
      </c>
      <c r="N531" s="1">
        <f>VLOOKUP(B531&amp;C531&amp;D531&amp;E531&amp;F531&amp;G531&amp;H531&amp;I531&amp;J531&amp;"*",RESBDG_CapacityToActivity!B:C,2,FALSE)</f>
        <v>31.536000000000001</v>
      </c>
      <c r="O531" s="1">
        <v>0.68082940019040317</v>
      </c>
      <c r="P531" s="6">
        <v>0.02</v>
      </c>
      <c r="Q531" s="6">
        <v>1.5</v>
      </c>
      <c r="R531" s="6">
        <v>1.5</v>
      </c>
      <c r="S531">
        <f t="shared" si="22"/>
        <v>12.615862659638633</v>
      </c>
      <c r="T531" s="1"/>
    </row>
    <row r="532" spans="1:20" x14ac:dyDescent="0.25">
      <c r="A532" t="str">
        <f t="shared" si="21"/>
        <v>RESBDGAPANewWHSTHBCKSTDELC_23</v>
      </c>
      <c r="B532" t="s">
        <v>805</v>
      </c>
      <c r="C532" t="s">
        <v>806</v>
      </c>
      <c r="D532" t="s">
        <v>872</v>
      </c>
      <c r="E532" t="s">
        <v>876</v>
      </c>
      <c r="F532" t="s">
        <v>862</v>
      </c>
      <c r="G532" t="s">
        <v>865</v>
      </c>
      <c r="H532" t="s">
        <v>866</v>
      </c>
      <c r="I532" t="s">
        <v>812</v>
      </c>
      <c r="J532" t="s">
        <v>810</v>
      </c>
      <c r="K532">
        <v>23</v>
      </c>
      <c r="L532" s="1">
        <f>VLOOKUP(B532&amp;C532&amp;D532&amp;E532&amp;F532,RESBDG_Activity!B:O,2,FALSE)</f>
        <v>0</v>
      </c>
      <c r="M532" s="1">
        <f>VLOOKUP(B532&amp;C532&amp;D532&amp;E532&amp;F532,RESBDG_Activity!B:O,COUNTA(RESBDG_Activity!$1:$1)-1,FALSE)</f>
        <v>4356.5177855713928</v>
      </c>
      <c r="N532" s="1">
        <f>VLOOKUP(B532&amp;C532&amp;D532&amp;E532&amp;F532&amp;G532&amp;H532&amp;I532&amp;J532&amp;"*",RESBDG_CapacityToActivity!B:C,2,FALSE)</f>
        <v>31.536000000000001</v>
      </c>
      <c r="O532" s="1">
        <v>0.68082940019040317</v>
      </c>
      <c r="P532" s="6">
        <v>0.8</v>
      </c>
      <c r="Q532" s="6">
        <v>1</v>
      </c>
      <c r="R532" s="6">
        <v>2</v>
      </c>
      <c r="S532">
        <f t="shared" si="22"/>
        <v>162.32468692095199</v>
      </c>
      <c r="T532" s="1"/>
    </row>
    <row r="533" spans="1:20" x14ac:dyDescent="0.25">
      <c r="A533" t="str">
        <f t="shared" si="21"/>
        <v>RESBDGAPANewCWA___TPESRELC_23</v>
      </c>
      <c r="B533" t="s">
        <v>805</v>
      </c>
      <c r="C533" t="s">
        <v>806</v>
      </c>
      <c r="D533" t="s">
        <v>872</v>
      </c>
      <c r="E533" t="s">
        <v>876</v>
      </c>
      <c r="F533" t="s">
        <v>815</v>
      </c>
      <c r="G533" t="s">
        <v>808</v>
      </c>
      <c r="H533" t="s">
        <v>818</v>
      </c>
      <c r="I533" t="s">
        <v>811</v>
      </c>
      <c r="J533" t="s">
        <v>810</v>
      </c>
      <c r="K533">
        <v>23</v>
      </c>
      <c r="L533" s="1">
        <f>VLOOKUP(B533&amp;C533&amp;D533&amp;E533&amp;F533,RESBDG_Activity!B:O,2,FALSE)</f>
        <v>0</v>
      </c>
      <c r="M533" s="1">
        <f>VLOOKUP(B533&amp;C533&amp;D533&amp;E533&amp;F533,RESBDG_Activity!B:O,COUNTA(RESBDG_Activity!$1:$1)-1,FALSE)</f>
        <v>23.909990862965898</v>
      </c>
      <c r="N533" s="1">
        <f>VLOOKUP(B533&amp;C533&amp;D533&amp;E533&amp;F533&amp;G533&amp;H533&amp;I533&amp;J533&amp;"*",RESBDG_CapacityToActivity!B:C,2,FALSE)</f>
        <v>0.16255498099999999</v>
      </c>
      <c r="O533" s="1">
        <v>0.54203525138861863</v>
      </c>
      <c r="P533" s="6">
        <v>0.8</v>
      </c>
      <c r="Q533" s="6">
        <v>1</v>
      </c>
      <c r="R533" s="6">
        <v>2</v>
      </c>
      <c r="S533">
        <f t="shared" si="22"/>
        <v>217.09088426220706</v>
      </c>
      <c r="T533" s="1"/>
    </row>
    <row r="534" spans="1:20" x14ac:dyDescent="0.25">
      <c r="A534" t="str">
        <f t="shared" si="21"/>
        <v>RESBDGAPAOldSHFUR___HIGLFO_23</v>
      </c>
      <c r="B534" t="s">
        <v>805</v>
      </c>
      <c r="C534" t="s">
        <v>806</v>
      </c>
      <c r="D534" t="s">
        <v>872</v>
      </c>
      <c r="E534" t="s">
        <v>873</v>
      </c>
      <c r="F534" t="s">
        <v>840</v>
      </c>
      <c r="G534" t="s">
        <v>843</v>
      </c>
      <c r="H534" t="s">
        <v>808</v>
      </c>
      <c r="I534" t="s">
        <v>809</v>
      </c>
      <c r="J534" t="s">
        <v>853</v>
      </c>
      <c r="K534">
        <v>23</v>
      </c>
      <c r="L534" s="1">
        <f>VLOOKUP(B534&amp;C534&amp;D534&amp;E534&amp;F534,RESBDG_Activity!B:O,2,FALSE)</f>
        <v>19009.02548710502</v>
      </c>
      <c r="M534" s="1">
        <f>VLOOKUP(B534&amp;C534&amp;D534&amp;E534&amp;F534,RESBDG_Activity!B:O,COUNTA(RESBDG_Activity!$1:$1)-1,FALSE)</f>
        <v>18713.005727210431</v>
      </c>
      <c r="N534" s="1">
        <f>VLOOKUP(B534&amp;C534&amp;D534&amp;E534&amp;F534&amp;G534&amp;H534&amp;I534&amp;J534&amp;"*",RESBDG_CapacityToActivity!B:C,2,FALSE)</f>
        <v>31.536000000000001</v>
      </c>
      <c r="O534" s="1">
        <v>0.34596717648595249</v>
      </c>
      <c r="P534" s="6">
        <v>0.05</v>
      </c>
      <c r="Q534" s="6">
        <v>0.1</v>
      </c>
      <c r="R534" s="6">
        <v>1.1000000000000001</v>
      </c>
      <c r="S534">
        <f t="shared" si="22"/>
        <v>21.658513990555743</v>
      </c>
      <c r="T534" s="1"/>
    </row>
    <row r="535" spans="1:20" x14ac:dyDescent="0.25">
      <c r="A535" t="str">
        <f t="shared" si="21"/>
        <v>RESBDGAPAOldRAG______STDELC_23</v>
      </c>
      <c r="B535" t="s">
        <v>805</v>
      </c>
      <c r="C535" t="s">
        <v>806</v>
      </c>
      <c r="D535" t="s">
        <v>872</v>
      </c>
      <c r="E535" t="s">
        <v>873</v>
      </c>
      <c r="F535" t="s">
        <v>813</v>
      </c>
      <c r="G535" t="s">
        <v>808</v>
      </c>
      <c r="H535" t="s">
        <v>808</v>
      </c>
      <c r="I535" t="s">
        <v>812</v>
      </c>
      <c r="J535" t="s">
        <v>810</v>
      </c>
      <c r="K535">
        <v>23</v>
      </c>
      <c r="L535" s="1">
        <f>VLOOKUP(B535&amp;C535&amp;D535&amp;E535&amp;F535,RESBDG_Activity!B:O,2,FALSE)</f>
        <v>749.52434149108251</v>
      </c>
      <c r="M535" s="1">
        <f>VLOOKUP(B535&amp;C535&amp;D535&amp;E535&amp;F535,RESBDG_Activity!B:O,COUNTA(RESBDG_Activity!$1:$1)-1,FALSE)</f>
        <v>788.26692956971635</v>
      </c>
      <c r="N535" s="1">
        <f>VLOOKUP(B535&amp;C535&amp;D535&amp;E535&amp;F535&amp;G535&amp;H535&amp;I535&amp;J535&amp;"*",RESBDG_CapacityToActivity!B:C,2,FALSE)</f>
        <v>1.706387646</v>
      </c>
      <c r="O535" s="1">
        <v>0.58256685513718942</v>
      </c>
      <c r="P535" s="6">
        <v>0.5</v>
      </c>
      <c r="Q535" s="6">
        <v>1</v>
      </c>
      <c r="R535" s="6">
        <v>1.1000000000000001</v>
      </c>
      <c r="S535">
        <f t="shared" si="22"/>
        <v>456.96363353340223</v>
      </c>
      <c r="T535" s="1"/>
    </row>
    <row r="536" spans="1:20" x14ac:dyDescent="0.25">
      <c r="A536" t="str">
        <f t="shared" si="21"/>
        <v>RESBDGAPANewCWA___FRESRELC_23</v>
      </c>
      <c r="B536" t="s">
        <v>805</v>
      </c>
      <c r="C536" t="s">
        <v>806</v>
      </c>
      <c r="D536" t="s">
        <v>872</v>
      </c>
      <c r="E536" t="s">
        <v>876</v>
      </c>
      <c r="F536" t="s">
        <v>815</v>
      </c>
      <c r="G536" t="s">
        <v>808</v>
      </c>
      <c r="H536" t="s">
        <v>817</v>
      </c>
      <c r="I536" t="s">
        <v>811</v>
      </c>
      <c r="J536" t="s">
        <v>810</v>
      </c>
      <c r="K536">
        <v>23</v>
      </c>
      <c r="L536" s="1">
        <f>VLOOKUP(B536&amp;C536&amp;D536&amp;E536&amp;F536,RESBDG_Activity!B:O,2,FALSE)</f>
        <v>0</v>
      </c>
      <c r="M536" s="1">
        <f>VLOOKUP(B536&amp;C536&amp;D536&amp;E536&amp;F536,RESBDG_Activity!B:O,COUNTA(RESBDG_Activity!$1:$1)-1,FALSE)</f>
        <v>23.909990862965898</v>
      </c>
      <c r="N536" s="1">
        <f>VLOOKUP(B536&amp;C536&amp;D536&amp;E536&amp;F536&amp;G536&amp;H536&amp;I536&amp;J536&amp;"*",RESBDG_CapacityToActivity!B:C,2,FALSE)</f>
        <v>0.16255498099999999</v>
      </c>
      <c r="O536" s="1">
        <v>0.54203525138861863</v>
      </c>
      <c r="P536" s="6">
        <v>0.8</v>
      </c>
      <c r="Q536" s="6">
        <v>1</v>
      </c>
      <c r="R536" s="6">
        <v>2</v>
      </c>
      <c r="S536">
        <f t="shared" si="22"/>
        <v>217.09088426220706</v>
      </c>
      <c r="T536" s="1"/>
    </row>
    <row r="537" spans="1:20" x14ac:dyDescent="0.25">
      <c r="A537" t="str">
        <f t="shared" si="21"/>
        <v>RESBDGAPANewCWA___FRSTDELC_23</v>
      </c>
      <c r="B537" t="s">
        <v>805</v>
      </c>
      <c r="C537" t="s">
        <v>806</v>
      </c>
      <c r="D537" t="s">
        <v>872</v>
      </c>
      <c r="E537" t="s">
        <v>876</v>
      </c>
      <c r="F537" t="s">
        <v>815</v>
      </c>
      <c r="G537" t="s">
        <v>808</v>
      </c>
      <c r="H537" t="s">
        <v>817</v>
      </c>
      <c r="I537" t="s">
        <v>812</v>
      </c>
      <c r="J537" t="s">
        <v>810</v>
      </c>
      <c r="K537">
        <v>23</v>
      </c>
      <c r="L537" s="1">
        <f>VLOOKUP(B537&amp;C537&amp;D537&amp;E537&amp;F537,RESBDG_Activity!B:O,2,FALSE)</f>
        <v>0</v>
      </c>
      <c r="M537" s="1">
        <f>VLOOKUP(B537&amp;C537&amp;D537&amp;E537&amp;F537,RESBDG_Activity!B:O,COUNTA(RESBDG_Activity!$1:$1)-1,FALSE)</f>
        <v>23.909990862965898</v>
      </c>
      <c r="N537" s="1">
        <f>VLOOKUP(B537&amp;C537&amp;D537&amp;E537&amp;F537&amp;G537&amp;H537&amp;I537&amp;J537&amp;"*",RESBDG_CapacityToActivity!B:C,2,FALSE)</f>
        <v>0.16255498099999999</v>
      </c>
      <c r="O537" s="1">
        <v>0.54203525138861863</v>
      </c>
      <c r="P537" s="6">
        <v>0.8</v>
      </c>
      <c r="Q537" s="6">
        <v>1</v>
      </c>
      <c r="R537" s="6">
        <v>2</v>
      </c>
      <c r="S537">
        <f t="shared" si="22"/>
        <v>217.09088426220706</v>
      </c>
      <c r="T537" s="1"/>
    </row>
    <row r="538" spans="1:20" x14ac:dyDescent="0.25">
      <c r="A538" t="str">
        <f t="shared" si="21"/>
        <v>RESBDGSDEOldCWA___TPESRELC_23</v>
      </c>
      <c r="B538" t="s">
        <v>805</v>
      </c>
      <c r="C538" t="s">
        <v>806</v>
      </c>
      <c r="D538" t="s">
        <v>874</v>
      </c>
      <c r="E538" t="s">
        <v>873</v>
      </c>
      <c r="F538" t="s">
        <v>815</v>
      </c>
      <c r="G538" t="s">
        <v>808</v>
      </c>
      <c r="H538" t="s">
        <v>818</v>
      </c>
      <c r="I538" t="s">
        <v>811</v>
      </c>
      <c r="J538" t="s">
        <v>810</v>
      </c>
      <c r="K538">
        <v>23</v>
      </c>
      <c r="L538" s="1">
        <f>VLOOKUP(B538&amp;C538&amp;D538&amp;E538&amp;F538,RESBDG_Activity!B:O,2,FALSE)</f>
        <v>29.39529198335698</v>
      </c>
      <c r="M538" s="1">
        <f>VLOOKUP(B538&amp;C538&amp;D538&amp;E538&amp;F538,RESBDG_Activity!B:O,COUNTA(RESBDG_Activity!$1:$1)-1,FALSE)</f>
        <v>27.156148363830361</v>
      </c>
      <c r="N538" s="1">
        <f>VLOOKUP(B538&amp;C538&amp;D538&amp;E538&amp;F538&amp;G538&amp;H538&amp;I538&amp;J538&amp;"*",RESBDG_CapacityToActivity!B:C,2,FALSE)</f>
        <v>0.16255498099999999</v>
      </c>
      <c r="O538" s="1">
        <v>0.54203525138861863</v>
      </c>
      <c r="P538" s="6">
        <v>0.4</v>
      </c>
      <c r="Q538" s="6">
        <v>1</v>
      </c>
      <c r="R538" s="6">
        <v>1.1000000000000001</v>
      </c>
      <c r="S538">
        <f t="shared" si="22"/>
        <v>146.79139329304147</v>
      </c>
      <c r="T538" s="1"/>
    </row>
    <row r="539" spans="1:20" x14ac:dyDescent="0.25">
      <c r="A539" t="str">
        <f t="shared" si="21"/>
        <v>RESBDGAPAOldWHHEP___HIGELC_23</v>
      </c>
      <c r="B539" t="s">
        <v>805</v>
      </c>
      <c r="C539" t="s">
        <v>806</v>
      </c>
      <c r="D539" t="s">
        <v>872</v>
      </c>
      <c r="E539" t="s">
        <v>873</v>
      </c>
      <c r="F539" t="s">
        <v>862</v>
      </c>
      <c r="G539" t="s">
        <v>844</v>
      </c>
      <c r="H539" t="s">
        <v>808</v>
      </c>
      <c r="I539" t="s">
        <v>809</v>
      </c>
      <c r="J539" t="s">
        <v>810</v>
      </c>
      <c r="K539">
        <v>23</v>
      </c>
      <c r="L539" s="1">
        <f>VLOOKUP(B539&amp;C539&amp;D539&amp;E539&amp;F539,RESBDG_Activity!B:O,2,FALSE)</f>
        <v>8577.7030885610129</v>
      </c>
      <c r="M539" s="1">
        <f>VLOOKUP(B539&amp;C539&amp;D539&amp;E539&amp;F539,RESBDG_Activity!B:O,COUNTA(RESBDG_Activity!$1:$1)-1,FALSE)</f>
        <v>9021.0808403226565</v>
      </c>
      <c r="N539" s="1">
        <f>VLOOKUP(B539&amp;C539&amp;D539&amp;E539&amp;F539&amp;G539&amp;H539&amp;I539&amp;J539&amp;"*",RESBDG_CapacityToActivity!B:C,2,FALSE)</f>
        <v>31.536000000000001</v>
      </c>
      <c r="O539" s="1">
        <v>0.68082940019040317</v>
      </c>
      <c r="P539" s="6">
        <v>0.02</v>
      </c>
      <c r="Q539" s="6">
        <v>1.5</v>
      </c>
      <c r="R539" s="6">
        <v>1.5</v>
      </c>
      <c r="S539">
        <f t="shared" si="22"/>
        <v>12.615862659638633</v>
      </c>
      <c r="T539" s="1"/>
    </row>
    <row r="540" spans="1:20" x14ac:dyDescent="0.25">
      <c r="A540" t="str">
        <f t="shared" si="21"/>
        <v>RESBDGAPANewCWA___TPHIGELC_23</v>
      </c>
      <c r="B540" t="s">
        <v>805</v>
      </c>
      <c r="C540" t="s">
        <v>806</v>
      </c>
      <c r="D540" t="s">
        <v>872</v>
      </c>
      <c r="E540" t="s">
        <v>876</v>
      </c>
      <c r="F540" t="s">
        <v>815</v>
      </c>
      <c r="G540" t="s">
        <v>808</v>
      </c>
      <c r="H540" t="s">
        <v>818</v>
      </c>
      <c r="I540" t="s">
        <v>809</v>
      </c>
      <c r="J540" t="s">
        <v>810</v>
      </c>
      <c r="K540">
        <v>23</v>
      </c>
      <c r="L540" s="1">
        <f>VLOOKUP(B540&amp;C540&amp;D540&amp;E540&amp;F540,RESBDG_Activity!B:O,2,FALSE)</f>
        <v>0</v>
      </c>
      <c r="M540" s="1">
        <f>VLOOKUP(B540&amp;C540&amp;D540&amp;E540&amp;F540,RESBDG_Activity!B:O,COUNTA(RESBDG_Activity!$1:$1)-1,FALSE)</f>
        <v>23.909990862965898</v>
      </c>
      <c r="N540" s="1">
        <f>VLOOKUP(B540&amp;C540&amp;D540&amp;E540&amp;F540&amp;G540&amp;H540&amp;I540&amp;J540&amp;"*",RESBDG_CapacityToActivity!B:C,2,FALSE)</f>
        <v>0.16255498099999999</v>
      </c>
      <c r="O540" s="1">
        <v>0.54203525138861863</v>
      </c>
      <c r="P540" s="6">
        <v>0.8</v>
      </c>
      <c r="Q540" s="6">
        <v>1</v>
      </c>
      <c r="R540" s="6">
        <v>2</v>
      </c>
      <c r="S540">
        <f t="shared" si="22"/>
        <v>217.09088426220706</v>
      </c>
      <c r="T540" s="1"/>
    </row>
    <row r="541" spans="1:20" x14ac:dyDescent="0.25">
      <c r="A541" t="str">
        <f t="shared" si="21"/>
        <v>RESBDGSDEOldWHSTHBCKSTDELC_23</v>
      </c>
      <c r="B541" t="s">
        <v>805</v>
      </c>
      <c r="C541" t="s">
        <v>806</v>
      </c>
      <c r="D541" t="s">
        <v>874</v>
      </c>
      <c r="E541" t="s">
        <v>873</v>
      </c>
      <c r="F541" t="s">
        <v>862</v>
      </c>
      <c r="G541" t="s">
        <v>865</v>
      </c>
      <c r="H541" t="s">
        <v>866</v>
      </c>
      <c r="I541" t="s">
        <v>812</v>
      </c>
      <c r="J541" t="s">
        <v>810</v>
      </c>
      <c r="K541">
        <v>23</v>
      </c>
      <c r="L541" s="1">
        <f>VLOOKUP(B541&amp;C541&amp;D541&amp;E541&amp;F541,RESBDG_Activity!B:O,2,FALSE)</f>
        <v>5762.9038794929847</v>
      </c>
      <c r="M541" s="1">
        <f>VLOOKUP(B541&amp;C541&amp;D541&amp;E541&amp;F541,RESBDG_Activity!B:O,COUNTA(RESBDG_Activity!$1:$1)-1,FALSE)</f>
        <v>5323.9230570191667</v>
      </c>
      <c r="N541" s="1">
        <f>VLOOKUP(B541&amp;C541&amp;D541&amp;E541&amp;F541&amp;G541&amp;H541&amp;I541&amp;J541&amp;"*",RESBDG_CapacityToActivity!B:C,2,FALSE)</f>
        <v>31.536000000000001</v>
      </c>
      <c r="O541" s="1">
        <v>0.68082940019040317</v>
      </c>
      <c r="P541" s="6">
        <v>0.25</v>
      </c>
      <c r="Q541" s="6">
        <v>1.5</v>
      </c>
      <c r="R541" s="6">
        <v>1.1000000000000001</v>
      </c>
      <c r="S541">
        <f t="shared" si="22"/>
        <v>121.3571845343545</v>
      </c>
      <c r="T541" s="1"/>
    </row>
    <row r="542" spans="1:20" x14ac:dyDescent="0.25">
      <c r="A542" t="str">
        <f t="shared" si="21"/>
        <v>RESBDGSDEOldCWA___FRESRELC_23</v>
      </c>
      <c r="B542" t="s">
        <v>805</v>
      </c>
      <c r="C542" t="s">
        <v>806</v>
      </c>
      <c r="D542" t="s">
        <v>874</v>
      </c>
      <c r="E542" t="s">
        <v>873</v>
      </c>
      <c r="F542" t="s">
        <v>815</v>
      </c>
      <c r="G542" t="s">
        <v>808</v>
      </c>
      <c r="H542" t="s">
        <v>817</v>
      </c>
      <c r="I542" t="s">
        <v>811</v>
      </c>
      <c r="J542" t="s">
        <v>810</v>
      </c>
      <c r="K542">
        <v>23</v>
      </c>
      <c r="L542" s="1">
        <f>VLOOKUP(B542&amp;C542&amp;D542&amp;E542&amp;F542,RESBDG_Activity!B:O,2,FALSE)</f>
        <v>29.39529198335698</v>
      </c>
      <c r="M542" s="1">
        <f>VLOOKUP(B542&amp;C542&amp;D542&amp;E542&amp;F542,RESBDG_Activity!B:O,COUNTA(RESBDG_Activity!$1:$1)-1,FALSE)</f>
        <v>27.156148363830361</v>
      </c>
      <c r="N542" s="1">
        <f>VLOOKUP(B542&amp;C542&amp;D542&amp;E542&amp;F542&amp;G542&amp;H542&amp;I542&amp;J542&amp;"*",RESBDG_CapacityToActivity!B:C,2,FALSE)</f>
        <v>0.16255498099999999</v>
      </c>
      <c r="O542" s="1">
        <v>0.54203525138861863</v>
      </c>
      <c r="P542" s="6">
        <v>0.4</v>
      </c>
      <c r="Q542" s="6">
        <v>1</v>
      </c>
      <c r="R542" s="6">
        <v>1.1000000000000001</v>
      </c>
      <c r="S542">
        <f t="shared" si="22"/>
        <v>146.79139329304147</v>
      </c>
      <c r="T542" s="1"/>
    </row>
    <row r="543" spans="1:20" x14ac:dyDescent="0.25">
      <c r="A543" t="str">
        <f t="shared" si="21"/>
        <v>RESBDGAPANewSHHEP___STDGEO_23</v>
      </c>
      <c r="B543" t="s">
        <v>805</v>
      </c>
      <c r="C543" t="s">
        <v>806</v>
      </c>
      <c r="D543" t="s">
        <v>872</v>
      </c>
      <c r="E543" t="s">
        <v>876</v>
      </c>
      <c r="F543" t="s">
        <v>840</v>
      </c>
      <c r="G543" t="s">
        <v>844</v>
      </c>
      <c r="H543" t="s">
        <v>808</v>
      </c>
      <c r="I543" t="s">
        <v>812</v>
      </c>
      <c r="J543" t="s">
        <v>845</v>
      </c>
      <c r="K543">
        <v>23</v>
      </c>
      <c r="L543" s="1">
        <f>VLOOKUP(B543&amp;C543&amp;D543&amp;E543&amp;F543,RESBDG_Activity!B:O,2,FALSE)</f>
        <v>0</v>
      </c>
      <c r="M543" s="1">
        <f>VLOOKUP(B543&amp;C543&amp;D543&amp;E543&amp;F543,RESBDG_Activity!B:O,COUNTA(RESBDG_Activity!$1:$1)-1,FALSE)</f>
        <v>4795.6071920421573</v>
      </c>
      <c r="N543" s="1">
        <f>VLOOKUP(B543&amp;C543&amp;D543&amp;E543&amp;F543&amp;G543&amp;H543&amp;I543&amp;J543&amp;"*",RESBDG_CapacityToActivity!B:C,2,FALSE)</f>
        <v>31.536000000000001</v>
      </c>
      <c r="O543" s="1">
        <v>0.34596717648595249</v>
      </c>
      <c r="P543" s="6">
        <v>0.8</v>
      </c>
      <c r="Q543" s="6">
        <v>1</v>
      </c>
      <c r="R543" s="6">
        <v>2</v>
      </c>
      <c r="S543">
        <f t="shared" si="22"/>
        <v>351.63499487164228</v>
      </c>
      <c r="T543" s="1"/>
    </row>
    <row r="544" spans="1:20" x14ac:dyDescent="0.25">
      <c r="A544" t="str">
        <f t="shared" si="21"/>
        <v>RESBDGSDEOldCWA___FRSTDELC_23</v>
      </c>
      <c r="B544" t="s">
        <v>805</v>
      </c>
      <c r="C544" t="s">
        <v>806</v>
      </c>
      <c r="D544" t="s">
        <v>874</v>
      </c>
      <c r="E544" t="s">
        <v>873</v>
      </c>
      <c r="F544" t="s">
        <v>815</v>
      </c>
      <c r="G544" t="s">
        <v>808</v>
      </c>
      <c r="H544" t="s">
        <v>817</v>
      </c>
      <c r="I544" t="s">
        <v>812</v>
      </c>
      <c r="J544" t="s">
        <v>810</v>
      </c>
      <c r="K544">
        <v>23</v>
      </c>
      <c r="L544" s="1">
        <f>VLOOKUP(B544&amp;C544&amp;D544&amp;E544&amp;F544,RESBDG_Activity!B:O,2,FALSE)</f>
        <v>29.39529198335698</v>
      </c>
      <c r="M544" s="1">
        <f>VLOOKUP(B544&amp;C544&amp;D544&amp;E544&amp;F544,RESBDG_Activity!B:O,COUNTA(RESBDG_Activity!$1:$1)-1,FALSE)</f>
        <v>27.156148363830361</v>
      </c>
      <c r="N544" s="1">
        <f>VLOOKUP(B544&amp;C544&amp;D544&amp;E544&amp;F544&amp;G544&amp;H544&amp;I544&amp;J544&amp;"*",RESBDG_CapacityToActivity!B:C,2,FALSE)</f>
        <v>0.16255498099999999</v>
      </c>
      <c r="O544" s="1">
        <v>0.54203525138861863</v>
      </c>
      <c r="P544" s="6">
        <v>0.2</v>
      </c>
      <c r="Q544" s="6">
        <v>1</v>
      </c>
      <c r="R544" s="6">
        <v>1.1000000000000001</v>
      </c>
      <c r="S544">
        <f t="shared" si="22"/>
        <v>85.150296895905612</v>
      </c>
      <c r="T544" s="1"/>
    </row>
    <row r="545" spans="1:20" x14ac:dyDescent="0.25">
      <c r="A545" t="str">
        <f t="shared" si="21"/>
        <v>RESBDGAPAOldSHFIR___STDPRO_23</v>
      </c>
      <c r="B545" t="s">
        <v>805</v>
      </c>
      <c r="C545" t="s">
        <v>806</v>
      </c>
      <c r="D545" t="s">
        <v>872</v>
      </c>
      <c r="E545" t="s">
        <v>873</v>
      </c>
      <c r="F545" t="s">
        <v>840</v>
      </c>
      <c r="G545" t="s">
        <v>856</v>
      </c>
      <c r="H545" t="s">
        <v>808</v>
      </c>
      <c r="I545" t="s">
        <v>812</v>
      </c>
      <c r="J545" t="s">
        <v>857</v>
      </c>
      <c r="K545">
        <v>23</v>
      </c>
      <c r="L545" s="1">
        <f>VLOOKUP(B545&amp;C545&amp;D545&amp;E545&amp;F545,RESBDG_Activity!B:O,2,FALSE)</f>
        <v>19009.02548710502</v>
      </c>
      <c r="M545" s="1">
        <f>VLOOKUP(B545&amp;C545&amp;D545&amp;E545&amp;F545,RESBDG_Activity!B:O,COUNTA(RESBDG_Activity!$1:$1)-1,FALSE)</f>
        <v>18713.005727210431</v>
      </c>
      <c r="N545" s="1">
        <f>VLOOKUP(B545&amp;C545&amp;D545&amp;E545&amp;F545&amp;G545&amp;H545&amp;I545&amp;J545&amp;"*",RESBDG_CapacityToActivity!B:C,2,FALSE)</f>
        <v>31.536000000000001</v>
      </c>
      <c r="O545" s="1">
        <v>0.34596717648595249</v>
      </c>
      <c r="P545" s="6">
        <v>0.05</v>
      </c>
      <c r="Q545" s="6">
        <v>0.1</v>
      </c>
      <c r="R545" s="6">
        <v>1.1000000000000001</v>
      </c>
      <c r="S545">
        <f t="shared" si="22"/>
        <v>21.658513990555743</v>
      </c>
      <c r="T545" s="1"/>
    </row>
    <row r="546" spans="1:20" x14ac:dyDescent="0.25">
      <c r="A546" t="str">
        <f t="shared" si="21"/>
        <v>RESBDGSATOldSHSTV___STDBMA_23</v>
      </c>
      <c r="B546" t="s">
        <v>805</v>
      </c>
      <c r="C546" t="s">
        <v>806</v>
      </c>
      <c r="D546" t="s">
        <v>875</v>
      </c>
      <c r="E546" t="s">
        <v>873</v>
      </c>
      <c r="F546" t="s">
        <v>840</v>
      </c>
      <c r="G546" t="s">
        <v>841</v>
      </c>
      <c r="H546" t="s">
        <v>808</v>
      </c>
      <c r="I546" t="s">
        <v>812</v>
      </c>
      <c r="J546" t="s">
        <v>842</v>
      </c>
      <c r="K546">
        <v>23</v>
      </c>
      <c r="L546" s="1">
        <f>VLOOKUP(B546&amp;C546&amp;D546&amp;E546&amp;F546,RESBDG_Activity!B:O,2,FALSE)</f>
        <v>11459.309560741331</v>
      </c>
      <c r="M546" s="1">
        <f>VLOOKUP(B546&amp;C546&amp;D546&amp;E546&amp;F546,RESBDG_Activity!B:O,COUNTA(RESBDG_Activity!$1:$1)-1,FALSE)</f>
        <v>11381.858889624569</v>
      </c>
      <c r="N546" s="1">
        <f>VLOOKUP(B546&amp;C546&amp;D546&amp;E546&amp;F546&amp;G546&amp;H546&amp;I546&amp;J546&amp;"*",RESBDG_CapacityToActivity!B:C,2,FALSE)</f>
        <v>31.536000000000001</v>
      </c>
      <c r="O546" s="1">
        <v>0.34596717648595249</v>
      </c>
      <c r="P546" s="6">
        <v>0.05</v>
      </c>
      <c r="Q546" s="6">
        <v>0.1</v>
      </c>
      <c r="R546" s="6">
        <v>1.1000000000000001</v>
      </c>
      <c r="S546">
        <f t="shared" si="22"/>
        <v>13.173412844148858</v>
      </c>
      <c r="T546" s="1"/>
    </row>
    <row r="547" spans="1:20" x14ac:dyDescent="0.25">
      <c r="A547" t="str">
        <f t="shared" si="21"/>
        <v>RESBDGSATOldSHSTV___HIGBMA_23</v>
      </c>
      <c r="B547" t="s">
        <v>805</v>
      </c>
      <c r="C547" t="s">
        <v>806</v>
      </c>
      <c r="D547" t="s">
        <v>875</v>
      </c>
      <c r="E547" t="s">
        <v>873</v>
      </c>
      <c r="F547" t="s">
        <v>840</v>
      </c>
      <c r="G547" t="s">
        <v>841</v>
      </c>
      <c r="H547" t="s">
        <v>808</v>
      </c>
      <c r="I547" t="s">
        <v>809</v>
      </c>
      <c r="J547" t="s">
        <v>842</v>
      </c>
      <c r="K547">
        <v>23</v>
      </c>
      <c r="L547" s="1">
        <f>VLOOKUP(B547&amp;C547&amp;D547&amp;E547&amp;F547,RESBDG_Activity!B:O,2,FALSE)</f>
        <v>11459.309560741331</v>
      </c>
      <c r="M547" s="1">
        <f>VLOOKUP(B547&amp;C547&amp;D547&amp;E547&amp;F547,RESBDG_Activity!B:O,COUNTA(RESBDG_Activity!$1:$1)-1,FALSE)</f>
        <v>11381.858889624569</v>
      </c>
      <c r="N547" s="1">
        <f>VLOOKUP(B547&amp;C547&amp;D547&amp;E547&amp;F547&amp;G547&amp;H547&amp;I547&amp;J547&amp;"*",RESBDG_CapacityToActivity!B:C,2,FALSE)</f>
        <v>31.536000000000001</v>
      </c>
      <c r="O547" s="1">
        <v>0.34596717648595249</v>
      </c>
      <c r="P547" s="6">
        <v>0.05</v>
      </c>
      <c r="Q547" s="6">
        <v>0.1</v>
      </c>
      <c r="R547" s="6">
        <v>1.1000000000000001</v>
      </c>
      <c r="S547">
        <f t="shared" si="22"/>
        <v>13.173412844148858</v>
      </c>
      <c r="T547" s="1"/>
    </row>
    <row r="548" spans="1:20" x14ac:dyDescent="0.25">
      <c r="A548" t="str">
        <f t="shared" si="21"/>
        <v>RESBDGSATOldRAG______HIGELC_23</v>
      </c>
      <c r="B548" t="s">
        <v>805</v>
      </c>
      <c r="C548" t="s">
        <v>806</v>
      </c>
      <c r="D548" t="s">
        <v>875</v>
      </c>
      <c r="E548" t="s">
        <v>873</v>
      </c>
      <c r="F548" t="s">
        <v>813</v>
      </c>
      <c r="G548" t="s">
        <v>808</v>
      </c>
      <c r="H548" t="s">
        <v>808</v>
      </c>
      <c r="I548" t="s">
        <v>809</v>
      </c>
      <c r="J548" t="s">
        <v>810</v>
      </c>
      <c r="K548">
        <v>23</v>
      </c>
      <c r="L548" s="1">
        <f>VLOOKUP(B548&amp;C548&amp;D548&amp;E548&amp;F548,RESBDG_Activity!B:O,2,FALSE)</f>
        <v>268.10234046746223</v>
      </c>
      <c r="M548" s="1">
        <f>VLOOKUP(B548&amp;C548&amp;D548&amp;E548&amp;F548,RESBDG_Activity!B:O,COUNTA(RESBDG_Activity!$1:$1)-1,FALSE)</f>
        <v>267.58417131244443</v>
      </c>
      <c r="N548" s="1">
        <f>VLOOKUP(B548&amp;C548&amp;D548&amp;E548&amp;F548&amp;G548&amp;H548&amp;I548&amp;J548&amp;"*",RESBDG_CapacityToActivity!B:C,2,FALSE)</f>
        <v>1.706387646</v>
      </c>
      <c r="O548" s="1">
        <v>0.58256685513718942</v>
      </c>
      <c r="P548" s="6">
        <v>0.5</v>
      </c>
      <c r="Q548" s="6">
        <v>1</v>
      </c>
      <c r="R548" s="6">
        <v>1.1000000000000001</v>
      </c>
      <c r="S548">
        <f t="shared" si="22"/>
        <v>155.12034136165613</v>
      </c>
      <c r="T548" s="1"/>
    </row>
    <row r="549" spans="1:20" x14ac:dyDescent="0.25">
      <c r="A549" t="str">
        <f t="shared" si="21"/>
        <v>RESBDGAPAOldSHPST___STDBWP_23</v>
      </c>
      <c r="B549" t="s">
        <v>805</v>
      </c>
      <c r="C549" t="s">
        <v>806</v>
      </c>
      <c r="D549" t="s">
        <v>872</v>
      </c>
      <c r="E549" t="s">
        <v>873</v>
      </c>
      <c r="F549" t="s">
        <v>840</v>
      </c>
      <c r="G549" t="s">
        <v>854</v>
      </c>
      <c r="H549" t="s">
        <v>808</v>
      </c>
      <c r="I549" t="s">
        <v>812</v>
      </c>
      <c r="J549" t="s">
        <v>855</v>
      </c>
      <c r="K549">
        <v>23</v>
      </c>
      <c r="L549" s="1">
        <f>VLOOKUP(B549&amp;C549&amp;D549&amp;E549&amp;F549,RESBDG_Activity!B:O,2,FALSE)</f>
        <v>19009.02548710502</v>
      </c>
      <c r="M549" s="1">
        <f>VLOOKUP(B549&amp;C549&amp;D549&amp;E549&amp;F549,RESBDG_Activity!B:O,COUNTA(RESBDG_Activity!$1:$1)-1,FALSE)</f>
        <v>18713.005727210431</v>
      </c>
      <c r="N549" s="1">
        <f>VLOOKUP(B549&amp;C549&amp;D549&amp;E549&amp;F549&amp;G549&amp;H549&amp;I549&amp;J549&amp;"*",RESBDG_CapacityToActivity!B:C,2,FALSE)</f>
        <v>31.536000000000001</v>
      </c>
      <c r="O549" s="1">
        <v>0.34596717648595249</v>
      </c>
      <c r="P549" s="6">
        <v>0.05</v>
      </c>
      <c r="Q549" s="6">
        <v>0.1</v>
      </c>
      <c r="R549" s="6">
        <v>1.1000000000000001</v>
      </c>
      <c r="S549">
        <f t="shared" si="22"/>
        <v>21.658513990555743</v>
      </c>
      <c r="T549" s="1"/>
    </row>
    <row r="550" spans="1:20" x14ac:dyDescent="0.25">
      <c r="A550" t="str">
        <f t="shared" si="21"/>
        <v>RESBDGAPANewSHHEP___ESRGEO_23</v>
      </c>
      <c r="B550" t="s">
        <v>805</v>
      </c>
      <c r="C550" t="s">
        <v>806</v>
      </c>
      <c r="D550" t="s">
        <v>872</v>
      </c>
      <c r="E550" t="s">
        <v>876</v>
      </c>
      <c r="F550" t="s">
        <v>840</v>
      </c>
      <c r="G550" t="s">
        <v>844</v>
      </c>
      <c r="H550" t="s">
        <v>808</v>
      </c>
      <c r="I550" t="s">
        <v>811</v>
      </c>
      <c r="J550" t="s">
        <v>845</v>
      </c>
      <c r="K550">
        <v>23</v>
      </c>
      <c r="L550" s="1">
        <f>VLOOKUP(B550&amp;C550&amp;D550&amp;E550&amp;F550,RESBDG_Activity!B:O,2,FALSE)</f>
        <v>0</v>
      </c>
      <c r="M550" s="1">
        <f>VLOOKUP(B550&amp;C550&amp;D550&amp;E550&amp;F550,RESBDG_Activity!B:O,COUNTA(RESBDG_Activity!$1:$1)-1,FALSE)</f>
        <v>4795.6071920421573</v>
      </c>
      <c r="N550" s="1">
        <f>VLOOKUP(B550&amp;C550&amp;D550&amp;E550&amp;F550&amp;G550&amp;H550&amp;I550&amp;J550&amp;"*",RESBDG_CapacityToActivity!B:C,2,FALSE)</f>
        <v>31.536000000000001</v>
      </c>
      <c r="O550" s="1">
        <v>0.34596717648595249</v>
      </c>
      <c r="P550" s="6">
        <v>0.8</v>
      </c>
      <c r="Q550" s="6">
        <v>1</v>
      </c>
      <c r="R550" s="6">
        <v>2</v>
      </c>
      <c r="S550">
        <f t="shared" si="22"/>
        <v>351.63499487164228</v>
      </c>
      <c r="T550" s="1"/>
    </row>
    <row r="551" spans="1:20" x14ac:dyDescent="0.25">
      <c r="A551" t="str">
        <f t="shared" si="21"/>
        <v>RESBDGAPANewCWA___FRHIGELC_23</v>
      </c>
      <c r="B551" t="s">
        <v>805</v>
      </c>
      <c r="C551" t="s">
        <v>806</v>
      </c>
      <c r="D551" t="s">
        <v>872</v>
      </c>
      <c r="E551" t="s">
        <v>876</v>
      </c>
      <c r="F551" t="s">
        <v>815</v>
      </c>
      <c r="G551" t="s">
        <v>808</v>
      </c>
      <c r="H551" t="s">
        <v>817</v>
      </c>
      <c r="I551" t="s">
        <v>809</v>
      </c>
      <c r="J551" t="s">
        <v>810</v>
      </c>
      <c r="K551">
        <v>23</v>
      </c>
      <c r="L551" s="1">
        <f>VLOOKUP(B551&amp;C551&amp;D551&amp;E551&amp;F551,RESBDG_Activity!B:O,2,FALSE)</f>
        <v>0</v>
      </c>
      <c r="M551" s="1">
        <f>VLOOKUP(B551&amp;C551&amp;D551&amp;E551&amp;F551,RESBDG_Activity!B:O,COUNTA(RESBDG_Activity!$1:$1)-1,FALSE)</f>
        <v>23.909990862965898</v>
      </c>
      <c r="N551" s="1">
        <f>VLOOKUP(B551&amp;C551&amp;D551&amp;E551&amp;F551&amp;G551&amp;H551&amp;I551&amp;J551&amp;"*",RESBDG_CapacityToActivity!B:C,2,FALSE)</f>
        <v>0.16255498099999999</v>
      </c>
      <c r="O551" s="1">
        <v>0.54203525138861863</v>
      </c>
      <c r="P551" s="6">
        <v>0.8</v>
      </c>
      <c r="Q551" s="6">
        <v>1</v>
      </c>
      <c r="R551" s="6">
        <v>2</v>
      </c>
      <c r="S551">
        <f t="shared" si="22"/>
        <v>217.09088426220706</v>
      </c>
      <c r="T551" s="1"/>
    </row>
    <row r="552" spans="1:20" x14ac:dyDescent="0.25">
      <c r="A552" t="str">
        <f t="shared" si="21"/>
        <v>RESBDGSDEOldCWA___TPHIGELC_23</v>
      </c>
      <c r="B552" t="s">
        <v>805</v>
      </c>
      <c r="C552" t="s">
        <v>806</v>
      </c>
      <c r="D552" t="s">
        <v>874</v>
      </c>
      <c r="E552" t="s">
        <v>873</v>
      </c>
      <c r="F552" t="s">
        <v>815</v>
      </c>
      <c r="G552" t="s">
        <v>808</v>
      </c>
      <c r="H552" t="s">
        <v>818</v>
      </c>
      <c r="I552" t="s">
        <v>809</v>
      </c>
      <c r="J552" t="s">
        <v>810</v>
      </c>
      <c r="K552">
        <v>23</v>
      </c>
      <c r="L552" s="1">
        <f>VLOOKUP(B552&amp;C552&amp;D552&amp;E552&amp;F552,RESBDG_Activity!B:O,2,FALSE)</f>
        <v>29.39529198335698</v>
      </c>
      <c r="M552" s="1">
        <f>VLOOKUP(B552&amp;C552&amp;D552&amp;E552&amp;F552,RESBDG_Activity!B:O,COUNTA(RESBDG_Activity!$1:$1)-1,FALSE)</f>
        <v>27.156148363830361</v>
      </c>
      <c r="N552" s="1">
        <f>VLOOKUP(B552&amp;C552&amp;D552&amp;E552&amp;F552&amp;G552&amp;H552&amp;I552&amp;J552&amp;"*",RESBDG_CapacityToActivity!B:C,2,FALSE)</f>
        <v>0.16255498099999999</v>
      </c>
      <c r="O552" s="1">
        <v>0.54203525138861863</v>
      </c>
      <c r="P552" s="6">
        <v>0.2</v>
      </c>
      <c r="Q552" s="6">
        <v>1</v>
      </c>
      <c r="R552" s="6">
        <v>1.1000000000000001</v>
      </c>
      <c r="S552">
        <f t="shared" si="22"/>
        <v>85.150296895905612</v>
      </c>
      <c r="T552" s="1"/>
    </row>
    <row r="553" spans="1:20" x14ac:dyDescent="0.25">
      <c r="A553" t="str">
        <f t="shared" si="21"/>
        <v>RESBDGAPANewSHHEP___HIGGEO_23</v>
      </c>
      <c r="B553" t="s">
        <v>805</v>
      </c>
      <c r="C553" t="s">
        <v>806</v>
      </c>
      <c r="D553" t="s">
        <v>872</v>
      </c>
      <c r="E553" t="s">
        <v>876</v>
      </c>
      <c r="F553" t="s">
        <v>840</v>
      </c>
      <c r="G553" t="s">
        <v>844</v>
      </c>
      <c r="H553" t="s">
        <v>808</v>
      </c>
      <c r="I553" t="s">
        <v>809</v>
      </c>
      <c r="J553" t="s">
        <v>845</v>
      </c>
      <c r="K553">
        <v>23</v>
      </c>
      <c r="L553" s="1">
        <f>VLOOKUP(B553&amp;C553&amp;D553&amp;E553&amp;F553,RESBDG_Activity!B:O,2,FALSE)</f>
        <v>0</v>
      </c>
      <c r="M553" s="1">
        <f>VLOOKUP(B553&amp;C553&amp;D553&amp;E553&amp;F553,RESBDG_Activity!B:O,COUNTA(RESBDG_Activity!$1:$1)-1,FALSE)</f>
        <v>4795.6071920421573</v>
      </c>
      <c r="N553" s="1">
        <f>VLOOKUP(B553&amp;C553&amp;D553&amp;E553&amp;F553&amp;G553&amp;H553&amp;I553&amp;J553&amp;"*",RESBDG_CapacityToActivity!B:C,2,FALSE)</f>
        <v>31.536000000000001</v>
      </c>
      <c r="O553" s="1">
        <v>0.34596717648595249</v>
      </c>
      <c r="P553" s="6">
        <v>0.8</v>
      </c>
      <c r="Q553" s="6">
        <v>1</v>
      </c>
      <c r="R553" s="6">
        <v>2</v>
      </c>
      <c r="S553">
        <f t="shared" si="22"/>
        <v>351.63499487164228</v>
      </c>
      <c r="T553" s="1"/>
    </row>
    <row r="554" spans="1:20" x14ac:dyDescent="0.25">
      <c r="A554" t="str">
        <f t="shared" si="21"/>
        <v>RESBDGSDEOldSHFUR___HIGLFO_23</v>
      </c>
      <c r="B554" t="s">
        <v>805</v>
      </c>
      <c r="C554" t="s">
        <v>806</v>
      </c>
      <c r="D554" t="s">
        <v>874</v>
      </c>
      <c r="E554" t="s">
        <v>873</v>
      </c>
      <c r="F554" t="s">
        <v>840</v>
      </c>
      <c r="G554" t="s">
        <v>843</v>
      </c>
      <c r="H554" t="s">
        <v>808</v>
      </c>
      <c r="I554" t="s">
        <v>809</v>
      </c>
      <c r="J554" t="s">
        <v>853</v>
      </c>
      <c r="K554">
        <v>23</v>
      </c>
      <c r="L554" s="1">
        <f>VLOOKUP(B554&amp;C554&amp;D554&amp;E554&amp;F554,RESBDG_Activity!B:O,2,FALSE)</f>
        <v>27324.85606987272</v>
      </c>
      <c r="M554" s="1">
        <f>VLOOKUP(B554&amp;C554&amp;D554&amp;E554&amp;F554,RESBDG_Activity!B:O,COUNTA(RESBDG_Activity!$1:$1)-1,FALSE)</f>
        <v>25144.619007975129</v>
      </c>
      <c r="N554" s="1">
        <f>VLOOKUP(B554&amp;C554&amp;D554&amp;E554&amp;F554&amp;G554&amp;H554&amp;I554&amp;J554&amp;"*",RESBDG_CapacityToActivity!B:C,2,FALSE)</f>
        <v>31.536000000000001</v>
      </c>
      <c r="O554" s="1">
        <v>0.34596717648595249</v>
      </c>
      <c r="P554" s="6">
        <v>0.05</v>
      </c>
      <c r="Q554" s="6">
        <v>0.1</v>
      </c>
      <c r="R554" s="6">
        <v>1.1000000000000001</v>
      </c>
      <c r="S554">
        <f t="shared" si="22"/>
        <v>29.102491096848855</v>
      </c>
      <c r="T554" s="1"/>
    </row>
    <row r="555" spans="1:20" x14ac:dyDescent="0.25">
      <c r="A555" t="str">
        <f t="shared" si="21"/>
        <v>RESBDGAPAOldSHFIR___HIGPRO_23</v>
      </c>
      <c r="B555" t="s">
        <v>805</v>
      </c>
      <c r="C555" t="s">
        <v>806</v>
      </c>
      <c r="D555" t="s">
        <v>872</v>
      </c>
      <c r="E555" t="s">
        <v>873</v>
      </c>
      <c r="F555" t="s">
        <v>840</v>
      </c>
      <c r="G555" t="s">
        <v>856</v>
      </c>
      <c r="H555" t="s">
        <v>808</v>
      </c>
      <c r="I555" t="s">
        <v>809</v>
      </c>
      <c r="J555" t="s">
        <v>857</v>
      </c>
      <c r="K555">
        <v>23</v>
      </c>
      <c r="L555" s="1">
        <f>VLOOKUP(B555&amp;C555&amp;D555&amp;E555&amp;F555,RESBDG_Activity!B:O,2,FALSE)</f>
        <v>19009.02548710502</v>
      </c>
      <c r="M555" s="1">
        <f>VLOOKUP(B555&amp;C555&amp;D555&amp;E555&amp;F555,RESBDG_Activity!B:O,COUNTA(RESBDG_Activity!$1:$1)-1,FALSE)</f>
        <v>18713.005727210431</v>
      </c>
      <c r="N555" s="1">
        <f>VLOOKUP(B555&amp;C555&amp;D555&amp;E555&amp;F555&amp;G555&amp;H555&amp;I555&amp;J555&amp;"*",RESBDG_CapacityToActivity!B:C,2,FALSE)</f>
        <v>31.536000000000001</v>
      </c>
      <c r="O555" s="1">
        <v>0.34596717648595249</v>
      </c>
      <c r="P555" s="6">
        <v>0.05</v>
      </c>
      <c r="Q555" s="6">
        <v>0.1</v>
      </c>
      <c r="R555" s="6">
        <v>1.1000000000000001</v>
      </c>
      <c r="S555">
        <f t="shared" si="22"/>
        <v>21.658513990555743</v>
      </c>
      <c r="T555" s="1"/>
    </row>
    <row r="556" spans="1:20" x14ac:dyDescent="0.25">
      <c r="A556" t="str">
        <f t="shared" si="21"/>
        <v>RESBDGAPAOldSHPST___HIGBWP_23</v>
      </c>
      <c r="B556" t="s">
        <v>805</v>
      </c>
      <c r="C556" t="s">
        <v>806</v>
      </c>
      <c r="D556" t="s">
        <v>872</v>
      </c>
      <c r="E556" t="s">
        <v>873</v>
      </c>
      <c r="F556" t="s">
        <v>840</v>
      </c>
      <c r="G556" t="s">
        <v>854</v>
      </c>
      <c r="H556" t="s">
        <v>808</v>
      </c>
      <c r="I556" t="s">
        <v>809</v>
      </c>
      <c r="J556" t="s">
        <v>855</v>
      </c>
      <c r="K556">
        <v>23</v>
      </c>
      <c r="L556" s="1">
        <f>VLOOKUP(B556&amp;C556&amp;D556&amp;E556&amp;F556,RESBDG_Activity!B:O,2,FALSE)</f>
        <v>19009.02548710502</v>
      </c>
      <c r="M556" s="1">
        <f>VLOOKUP(B556&amp;C556&amp;D556&amp;E556&amp;F556,RESBDG_Activity!B:O,COUNTA(RESBDG_Activity!$1:$1)-1,FALSE)</f>
        <v>18713.005727210431</v>
      </c>
      <c r="N556" s="1">
        <f>VLOOKUP(B556&amp;C556&amp;D556&amp;E556&amp;F556&amp;G556&amp;H556&amp;I556&amp;J556&amp;"*",RESBDG_CapacityToActivity!B:C,2,FALSE)</f>
        <v>31.536000000000001</v>
      </c>
      <c r="O556" s="1">
        <v>0.34596717648595249</v>
      </c>
      <c r="P556" s="6">
        <v>0.05</v>
      </c>
      <c r="Q556" s="6">
        <v>0.1</v>
      </c>
      <c r="R556" s="6">
        <v>1.1000000000000001</v>
      </c>
      <c r="S556">
        <f t="shared" si="22"/>
        <v>21.658513990555743</v>
      </c>
      <c r="T556" s="1"/>
    </row>
    <row r="557" spans="1:20" x14ac:dyDescent="0.25">
      <c r="A557" t="str">
        <f t="shared" si="21"/>
        <v>RESBDGSDEOldCWA___FRHIGELC_23</v>
      </c>
      <c r="B557" t="s">
        <v>805</v>
      </c>
      <c r="C557" t="s">
        <v>806</v>
      </c>
      <c r="D557" t="s">
        <v>874</v>
      </c>
      <c r="E557" t="s">
        <v>873</v>
      </c>
      <c r="F557" t="s">
        <v>815</v>
      </c>
      <c r="G557" t="s">
        <v>808</v>
      </c>
      <c r="H557" t="s">
        <v>817</v>
      </c>
      <c r="I557" t="s">
        <v>809</v>
      </c>
      <c r="J557" t="s">
        <v>810</v>
      </c>
      <c r="K557">
        <v>23</v>
      </c>
      <c r="L557" s="1">
        <f>VLOOKUP(B557&amp;C557&amp;D557&amp;E557&amp;F557,RESBDG_Activity!B:O,2,FALSE)</f>
        <v>29.39529198335698</v>
      </c>
      <c r="M557" s="1">
        <f>VLOOKUP(B557&amp;C557&amp;D557&amp;E557&amp;F557,RESBDG_Activity!B:O,COUNTA(RESBDG_Activity!$1:$1)-1,FALSE)</f>
        <v>27.156148363830361</v>
      </c>
      <c r="N557" s="1">
        <f>VLOOKUP(B557&amp;C557&amp;D557&amp;E557&amp;F557&amp;G557&amp;H557&amp;I557&amp;J557&amp;"*",RESBDG_CapacityToActivity!B:C,2,FALSE)</f>
        <v>0.16255498099999999</v>
      </c>
      <c r="O557" s="1">
        <v>0.54203525138861863</v>
      </c>
      <c r="P557" s="6">
        <v>0.2</v>
      </c>
      <c r="Q557" s="6">
        <v>1</v>
      </c>
      <c r="R557" s="6">
        <v>1.1000000000000001</v>
      </c>
      <c r="S557">
        <f t="shared" si="22"/>
        <v>85.150296895905612</v>
      </c>
      <c r="T557" s="1"/>
    </row>
    <row r="558" spans="1:20" x14ac:dyDescent="0.25">
      <c r="A558" t="str">
        <f t="shared" si="21"/>
        <v>RESBDGAPAOldCWA___TPSTDELC_23</v>
      </c>
      <c r="B558" t="s">
        <v>805</v>
      </c>
      <c r="C558" t="s">
        <v>806</v>
      </c>
      <c r="D558" t="s">
        <v>872</v>
      </c>
      <c r="E558" t="s">
        <v>873</v>
      </c>
      <c r="F558" t="s">
        <v>815</v>
      </c>
      <c r="G558" t="s">
        <v>808</v>
      </c>
      <c r="H558" t="s">
        <v>818</v>
      </c>
      <c r="I558" t="s">
        <v>812</v>
      </c>
      <c r="J558" t="s">
        <v>810</v>
      </c>
      <c r="K558">
        <v>23</v>
      </c>
      <c r="L558" s="1">
        <f>VLOOKUP(B558&amp;C558&amp;D558&amp;E558&amp;F558,RESBDG_Activity!B:O,2,FALSE)</f>
        <v>47.077232911107828</v>
      </c>
      <c r="M558" s="1">
        <f>VLOOKUP(B558&amp;C558&amp;D558&amp;E558&amp;F558,RESBDG_Activity!B:O,COUNTA(RESBDG_Activity!$1:$1)-1,FALSE)</f>
        <v>49.510634658846357</v>
      </c>
      <c r="N558" s="1">
        <f>VLOOKUP(B558&amp;C558&amp;D558&amp;E558&amp;F558&amp;G558&amp;H558&amp;I558&amp;J558&amp;"*",RESBDG_CapacityToActivity!B:C,2,FALSE)</f>
        <v>0.16255498099999999</v>
      </c>
      <c r="O558" s="1">
        <v>0.54203525138861863</v>
      </c>
      <c r="P558" s="6">
        <v>0.2</v>
      </c>
      <c r="Q558" s="6">
        <v>1</v>
      </c>
      <c r="R558" s="6">
        <v>1.1000000000000001</v>
      </c>
      <c r="S558">
        <f t="shared" si="22"/>
        <v>155.24459449192815</v>
      </c>
      <c r="T558" s="1"/>
    </row>
    <row r="559" spans="1:20" x14ac:dyDescent="0.25">
      <c r="A559" t="str">
        <f t="shared" si="21"/>
        <v>RESBDGSDEOldSHFIR___STDPRO_23</v>
      </c>
      <c r="B559" t="s">
        <v>805</v>
      </c>
      <c r="C559" t="s">
        <v>806</v>
      </c>
      <c r="D559" t="s">
        <v>874</v>
      </c>
      <c r="E559" t="s">
        <v>873</v>
      </c>
      <c r="F559" t="s">
        <v>840</v>
      </c>
      <c r="G559" t="s">
        <v>856</v>
      </c>
      <c r="H559" t="s">
        <v>808</v>
      </c>
      <c r="I559" t="s">
        <v>812</v>
      </c>
      <c r="J559" t="s">
        <v>857</v>
      </c>
      <c r="K559">
        <v>23</v>
      </c>
      <c r="L559" s="1">
        <f>VLOOKUP(B559&amp;C559&amp;D559&amp;E559&amp;F559,RESBDG_Activity!B:O,2,FALSE)</f>
        <v>27324.85606987272</v>
      </c>
      <c r="M559" s="1">
        <f>VLOOKUP(B559&amp;C559&amp;D559&amp;E559&amp;F559,RESBDG_Activity!B:O,COUNTA(RESBDG_Activity!$1:$1)-1,FALSE)</f>
        <v>25144.619007975129</v>
      </c>
      <c r="N559" s="1">
        <f>VLOOKUP(B559&amp;C559&amp;D559&amp;E559&amp;F559&amp;G559&amp;H559&amp;I559&amp;J559&amp;"*",RESBDG_CapacityToActivity!B:C,2,FALSE)</f>
        <v>31.536000000000001</v>
      </c>
      <c r="O559" s="1">
        <v>0.34596717648595249</v>
      </c>
      <c r="P559" s="6">
        <v>0.05</v>
      </c>
      <c r="Q559" s="6">
        <v>0.1</v>
      </c>
      <c r="R559" s="6">
        <v>1.1000000000000001</v>
      </c>
      <c r="S559">
        <f t="shared" si="22"/>
        <v>29.102491096848855</v>
      </c>
      <c r="T559" s="1"/>
    </row>
    <row r="560" spans="1:20" x14ac:dyDescent="0.25">
      <c r="A560" t="str">
        <f t="shared" si="21"/>
        <v>RESBDGSDEOldSHPST___STDBWP_23</v>
      </c>
      <c r="B560" t="s">
        <v>805</v>
      </c>
      <c r="C560" t="s">
        <v>806</v>
      </c>
      <c r="D560" t="s">
        <v>874</v>
      </c>
      <c r="E560" t="s">
        <v>873</v>
      </c>
      <c r="F560" t="s">
        <v>840</v>
      </c>
      <c r="G560" t="s">
        <v>854</v>
      </c>
      <c r="H560" t="s">
        <v>808</v>
      </c>
      <c r="I560" t="s">
        <v>812</v>
      </c>
      <c r="J560" t="s">
        <v>855</v>
      </c>
      <c r="K560">
        <v>23</v>
      </c>
      <c r="L560" s="1">
        <f>VLOOKUP(B560&amp;C560&amp;D560&amp;E560&amp;F560,RESBDG_Activity!B:O,2,FALSE)</f>
        <v>27324.85606987272</v>
      </c>
      <c r="M560" s="1">
        <f>VLOOKUP(B560&amp;C560&amp;D560&amp;E560&amp;F560,RESBDG_Activity!B:O,COUNTA(RESBDG_Activity!$1:$1)-1,FALSE)</f>
        <v>25144.619007975129</v>
      </c>
      <c r="N560" s="1">
        <f>VLOOKUP(B560&amp;C560&amp;D560&amp;E560&amp;F560&amp;G560&amp;H560&amp;I560&amp;J560&amp;"*",RESBDG_CapacityToActivity!B:C,2,FALSE)</f>
        <v>31.536000000000001</v>
      </c>
      <c r="O560" s="1">
        <v>0.34596717648595249</v>
      </c>
      <c r="P560" s="6">
        <v>0.05</v>
      </c>
      <c r="Q560" s="6">
        <v>0.1</v>
      </c>
      <c r="R560" s="6">
        <v>1.1000000000000001</v>
      </c>
      <c r="S560">
        <f t="shared" si="22"/>
        <v>29.102491096848855</v>
      </c>
      <c r="T560" s="1"/>
    </row>
    <row r="561" spans="1:20" x14ac:dyDescent="0.25">
      <c r="A561" t="str">
        <f t="shared" si="21"/>
        <v>RESBDGSDEOldSHFIR___HIGPRO_23</v>
      </c>
      <c r="B561" t="s">
        <v>805</v>
      </c>
      <c r="C561" t="s">
        <v>806</v>
      </c>
      <c r="D561" t="s">
        <v>874</v>
      </c>
      <c r="E561" t="s">
        <v>873</v>
      </c>
      <c r="F561" t="s">
        <v>840</v>
      </c>
      <c r="G561" t="s">
        <v>856</v>
      </c>
      <c r="H561" t="s">
        <v>808</v>
      </c>
      <c r="I561" t="s">
        <v>809</v>
      </c>
      <c r="J561" t="s">
        <v>857</v>
      </c>
      <c r="K561">
        <v>23</v>
      </c>
      <c r="L561" s="1">
        <f>VLOOKUP(B561&amp;C561&amp;D561&amp;E561&amp;F561,RESBDG_Activity!B:O,2,FALSE)</f>
        <v>27324.85606987272</v>
      </c>
      <c r="M561" s="1">
        <f>VLOOKUP(B561&amp;C561&amp;D561&amp;E561&amp;F561,RESBDG_Activity!B:O,COUNTA(RESBDG_Activity!$1:$1)-1,FALSE)</f>
        <v>25144.619007975129</v>
      </c>
      <c r="N561" s="1">
        <f>VLOOKUP(B561&amp;C561&amp;D561&amp;E561&amp;F561&amp;G561&amp;H561&amp;I561&amp;J561&amp;"*",RESBDG_CapacityToActivity!B:C,2,FALSE)</f>
        <v>31.536000000000001</v>
      </c>
      <c r="O561" s="1">
        <v>0.34596717648595249</v>
      </c>
      <c r="P561" s="6">
        <v>0.05</v>
      </c>
      <c r="Q561" s="6">
        <v>0.1</v>
      </c>
      <c r="R561" s="6">
        <v>1.1000000000000001</v>
      </c>
      <c r="S561">
        <f t="shared" si="22"/>
        <v>29.102491096848855</v>
      </c>
      <c r="T561" s="1"/>
    </row>
    <row r="562" spans="1:20" x14ac:dyDescent="0.25">
      <c r="A562" t="str">
        <f t="shared" si="21"/>
        <v>RESBDGSDEOldSHPST___HIGBWP_23</v>
      </c>
      <c r="B562" t="s">
        <v>805</v>
      </c>
      <c r="C562" t="s">
        <v>806</v>
      </c>
      <c r="D562" t="s">
        <v>874</v>
      </c>
      <c r="E562" t="s">
        <v>873</v>
      </c>
      <c r="F562" t="s">
        <v>840</v>
      </c>
      <c r="G562" t="s">
        <v>854</v>
      </c>
      <c r="H562" t="s">
        <v>808</v>
      </c>
      <c r="I562" t="s">
        <v>809</v>
      </c>
      <c r="J562" t="s">
        <v>855</v>
      </c>
      <c r="K562">
        <v>23</v>
      </c>
      <c r="L562" s="1">
        <f>VLOOKUP(B562&amp;C562&amp;D562&amp;E562&amp;F562,RESBDG_Activity!B:O,2,FALSE)</f>
        <v>27324.85606987272</v>
      </c>
      <c r="M562" s="1">
        <f>VLOOKUP(B562&amp;C562&amp;D562&amp;E562&amp;F562,RESBDG_Activity!B:O,COUNTA(RESBDG_Activity!$1:$1)-1,FALSE)</f>
        <v>25144.619007975129</v>
      </c>
      <c r="N562" s="1">
        <f>VLOOKUP(B562&amp;C562&amp;D562&amp;E562&amp;F562&amp;G562&amp;H562&amp;I562&amp;J562&amp;"*",RESBDG_CapacityToActivity!B:C,2,FALSE)</f>
        <v>31.536000000000001</v>
      </c>
      <c r="O562" s="1">
        <v>0.34596717648595249</v>
      </c>
      <c r="P562" s="6">
        <v>0.05</v>
      </c>
      <c r="Q562" s="6">
        <v>0.1</v>
      </c>
      <c r="R562" s="6">
        <v>1.1000000000000001</v>
      </c>
      <c r="S562">
        <f t="shared" si="22"/>
        <v>29.102491096848855</v>
      </c>
      <c r="T562" s="1"/>
    </row>
    <row r="563" spans="1:20" x14ac:dyDescent="0.25">
      <c r="A563" t="str">
        <f t="shared" si="21"/>
        <v>RESBDGAPANewRAG______HIGELC_23</v>
      </c>
      <c r="B563" t="s">
        <v>805</v>
      </c>
      <c r="C563" t="s">
        <v>806</v>
      </c>
      <c r="D563" t="s">
        <v>872</v>
      </c>
      <c r="E563" t="s">
        <v>876</v>
      </c>
      <c r="F563" t="s">
        <v>813</v>
      </c>
      <c r="G563" t="s">
        <v>808</v>
      </c>
      <c r="H563" t="s">
        <v>808</v>
      </c>
      <c r="I563" t="s">
        <v>809</v>
      </c>
      <c r="J563" t="s">
        <v>810</v>
      </c>
      <c r="K563">
        <v>23</v>
      </c>
      <c r="L563" s="1">
        <f>VLOOKUP(B563&amp;C563&amp;D563&amp;E563&amp;F563,RESBDG_Activity!B:O,2,FALSE)</f>
        <v>0</v>
      </c>
      <c r="M563" s="1">
        <f>VLOOKUP(B563&amp;C563&amp;D563&amp;E563&amp;F563,RESBDG_Activity!B:O,COUNTA(RESBDG_Activity!$1:$1)-1,FALSE)</f>
        <v>380.67488355701238</v>
      </c>
      <c r="N563" s="1">
        <f>VLOOKUP(B563&amp;C563&amp;D563&amp;E563&amp;F563&amp;G563&amp;H563&amp;I563&amp;J563&amp;"*",RESBDG_CapacityToActivity!B:C,2,FALSE)</f>
        <v>1.706387646</v>
      </c>
      <c r="O563" s="1">
        <v>0.58256685513718942</v>
      </c>
      <c r="P563" s="6">
        <v>0.8</v>
      </c>
      <c r="Q563" s="6">
        <v>1</v>
      </c>
      <c r="R563" s="6">
        <v>2</v>
      </c>
      <c r="S563">
        <f t="shared" si="22"/>
        <v>306.35201722436994</v>
      </c>
      <c r="T563" s="1"/>
    </row>
    <row r="564" spans="1:20" x14ac:dyDescent="0.25">
      <c r="A564" t="str">
        <f t="shared" si="21"/>
        <v>RESBDGSDENewSHBOI___STDHH2_23</v>
      </c>
      <c r="B564" t="s">
        <v>805</v>
      </c>
      <c r="C564" t="s">
        <v>806</v>
      </c>
      <c r="D564" t="s">
        <v>874</v>
      </c>
      <c r="E564" t="s">
        <v>876</v>
      </c>
      <c r="F564" t="s">
        <v>840</v>
      </c>
      <c r="G564" t="s">
        <v>850</v>
      </c>
      <c r="H564" t="s">
        <v>808</v>
      </c>
      <c r="I564" t="s">
        <v>812</v>
      </c>
      <c r="J564" t="s">
        <v>851</v>
      </c>
      <c r="K564">
        <v>23</v>
      </c>
      <c r="L564" s="1">
        <f>VLOOKUP(B564&amp;C564&amp;D564&amp;E564&amp;F564,RESBDG_Activity!B:O,2,FALSE)</f>
        <v>0</v>
      </c>
      <c r="M564" s="1">
        <f>VLOOKUP(B564&amp;C564&amp;D564&amp;E564&amp;F564,RESBDG_Activity!B:O,COUNTA(RESBDG_Activity!$1:$1)-1,FALSE)</f>
        <v>2125.2314606780851</v>
      </c>
      <c r="N564" s="1">
        <f>VLOOKUP(B564&amp;C564&amp;D564&amp;E564&amp;F564&amp;G564&amp;H564&amp;I564&amp;J564&amp;"*",RESBDG_CapacityToActivity!B:C,2,FALSE)</f>
        <v>31.536000000000001</v>
      </c>
      <c r="O564" s="1">
        <v>0.34596717648595249</v>
      </c>
      <c r="P564" s="6">
        <v>0.8</v>
      </c>
      <c r="Q564" s="6">
        <v>1</v>
      </c>
      <c r="R564" s="6">
        <v>2</v>
      </c>
      <c r="S564">
        <f t="shared" si="22"/>
        <v>155.83131058287518</v>
      </c>
      <c r="T564" s="1"/>
    </row>
    <row r="565" spans="1:20" x14ac:dyDescent="0.25">
      <c r="A565" t="str">
        <f t="shared" si="21"/>
        <v>RESBDGAPAOldWHSTHBCKSTDELC_23</v>
      </c>
      <c r="B565" t="s">
        <v>805</v>
      </c>
      <c r="C565" t="s">
        <v>806</v>
      </c>
      <c r="D565" t="s">
        <v>872</v>
      </c>
      <c r="E565" t="s">
        <v>873</v>
      </c>
      <c r="F565" t="s">
        <v>862</v>
      </c>
      <c r="G565" t="s">
        <v>865</v>
      </c>
      <c r="H565" t="s">
        <v>866</v>
      </c>
      <c r="I565" t="s">
        <v>812</v>
      </c>
      <c r="J565" t="s">
        <v>810</v>
      </c>
      <c r="K565">
        <v>23</v>
      </c>
      <c r="L565" s="1">
        <f>VLOOKUP(B565&amp;C565&amp;D565&amp;E565&amp;F565,RESBDG_Activity!B:O,2,FALSE)</f>
        <v>8577.7030885610129</v>
      </c>
      <c r="M565" s="1">
        <f>VLOOKUP(B565&amp;C565&amp;D565&amp;E565&amp;F565,RESBDG_Activity!B:O,COUNTA(RESBDG_Activity!$1:$1)-1,FALSE)</f>
        <v>9021.0808403226565</v>
      </c>
      <c r="N565" s="1">
        <f>VLOOKUP(B565&amp;C565&amp;D565&amp;E565&amp;F565&amp;G565&amp;H565&amp;I565&amp;J565&amp;"*",RESBDG_CapacityToActivity!B:C,2,FALSE)</f>
        <v>31.536000000000001</v>
      </c>
      <c r="O565" s="1">
        <v>0.68082940019040317</v>
      </c>
      <c r="P565" s="6">
        <v>0.25</v>
      </c>
      <c r="Q565" s="6">
        <v>1.5</v>
      </c>
      <c r="R565" s="6">
        <v>1.1000000000000001</v>
      </c>
      <c r="S565">
        <f t="shared" si="22"/>
        <v>205.63275624259745</v>
      </c>
      <c r="T565" s="1"/>
    </row>
    <row r="566" spans="1:20" x14ac:dyDescent="0.25">
      <c r="A566" t="str">
        <f t="shared" si="21"/>
        <v>RESBDGAPAOldCWA___TPESRELC_23</v>
      </c>
      <c r="B566" t="s">
        <v>805</v>
      </c>
      <c r="C566" t="s">
        <v>806</v>
      </c>
      <c r="D566" t="s">
        <v>872</v>
      </c>
      <c r="E566" t="s">
        <v>873</v>
      </c>
      <c r="F566" t="s">
        <v>815</v>
      </c>
      <c r="G566" t="s">
        <v>808</v>
      </c>
      <c r="H566" t="s">
        <v>818</v>
      </c>
      <c r="I566" t="s">
        <v>811</v>
      </c>
      <c r="J566" t="s">
        <v>810</v>
      </c>
      <c r="K566">
        <v>23</v>
      </c>
      <c r="L566" s="1">
        <f>VLOOKUP(B566&amp;C566&amp;D566&amp;E566&amp;F566,RESBDG_Activity!B:O,2,FALSE)</f>
        <v>47.077232911107828</v>
      </c>
      <c r="M566" s="1">
        <f>VLOOKUP(B566&amp;C566&amp;D566&amp;E566&amp;F566,RESBDG_Activity!B:O,COUNTA(RESBDG_Activity!$1:$1)-1,FALSE)</f>
        <v>49.510634658846357</v>
      </c>
      <c r="N566" s="1">
        <f>VLOOKUP(B566&amp;C566&amp;D566&amp;E566&amp;F566&amp;G566&amp;H566&amp;I566&amp;J566&amp;"*",RESBDG_CapacityToActivity!B:C,2,FALSE)</f>
        <v>0.16255498099999999</v>
      </c>
      <c r="O566" s="1">
        <v>0.54203525138861863</v>
      </c>
      <c r="P566" s="6">
        <v>0.4</v>
      </c>
      <c r="Q566" s="6">
        <v>1</v>
      </c>
      <c r="R566" s="6">
        <v>1.1000000000000001</v>
      </c>
      <c r="S566">
        <f t="shared" si="22"/>
        <v>267.62760856303174</v>
      </c>
      <c r="T566" s="1"/>
    </row>
    <row r="567" spans="1:20" x14ac:dyDescent="0.25">
      <c r="A567" t="str">
        <f t="shared" si="21"/>
        <v>RESBDGSDEOldRAG______HIGELC_23</v>
      </c>
      <c r="B567" t="s">
        <v>805</v>
      </c>
      <c r="C567" t="s">
        <v>806</v>
      </c>
      <c r="D567" t="s">
        <v>874</v>
      </c>
      <c r="E567" t="s">
        <v>873</v>
      </c>
      <c r="F567" t="s">
        <v>813</v>
      </c>
      <c r="G567" t="s">
        <v>808</v>
      </c>
      <c r="H567" t="s">
        <v>808</v>
      </c>
      <c r="I567" t="s">
        <v>809</v>
      </c>
      <c r="J567" t="s">
        <v>810</v>
      </c>
      <c r="K567">
        <v>23</v>
      </c>
      <c r="L567" s="1">
        <f>VLOOKUP(B567&amp;C567&amp;D567&amp;E567&amp;F567,RESBDG_Activity!B:O,2,FALSE)</f>
        <v>468.00726177695918</v>
      </c>
      <c r="M567" s="1">
        <f>VLOOKUP(B567&amp;C567&amp;D567&amp;E567&amp;F567,RESBDG_Activity!B:O,COUNTA(RESBDG_Activity!$1:$1)-1,FALSE)</f>
        <v>432.35748919795827</v>
      </c>
      <c r="N567" s="1">
        <f>VLOOKUP(B567&amp;C567&amp;D567&amp;E567&amp;F567&amp;G567&amp;H567&amp;I567&amp;J567&amp;"*",RESBDG_CapacityToActivity!B:C,2,FALSE)</f>
        <v>1.706387646</v>
      </c>
      <c r="O567" s="1">
        <v>0.58256685513718942</v>
      </c>
      <c r="P567" s="6">
        <v>0.5</v>
      </c>
      <c r="Q567" s="6">
        <v>1</v>
      </c>
      <c r="R567" s="6">
        <v>1.1000000000000001</v>
      </c>
      <c r="S567">
        <f t="shared" si="22"/>
        <v>250.64054045388437</v>
      </c>
      <c r="T567" s="1"/>
    </row>
    <row r="568" spans="1:20" x14ac:dyDescent="0.25">
      <c r="A568" t="str">
        <f t="shared" si="21"/>
        <v>RESBDGAPAOldSHSTV___STDBMA_23</v>
      </c>
      <c r="B568" t="s">
        <v>805</v>
      </c>
      <c r="C568" t="s">
        <v>806</v>
      </c>
      <c r="D568" t="s">
        <v>872</v>
      </c>
      <c r="E568" t="s">
        <v>873</v>
      </c>
      <c r="F568" t="s">
        <v>840</v>
      </c>
      <c r="G568" t="s">
        <v>841</v>
      </c>
      <c r="H568" t="s">
        <v>808</v>
      </c>
      <c r="I568" t="s">
        <v>812</v>
      </c>
      <c r="J568" t="s">
        <v>842</v>
      </c>
      <c r="K568">
        <v>23</v>
      </c>
      <c r="L568" s="1">
        <f>VLOOKUP(B568&amp;C568&amp;D568&amp;E568&amp;F568,RESBDG_Activity!B:O,2,FALSE)</f>
        <v>19009.02548710502</v>
      </c>
      <c r="M568" s="1">
        <f>VLOOKUP(B568&amp;C568&amp;D568&amp;E568&amp;F568,RESBDG_Activity!B:O,COUNTA(RESBDG_Activity!$1:$1)-1,FALSE)</f>
        <v>18713.005727210431</v>
      </c>
      <c r="N568" s="1">
        <f>VLOOKUP(B568&amp;C568&amp;D568&amp;E568&amp;F568&amp;G568&amp;H568&amp;I568&amp;J568&amp;"*",RESBDG_CapacityToActivity!B:C,2,FALSE)</f>
        <v>31.536000000000001</v>
      </c>
      <c r="O568" s="1">
        <v>0.34596717648595249</v>
      </c>
      <c r="P568" s="6">
        <v>0.05</v>
      </c>
      <c r="Q568" s="6">
        <v>0.1</v>
      </c>
      <c r="R568" s="6">
        <v>1.1000000000000001</v>
      </c>
      <c r="S568">
        <f t="shared" si="22"/>
        <v>21.658513990555743</v>
      </c>
      <c r="T568" s="1"/>
    </row>
    <row r="569" spans="1:20" x14ac:dyDescent="0.25">
      <c r="A569" t="str">
        <f t="shared" si="21"/>
        <v>RESBDGAPAOldSHSTV___HIGBMA_23</v>
      </c>
      <c r="B569" t="s">
        <v>805</v>
      </c>
      <c r="C569" t="s">
        <v>806</v>
      </c>
      <c r="D569" t="s">
        <v>872</v>
      </c>
      <c r="E569" t="s">
        <v>873</v>
      </c>
      <c r="F569" t="s">
        <v>840</v>
      </c>
      <c r="G569" t="s">
        <v>841</v>
      </c>
      <c r="H569" t="s">
        <v>808</v>
      </c>
      <c r="I569" t="s">
        <v>809</v>
      </c>
      <c r="J569" t="s">
        <v>842</v>
      </c>
      <c r="K569">
        <v>23</v>
      </c>
      <c r="L569" s="1">
        <f>VLOOKUP(B569&amp;C569&amp;D569&amp;E569&amp;F569,RESBDG_Activity!B:O,2,FALSE)</f>
        <v>19009.02548710502</v>
      </c>
      <c r="M569" s="1">
        <f>VLOOKUP(B569&amp;C569&amp;D569&amp;E569&amp;F569,RESBDG_Activity!B:O,COUNTA(RESBDG_Activity!$1:$1)-1,FALSE)</f>
        <v>18713.005727210431</v>
      </c>
      <c r="N569" s="1">
        <f>VLOOKUP(B569&amp;C569&amp;D569&amp;E569&amp;F569&amp;G569&amp;H569&amp;I569&amp;J569&amp;"*",RESBDG_CapacityToActivity!B:C,2,FALSE)</f>
        <v>31.536000000000001</v>
      </c>
      <c r="O569" s="1">
        <v>0.34596717648595249</v>
      </c>
      <c r="P569" s="6">
        <v>0.05</v>
      </c>
      <c r="Q569" s="6">
        <v>0.1</v>
      </c>
      <c r="R569" s="6">
        <v>1.1000000000000001</v>
      </c>
      <c r="S569">
        <f t="shared" si="22"/>
        <v>21.658513990555743</v>
      </c>
      <c r="T569" s="1"/>
    </row>
    <row r="570" spans="1:20" x14ac:dyDescent="0.25">
      <c r="A570" t="str">
        <f t="shared" si="21"/>
        <v>RESBDGAPAOldCWA___FRESRELC_23</v>
      </c>
      <c r="B570" t="s">
        <v>805</v>
      </c>
      <c r="C570" t="s">
        <v>806</v>
      </c>
      <c r="D570" t="s">
        <v>872</v>
      </c>
      <c r="E570" t="s">
        <v>873</v>
      </c>
      <c r="F570" t="s">
        <v>815</v>
      </c>
      <c r="G570" t="s">
        <v>808</v>
      </c>
      <c r="H570" t="s">
        <v>817</v>
      </c>
      <c r="I570" t="s">
        <v>811</v>
      </c>
      <c r="J570" t="s">
        <v>810</v>
      </c>
      <c r="K570">
        <v>23</v>
      </c>
      <c r="L570" s="1">
        <f>VLOOKUP(B570&amp;C570&amp;D570&amp;E570&amp;F570,RESBDG_Activity!B:O,2,FALSE)</f>
        <v>47.077232911107828</v>
      </c>
      <c r="M570" s="1">
        <f>VLOOKUP(B570&amp;C570&amp;D570&amp;E570&amp;F570,RESBDG_Activity!B:O,COUNTA(RESBDG_Activity!$1:$1)-1,FALSE)</f>
        <v>49.510634658846357</v>
      </c>
      <c r="N570" s="1">
        <f>VLOOKUP(B570&amp;C570&amp;D570&amp;E570&amp;F570&amp;G570&amp;H570&amp;I570&amp;J570&amp;"*",RESBDG_CapacityToActivity!B:C,2,FALSE)</f>
        <v>0.16255498099999999</v>
      </c>
      <c r="O570" s="1">
        <v>0.54203525138861863</v>
      </c>
      <c r="P570" s="6">
        <v>0.4</v>
      </c>
      <c r="Q570" s="6">
        <v>1</v>
      </c>
      <c r="R570" s="6">
        <v>1.1000000000000001</v>
      </c>
      <c r="S570">
        <f t="shared" si="22"/>
        <v>267.62760856303174</v>
      </c>
      <c r="T570" s="1"/>
    </row>
    <row r="571" spans="1:20" x14ac:dyDescent="0.25">
      <c r="A571" t="str">
        <f t="shared" si="21"/>
        <v>RESBDGAPAOldCWA___FRSTDELC_23</v>
      </c>
      <c r="B571" t="s">
        <v>805</v>
      </c>
      <c r="C571" t="s">
        <v>806</v>
      </c>
      <c r="D571" t="s">
        <v>872</v>
      </c>
      <c r="E571" t="s">
        <v>873</v>
      </c>
      <c r="F571" t="s">
        <v>815</v>
      </c>
      <c r="G571" t="s">
        <v>808</v>
      </c>
      <c r="H571" t="s">
        <v>817</v>
      </c>
      <c r="I571" t="s">
        <v>812</v>
      </c>
      <c r="J571" t="s">
        <v>810</v>
      </c>
      <c r="K571">
        <v>23</v>
      </c>
      <c r="L571" s="1">
        <f>VLOOKUP(B571&amp;C571&amp;D571&amp;E571&amp;F571,RESBDG_Activity!B:O,2,FALSE)</f>
        <v>47.077232911107828</v>
      </c>
      <c r="M571" s="1">
        <f>VLOOKUP(B571&amp;C571&amp;D571&amp;E571&amp;F571,RESBDG_Activity!B:O,COUNTA(RESBDG_Activity!$1:$1)-1,FALSE)</f>
        <v>49.510634658846357</v>
      </c>
      <c r="N571" s="1">
        <f>VLOOKUP(B571&amp;C571&amp;D571&amp;E571&amp;F571&amp;G571&amp;H571&amp;I571&amp;J571&amp;"*",RESBDG_CapacityToActivity!B:C,2,FALSE)</f>
        <v>0.16255498099999999</v>
      </c>
      <c r="O571" s="1">
        <v>0.54203525138861863</v>
      </c>
      <c r="P571" s="6">
        <v>0.2</v>
      </c>
      <c r="Q571" s="6">
        <v>1</v>
      </c>
      <c r="R571" s="6">
        <v>1.1000000000000001</v>
      </c>
      <c r="S571">
        <f t="shared" si="22"/>
        <v>155.24459449192815</v>
      </c>
      <c r="T571" s="1"/>
    </row>
    <row r="572" spans="1:20" x14ac:dyDescent="0.25">
      <c r="A572" t="str">
        <f t="shared" si="21"/>
        <v>RESBDGAPAOldCWA___TPHIGELC_23</v>
      </c>
      <c r="B572" t="s">
        <v>805</v>
      </c>
      <c r="C572" t="s">
        <v>806</v>
      </c>
      <c r="D572" t="s">
        <v>872</v>
      </c>
      <c r="E572" t="s">
        <v>873</v>
      </c>
      <c r="F572" t="s">
        <v>815</v>
      </c>
      <c r="G572" t="s">
        <v>808</v>
      </c>
      <c r="H572" t="s">
        <v>818</v>
      </c>
      <c r="I572" t="s">
        <v>809</v>
      </c>
      <c r="J572" t="s">
        <v>810</v>
      </c>
      <c r="K572">
        <v>23</v>
      </c>
      <c r="L572" s="1">
        <f>VLOOKUP(B572&amp;C572&amp;D572&amp;E572&amp;F572,RESBDG_Activity!B:O,2,FALSE)</f>
        <v>47.077232911107828</v>
      </c>
      <c r="M572" s="1">
        <f>VLOOKUP(B572&amp;C572&amp;D572&amp;E572&amp;F572,RESBDG_Activity!B:O,COUNTA(RESBDG_Activity!$1:$1)-1,FALSE)</f>
        <v>49.510634658846357</v>
      </c>
      <c r="N572" s="1">
        <f>VLOOKUP(B572&amp;C572&amp;D572&amp;E572&amp;F572&amp;G572&amp;H572&amp;I572&amp;J572&amp;"*",RESBDG_CapacityToActivity!B:C,2,FALSE)</f>
        <v>0.16255498099999999</v>
      </c>
      <c r="O572" s="1">
        <v>0.54203525138861863</v>
      </c>
      <c r="P572" s="6">
        <v>0.2</v>
      </c>
      <c r="Q572" s="6">
        <v>1</v>
      </c>
      <c r="R572" s="6">
        <v>1.1000000000000001</v>
      </c>
      <c r="S572">
        <f t="shared" si="22"/>
        <v>155.24459449192815</v>
      </c>
      <c r="T572" s="1"/>
    </row>
    <row r="573" spans="1:20" x14ac:dyDescent="0.25">
      <c r="A573" t="str">
        <f t="shared" si="21"/>
        <v>RESBDGAPAOldCWA___FRHIGELC_23</v>
      </c>
      <c r="B573" t="s">
        <v>805</v>
      </c>
      <c r="C573" t="s">
        <v>806</v>
      </c>
      <c r="D573" t="s">
        <v>872</v>
      </c>
      <c r="E573" t="s">
        <v>873</v>
      </c>
      <c r="F573" t="s">
        <v>815</v>
      </c>
      <c r="G573" t="s">
        <v>808</v>
      </c>
      <c r="H573" t="s">
        <v>817</v>
      </c>
      <c r="I573" t="s">
        <v>809</v>
      </c>
      <c r="J573" t="s">
        <v>810</v>
      </c>
      <c r="K573">
        <v>23</v>
      </c>
      <c r="L573" s="1">
        <f>VLOOKUP(B573&amp;C573&amp;D573&amp;E573&amp;F573,RESBDG_Activity!B:O,2,FALSE)</f>
        <v>47.077232911107828</v>
      </c>
      <c r="M573" s="1">
        <f>VLOOKUP(B573&amp;C573&amp;D573&amp;E573&amp;F573,RESBDG_Activity!B:O,COUNTA(RESBDG_Activity!$1:$1)-1,FALSE)</f>
        <v>49.510634658846357</v>
      </c>
      <c r="N573" s="1">
        <f>VLOOKUP(B573&amp;C573&amp;D573&amp;E573&amp;F573&amp;G573&amp;H573&amp;I573&amp;J573&amp;"*",RESBDG_CapacityToActivity!B:C,2,FALSE)</f>
        <v>0.16255498099999999</v>
      </c>
      <c r="O573" s="1">
        <v>0.54203525138861863</v>
      </c>
      <c r="P573" s="6">
        <v>0.2</v>
      </c>
      <c r="Q573" s="6">
        <v>1</v>
      </c>
      <c r="R573" s="6">
        <v>1.1000000000000001</v>
      </c>
      <c r="S573">
        <f t="shared" si="22"/>
        <v>155.24459449192815</v>
      </c>
      <c r="T573" s="1"/>
    </row>
    <row r="574" spans="1:20" x14ac:dyDescent="0.25">
      <c r="A574" t="str">
        <f t="shared" si="21"/>
        <v>RESBDGSATOldSHHEP___STDGEO_23</v>
      </c>
      <c r="B574" t="s">
        <v>805</v>
      </c>
      <c r="C574" t="s">
        <v>806</v>
      </c>
      <c r="D574" t="s">
        <v>875</v>
      </c>
      <c r="E574" t="s">
        <v>873</v>
      </c>
      <c r="F574" t="s">
        <v>840</v>
      </c>
      <c r="G574" t="s">
        <v>844</v>
      </c>
      <c r="H574" t="s">
        <v>808</v>
      </c>
      <c r="I574" t="s">
        <v>812</v>
      </c>
      <c r="J574" t="s">
        <v>845</v>
      </c>
      <c r="K574">
        <v>23</v>
      </c>
      <c r="L574" s="1">
        <f>VLOOKUP(B574&amp;C574&amp;D574&amp;E574&amp;F574,RESBDG_Activity!B:O,2,FALSE)</f>
        <v>11459.309560741331</v>
      </c>
      <c r="M574" s="1">
        <f>VLOOKUP(B574&amp;C574&amp;D574&amp;E574&amp;F574,RESBDG_Activity!B:O,COUNTA(RESBDG_Activity!$1:$1)-1,FALSE)</f>
        <v>11381.858889624569</v>
      </c>
      <c r="N574" s="1">
        <f>VLOOKUP(B574&amp;C574&amp;D574&amp;E574&amp;F574&amp;G574&amp;H574&amp;I574&amp;J574&amp;"*",RESBDG_CapacityToActivity!B:C,2,FALSE)</f>
        <v>31.536000000000001</v>
      </c>
      <c r="O574" s="1">
        <v>0.34596717648595249</v>
      </c>
      <c r="P574" s="6">
        <v>0.02</v>
      </c>
      <c r="Q574" s="6">
        <v>1.5</v>
      </c>
      <c r="R574" s="6">
        <v>1.5</v>
      </c>
      <c r="S574">
        <f t="shared" si="22"/>
        <v>31.32383871740014</v>
      </c>
      <c r="T574" s="1"/>
    </row>
    <row r="575" spans="1:20" x14ac:dyDescent="0.25">
      <c r="A575" t="str">
        <f t="shared" si="21"/>
        <v>RESBDGSDEOldSHSTV___STDBMA_23</v>
      </c>
      <c r="B575" t="s">
        <v>805</v>
      </c>
      <c r="C575" t="s">
        <v>806</v>
      </c>
      <c r="D575" t="s">
        <v>874</v>
      </c>
      <c r="E575" t="s">
        <v>873</v>
      </c>
      <c r="F575" t="s">
        <v>840</v>
      </c>
      <c r="G575" t="s">
        <v>841</v>
      </c>
      <c r="H575" t="s">
        <v>808</v>
      </c>
      <c r="I575" t="s">
        <v>812</v>
      </c>
      <c r="J575" t="s">
        <v>842</v>
      </c>
      <c r="K575">
        <v>23</v>
      </c>
      <c r="L575" s="1">
        <f>VLOOKUP(B575&amp;C575&amp;D575&amp;E575&amp;F575,RESBDG_Activity!B:O,2,FALSE)</f>
        <v>27324.85606987272</v>
      </c>
      <c r="M575" s="1">
        <f>VLOOKUP(B575&amp;C575&amp;D575&amp;E575&amp;F575,RESBDG_Activity!B:O,COUNTA(RESBDG_Activity!$1:$1)-1,FALSE)</f>
        <v>25144.619007975129</v>
      </c>
      <c r="N575" s="1">
        <f>VLOOKUP(B575&amp;C575&amp;D575&amp;E575&amp;F575&amp;G575&amp;H575&amp;I575&amp;J575&amp;"*",RESBDG_CapacityToActivity!B:C,2,FALSE)</f>
        <v>31.536000000000001</v>
      </c>
      <c r="O575" s="1">
        <v>0.34596717648595249</v>
      </c>
      <c r="P575" s="6">
        <v>0.05</v>
      </c>
      <c r="Q575" s="6">
        <v>0.1</v>
      </c>
      <c r="R575" s="6">
        <v>1.1000000000000001</v>
      </c>
      <c r="S575">
        <f t="shared" si="22"/>
        <v>29.102491096848855</v>
      </c>
      <c r="T575" s="1"/>
    </row>
    <row r="576" spans="1:20" x14ac:dyDescent="0.25">
      <c r="A576" t="str">
        <f t="shared" si="21"/>
        <v>RESBDGSDEOldSHSTV___HIGBMA_23</v>
      </c>
      <c r="B576" t="s">
        <v>805</v>
      </c>
      <c r="C576" t="s">
        <v>806</v>
      </c>
      <c r="D576" t="s">
        <v>874</v>
      </c>
      <c r="E576" t="s">
        <v>873</v>
      </c>
      <c r="F576" t="s">
        <v>840</v>
      </c>
      <c r="G576" t="s">
        <v>841</v>
      </c>
      <c r="H576" t="s">
        <v>808</v>
      </c>
      <c r="I576" t="s">
        <v>809</v>
      </c>
      <c r="J576" t="s">
        <v>842</v>
      </c>
      <c r="K576">
        <v>23</v>
      </c>
      <c r="L576" s="1">
        <f>VLOOKUP(B576&amp;C576&amp;D576&amp;E576&amp;F576,RESBDG_Activity!B:O,2,FALSE)</f>
        <v>27324.85606987272</v>
      </c>
      <c r="M576" s="1">
        <f>VLOOKUP(B576&amp;C576&amp;D576&amp;E576&amp;F576,RESBDG_Activity!B:O,COUNTA(RESBDG_Activity!$1:$1)-1,FALSE)</f>
        <v>25144.619007975129</v>
      </c>
      <c r="N576" s="1">
        <f>VLOOKUP(B576&amp;C576&amp;D576&amp;E576&amp;F576&amp;G576&amp;H576&amp;I576&amp;J576&amp;"*",RESBDG_CapacityToActivity!B:C,2,FALSE)</f>
        <v>31.536000000000001</v>
      </c>
      <c r="O576" s="1">
        <v>0.34596717648595249</v>
      </c>
      <c r="P576" s="6">
        <v>0.05</v>
      </c>
      <c r="Q576" s="6">
        <v>0.1</v>
      </c>
      <c r="R576" s="6">
        <v>1.1000000000000001</v>
      </c>
      <c r="S576">
        <f t="shared" si="22"/>
        <v>29.102491096848855</v>
      </c>
      <c r="T576" s="1"/>
    </row>
    <row r="577" spans="1:20" x14ac:dyDescent="0.25">
      <c r="A577" t="str">
        <f t="shared" si="21"/>
        <v>RESBDGSATOldSHHEP___ESRGEO_23</v>
      </c>
      <c r="B577" t="s">
        <v>805</v>
      </c>
      <c r="C577" t="s">
        <v>806</v>
      </c>
      <c r="D577" t="s">
        <v>875</v>
      </c>
      <c r="E577" t="s">
        <v>873</v>
      </c>
      <c r="F577" t="s">
        <v>840</v>
      </c>
      <c r="G577" t="s">
        <v>844</v>
      </c>
      <c r="H577" t="s">
        <v>808</v>
      </c>
      <c r="I577" t="s">
        <v>811</v>
      </c>
      <c r="J577" t="s">
        <v>845</v>
      </c>
      <c r="K577">
        <v>23</v>
      </c>
      <c r="L577" s="1">
        <f>VLOOKUP(B577&amp;C577&amp;D577&amp;E577&amp;F577,RESBDG_Activity!B:O,2,FALSE)</f>
        <v>11459.309560741331</v>
      </c>
      <c r="M577" s="1">
        <f>VLOOKUP(B577&amp;C577&amp;D577&amp;E577&amp;F577,RESBDG_Activity!B:O,COUNTA(RESBDG_Activity!$1:$1)-1,FALSE)</f>
        <v>11381.858889624569</v>
      </c>
      <c r="N577" s="1">
        <f>VLOOKUP(B577&amp;C577&amp;D577&amp;E577&amp;F577&amp;G577&amp;H577&amp;I577&amp;J577&amp;"*",RESBDG_CapacityToActivity!B:C,2,FALSE)</f>
        <v>31.536000000000001</v>
      </c>
      <c r="O577" s="1">
        <v>0.34596717648595249</v>
      </c>
      <c r="P577" s="6">
        <v>0.02</v>
      </c>
      <c r="Q577" s="6">
        <v>1.5</v>
      </c>
      <c r="R577" s="6">
        <v>1.5</v>
      </c>
      <c r="S577">
        <f t="shared" si="22"/>
        <v>31.32383871740014</v>
      </c>
      <c r="T577" s="1"/>
    </row>
    <row r="578" spans="1:20" x14ac:dyDescent="0.25">
      <c r="A578" t="str">
        <f t="shared" ref="A578:A589" si="23">B578&amp;C578&amp;D578&amp;E578&amp;F578&amp;G578&amp;H578&amp;I578&amp;J578&amp;"_"&amp;K578</f>
        <v>RESBDGSATOldSHHEP___HIGGEO_23</v>
      </c>
      <c r="B578" t="s">
        <v>805</v>
      </c>
      <c r="C578" t="s">
        <v>806</v>
      </c>
      <c r="D578" t="s">
        <v>875</v>
      </c>
      <c r="E578" t="s">
        <v>873</v>
      </c>
      <c r="F578" t="s">
        <v>840</v>
      </c>
      <c r="G578" t="s">
        <v>844</v>
      </c>
      <c r="H578" t="s">
        <v>808</v>
      </c>
      <c r="I578" t="s">
        <v>809</v>
      </c>
      <c r="J578" t="s">
        <v>845</v>
      </c>
      <c r="K578">
        <v>23</v>
      </c>
      <c r="L578" s="1">
        <f>VLOOKUP(B578&amp;C578&amp;D578&amp;E578&amp;F578,RESBDG_Activity!B:O,2,FALSE)</f>
        <v>11459.309560741331</v>
      </c>
      <c r="M578" s="1">
        <f>VLOOKUP(B578&amp;C578&amp;D578&amp;E578&amp;F578,RESBDG_Activity!B:O,COUNTA(RESBDG_Activity!$1:$1)-1,FALSE)</f>
        <v>11381.858889624569</v>
      </c>
      <c r="N578" s="1">
        <f>VLOOKUP(B578&amp;C578&amp;D578&amp;E578&amp;F578&amp;G578&amp;H578&amp;I578&amp;J578&amp;"*",RESBDG_CapacityToActivity!B:C,2,FALSE)</f>
        <v>31.536000000000001</v>
      </c>
      <c r="O578" s="1">
        <v>0.34596717648595249</v>
      </c>
      <c r="P578" s="6">
        <v>0.02</v>
      </c>
      <c r="Q578" s="6">
        <v>1.5</v>
      </c>
      <c r="R578" s="6">
        <v>1.5</v>
      </c>
      <c r="S578">
        <f t="shared" si="22"/>
        <v>31.32383871740014</v>
      </c>
      <c r="T578" s="1"/>
    </row>
    <row r="579" spans="1:20" x14ac:dyDescent="0.25">
      <c r="A579" t="str">
        <f t="shared" si="23"/>
        <v>RESBDGAPAOldRAG______HIGELC_23</v>
      </c>
      <c r="B579" t="s">
        <v>805</v>
      </c>
      <c r="C579" t="s">
        <v>806</v>
      </c>
      <c r="D579" t="s">
        <v>872</v>
      </c>
      <c r="E579" t="s">
        <v>873</v>
      </c>
      <c r="F579" t="s">
        <v>813</v>
      </c>
      <c r="G579" t="s">
        <v>808</v>
      </c>
      <c r="H579" t="s">
        <v>808</v>
      </c>
      <c r="I579" t="s">
        <v>809</v>
      </c>
      <c r="J579" t="s">
        <v>810</v>
      </c>
      <c r="K579">
        <v>23</v>
      </c>
      <c r="L579" s="1">
        <f>VLOOKUP(B579&amp;C579&amp;D579&amp;E579&amp;F579,RESBDG_Activity!B:O,2,FALSE)</f>
        <v>749.52434149108251</v>
      </c>
      <c r="M579" s="1">
        <f>VLOOKUP(B579&amp;C579&amp;D579&amp;E579&amp;F579,RESBDG_Activity!B:O,COUNTA(RESBDG_Activity!$1:$1)-1,FALSE)</f>
        <v>788.26692956971635</v>
      </c>
      <c r="N579" s="1">
        <f>VLOOKUP(B579&amp;C579&amp;D579&amp;E579&amp;F579&amp;G579&amp;H579&amp;I579&amp;J579&amp;"*",RESBDG_CapacityToActivity!B:C,2,FALSE)</f>
        <v>1.706387646</v>
      </c>
      <c r="O579" s="1">
        <v>0.58256685513718942</v>
      </c>
      <c r="P579" s="6">
        <v>0.5</v>
      </c>
      <c r="Q579" s="6">
        <v>1</v>
      </c>
      <c r="R579" s="6">
        <v>1.1000000000000001</v>
      </c>
      <c r="S579">
        <f t="shared" ref="S579:S595" si="24">IF(R579=0,M579*Q579/N579/O579*(P579+1/(50-23)),M579*Q579/N579/O579*(P579+1/R579^(50-23)))</f>
        <v>456.96363353340223</v>
      </c>
      <c r="T579" s="1"/>
    </row>
    <row r="580" spans="1:20" x14ac:dyDescent="0.25">
      <c r="A580" t="str">
        <f t="shared" si="23"/>
        <v>RESBDGAPAOldSHHEP___STDGEO_23</v>
      </c>
      <c r="B580" t="s">
        <v>805</v>
      </c>
      <c r="C580" t="s">
        <v>806</v>
      </c>
      <c r="D580" t="s">
        <v>872</v>
      </c>
      <c r="E580" t="s">
        <v>873</v>
      </c>
      <c r="F580" t="s">
        <v>840</v>
      </c>
      <c r="G580" t="s">
        <v>844</v>
      </c>
      <c r="H580" t="s">
        <v>808</v>
      </c>
      <c r="I580" t="s">
        <v>812</v>
      </c>
      <c r="J580" t="s">
        <v>845</v>
      </c>
      <c r="K580">
        <v>23</v>
      </c>
      <c r="L580" s="1">
        <f>VLOOKUP(B580&amp;C580&amp;D580&amp;E580&amp;F580,RESBDG_Activity!B:O,2,FALSE)</f>
        <v>19009.02548710502</v>
      </c>
      <c r="M580" s="1">
        <f>VLOOKUP(B580&amp;C580&amp;D580&amp;E580&amp;F580,RESBDG_Activity!B:O,COUNTA(RESBDG_Activity!$1:$1)-1,FALSE)</f>
        <v>18713.005727210431</v>
      </c>
      <c r="N580" s="1">
        <f>VLOOKUP(B580&amp;C580&amp;D580&amp;E580&amp;F580&amp;G580&amp;H580&amp;I580&amp;J580&amp;"*",RESBDG_CapacityToActivity!B:C,2,FALSE)</f>
        <v>31.536000000000001</v>
      </c>
      <c r="O580" s="1">
        <v>0.34596717648595249</v>
      </c>
      <c r="P580" s="6">
        <v>0.02</v>
      </c>
      <c r="Q580" s="6">
        <v>1.5</v>
      </c>
      <c r="R580" s="6">
        <v>1.5</v>
      </c>
      <c r="S580">
        <f t="shared" si="24"/>
        <v>51.499775124716855</v>
      </c>
      <c r="T580" s="1"/>
    </row>
    <row r="581" spans="1:20" x14ac:dyDescent="0.25">
      <c r="A581" t="str">
        <f t="shared" si="23"/>
        <v>RESBDGAPANewSHBOI___STDHH2_23</v>
      </c>
      <c r="B581" t="s">
        <v>805</v>
      </c>
      <c r="C581" t="s">
        <v>806</v>
      </c>
      <c r="D581" t="s">
        <v>872</v>
      </c>
      <c r="E581" t="s">
        <v>876</v>
      </c>
      <c r="F581" t="s">
        <v>840</v>
      </c>
      <c r="G581" t="s">
        <v>850</v>
      </c>
      <c r="H581" t="s">
        <v>808</v>
      </c>
      <c r="I581" t="s">
        <v>812</v>
      </c>
      <c r="J581" t="s">
        <v>851</v>
      </c>
      <c r="K581">
        <v>23</v>
      </c>
      <c r="L581" s="1">
        <f>VLOOKUP(B581&amp;C581&amp;D581&amp;E581&amp;F581,RESBDG_Activity!B:O,2,FALSE)</f>
        <v>0</v>
      </c>
      <c r="M581" s="1">
        <f>VLOOKUP(B581&amp;C581&amp;D581&amp;E581&amp;F581,RESBDG_Activity!B:O,COUNTA(RESBDG_Activity!$1:$1)-1,FALSE)</f>
        <v>4795.6071920421573</v>
      </c>
      <c r="N581" s="1">
        <f>VLOOKUP(B581&amp;C581&amp;D581&amp;E581&amp;F581&amp;G581&amp;H581&amp;I581&amp;J581&amp;"*",RESBDG_CapacityToActivity!B:C,2,FALSE)</f>
        <v>31.536000000000001</v>
      </c>
      <c r="O581" s="1">
        <v>0.34596717648595249</v>
      </c>
      <c r="P581" s="6">
        <v>0.8</v>
      </c>
      <c r="Q581" s="6">
        <v>1</v>
      </c>
      <c r="R581" s="6">
        <v>2</v>
      </c>
      <c r="S581">
        <f t="shared" si="24"/>
        <v>351.63499487164228</v>
      </c>
      <c r="T581" s="1"/>
    </row>
    <row r="582" spans="1:20" x14ac:dyDescent="0.25">
      <c r="A582" t="str">
        <f t="shared" si="23"/>
        <v>RESBDGAPAOldSHHEP___ESRGEO_23</v>
      </c>
      <c r="B582" t="s">
        <v>805</v>
      </c>
      <c r="C582" t="s">
        <v>806</v>
      </c>
      <c r="D582" t="s">
        <v>872</v>
      </c>
      <c r="E582" t="s">
        <v>873</v>
      </c>
      <c r="F582" t="s">
        <v>840</v>
      </c>
      <c r="G582" t="s">
        <v>844</v>
      </c>
      <c r="H582" t="s">
        <v>808</v>
      </c>
      <c r="I582" t="s">
        <v>811</v>
      </c>
      <c r="J582" t="s">
        <v>845</v>
      </c>
      <c r="K582">
        <v>23</v>
      </c>
      <c r="L582" s="1">
        <f>VLOOKUP(B582&amp;C582&amp;D582&amp;E582&amp;F582,RESBDG_Activity!B:O,2,FALSE)</f>
        <v>19009.02548710502</v>
      </c>
      <c r="M582" s="1">
        <f>VLOOKUP(B582&amp;C582&amp;D582&amp;E582&amp;F582,RESBDG_Activity!B:O,COUNTA(RESBDG_Activity!$1:$1)-1,FALSE)</f>
        <v>18713.005727210431</v>
      </c>
      <c r="N582" s="1">
        <f>VLOOKUP(B582&amp;C582&amp;D582&amp;E582&amp;F582&amp;G582&amp;H582&amp;I582&amp;J582&amp;"*",RESBDG_CapacityToActivity!B:C,2,FALSE)</f>
        <v>31.536000000000001</v>
      </c>
      <c r="O582" s="1">
        <v>0.34596717648595249</v>
      </c>
      <c r="P582" s="6">
        <v>0.02</v>
      </c>
      <c r="Q582" s="6">
        <v>1.5</v>
      </c>
      <c r="R582" s="6">
        <v>1.5</v>
      </c>
      <c r="S582">
        <f t="shared" si="24"/>
        <v>51.499775124716855</v>
      </c>
      <c r="T582" s="1"/>
    </row>
    <row r="583" spans="1:20" x14ac:dyDescent="0.25">
      <c r="A583" t="str">
        <f t="shared" si="23"/>
        <v>RESBDGAPAOldSHHEP___HIGGEO_23</v>
      </c>
      <c r="B583" t="s">
        <v>805</v>
      </c>
      <c r="C583" t="s">
        <v>806</v>
      </c>
      <c r="D583" t="s">
        <v>872</v>
      </c>
      <c r="E583" t="s">
        <v>873</v>
      </c>
      <c r="F583" t="s">
        <v>840</v>
      </c>
      <c r="G583" t="s">
        <v>844</v>
      </c>
      <c r="H583" t="s">
        <v>808</v>
      </c>
      <c r="I583" t="s">
        <v>809</v>
      </c>
      <c r="J583" t="s">
        <v>845</v>
      </c>
      <c r="K583">
        <v>23</v>
      </c>
      <c r="L583" s="1">
        <f>VLOOKUP(B583&amp;C583&amp;D583&amp;E583&amp;F583,RESBDG_Activity!B:O,2,FALSE)</f>
        <v>19009.02548710502</v>
      </c>
      <c r="M583" s="1">
        <f>VLOOKUP(B583&amp;C583&amp;D583&amp;E583&amp;F583,RESBDG_Activity!B:O,COUNTA(RESBDG_Activity!$1:$1)-1,FALSE)</f>
        <v>18713.005727210431</v>
      </c>
      <c r="N583" s="1">
        <f>VLOOKUP(B583&amp;C583&amp;D583&amp;E583&amp;F583&amp;G583&amp;H583&amp;I583&amp;J583&amp;"*",RESBDG_CapacityToActivity!B:C,2,FALSE)</f>
        <v>31.536000000000001</v>
      </c>
      <c r="O583" s="1">
        <v>0.34596717648595249</v>
      </c>
      <c r="P583" s="6">
        <v>0.02</v>
      </c>
      <c r="Q583" s="6">
        <v>1.5</v>
      </c>
      <c r="R583" s="6">
        <v>1.5</v>
      </c>
      <c r="S583">
        <f t="shared" si="24"/>
        <v>51.499775124716855</v>
      </c>
      <c r="T583" s="1"/>
    </row>
    <row r="584" spans="1:20" x14ac:dyDescent="0.25">
      <c r="A584" t="str">
        <f t="shared" si="23"/>
        <v>RESBDGSDEOldSHHEP___STDGEO_23</v>
      </c>
      <c r="B584" t="s">
        <v>805</v>
      </c>
      <c r="C584" t="s">
        <v>806</v>
      </c>
      <c r="D584" t="s">
        <v>874</v>
      </c>
      <c r="E584" t="s">
        <v>873</v>
      </c>
      <c r="F584" t="s">
        <v>840</v>
      </c>
      <c r="G584" t="s">
        <v>844</v>
      </c>
      <c r="H584" t="s">
        <v>808</v>
      </c>
      <c r="I584" t="s">
        <v>812</v>
      </c>
      <c r="J584" t="s">
        <v>845</v>
      </c>
      <c r="K584">
        <v>23</v>
      </c>
      <c r="L584" s="1">
        <f>VLOOKUP(B584&amp;C584&amp;D584&amp;E584&amp;F584,RESBDG_Activity!B:O,2,FALSE)</f>
        <v>27324.85606987272</v>
      </c>
      <c r="M584" s="1">
        <f>VLOOKUP(B584&amp;C584&amp;D584&amp;E584&amp;F584,RESBDG_Activity!B:O,COUNTA(RESBDG_Activity!$1:$1)-1,FALSE)</f>
        <v>25144.619007975129</v>
      </c>
      <c r="N584" s="1">
        <f>VLOOKUP(B584&amp;C584&amp;D584&amp;E584&amp;F584&amp;G584&amp;H584&amp;I584&amp;J584&amp;"*",RESBDG_CapacityToActivity!B:C,2,FALSE)</f>
        <v>31.536000000000001</v>
      </c>
      <c r="O584" s="1">
        <v>0.34596717648595249</v>
      </c>
      <c r="P584" s="6">
        <v>0.02</v>
      </c>
      <c r="Q584" s="6">
        <v>1.5</v>
      </c>
      <c r="R584" s="6">
        <v>1.5</v>
      </c>
      <c r="S584">
        <f t="shared" si="24"/>
        <v>69.200119071434642</v>
      </c>
      <c r="T584" s="1"/>
    </row>
    <row r="585" spans="1:20" x14ac:dyDescent="0.25">
      <c r="A585" t="str">
        <f t="shared" si="23"/>
        <v>RESBDGSDEOldSHHEP___ESRGEO_23</v>
      </c>
      <c r="B585" t="s">
        <v>805</v>
      </c>
      <c r="C585" t="s">
        <v>806</v>
      </c>
      <c r="D585" t="s">
        <v>874</v>
      </c>
      <c r="E585" t="s">
        <v>873</v>
      </c>
      <c r="F585" t="s">
        <v>840</v>
      </c>
      <c r="G585" t="s">
        <v>844</v>
      </c>
      <c r="H585" t="s">
        <v>808</v>
      </c>
      <c r="I585" t="s">
        <v>811</v>
      </c>
      <c r="J585" t="s">
        <v>845</v>
      </c>
      <c r="K585">
        <v>23</v>
      </c>
      <c r="L585" s="1">
        <f>VLOOKUP(B585&amp;C585&amp;D585&amp;E585&amp;F585,RESBDG_Activity!B:O,2,FALSE)</f>
        <v>27324.85606987272</v>
      </c>
      <c r="M585" s="1">
        <f>VLOOKUP(B585&amp;C585&amp;D585&amp;E585&amp;F585,RESBDG_Activity!B:O,COUNTA(RESBDG_Activity!$1:$1)-1,FALSE)</f>
        <v>25144.619007975129</v>
      </c>
      <c r="N585" s="1">
        <f>VLOOKUP(B585&amp;C585&amp;D585&amp;E585&amp;F585&amp;G585&amp;H585&amp;I585&amp;J585&amp;"*",RESBDG_CapacityToActivity!B:C,2,FALSE)</f>
        <v>31.536000000000001</v>
      </c>
      <c r="O585" s="1">
        <v>0.34596717648595249</v>
      </c>
      <c r="P585" s="6">
        <v>0.02</v>
      </c>
      <c r="Q585" s="6">
        <v>1.5</v>
      </c>
      <c r="R585" s="6">
        <v>1.5</v>
      </c>
      <c r="S585">
        <f t="shared" si="24"/>
        <v>69.200119071434642</v>
      </c>
      <c r="T585" s="1"/>
    </row>
    <row r="586" spans="1:20" x14ac:dyDescent="0.25">
      <c r="A586" t="str">
        <f t="shared" si="23"/>
        <v>RESBDGSDEOldSHHEP___HIGGEO_23</v>
      </c>
      <c r="B586" t="s">
        <v>805</v>
      </c>
      <c r="C586" t="s">
        <v>806</v>
      </c>
      <c r="D586" t="s">
        <v>874</v>
      </c>
      <c r="E586" t="s">
        <v>873</v>
      </c>
      <c r="F586" t="s">
        <v>840</v>
      </c>
      <c r="G586" t="s">
        <v>844</v>
      </c>
      <c r="H586" t="s">
        <v>808</v>
      </c>
      <c r="I586" t="s">
        <v>809</v>
      </c>
      <c r="J586" t="s">
        <v>845</v>
      </c>
      <c r="K586">
        <v>23</v>
      </c>
      <c r="L586" s="1">
        <f>VLOOKUP(B586&amp;C586&amp;D586&amp;E586&amp;F586,RESBDG_Activity!B:O,2,FALSE)</f>
        <v>27324.85606987272</v>
      </c>
      <c r="M586" s="1">
        <f>VLOOKUP(B586&amp;C586&amp;D586&amp;E586&amp;F586,RESBDG_Activity!B:O,COUNTA(RESBDG_Activity!$1:$1)-1,FALSE)</f>
        <v>25144.619007975129</v>
      </c>
      <c r="N586" s="1">
        <f>VLOOKUP(B586&amp;C586&amp;D586&amp;E586&amp;F586&amp;G586&amp;H586&amp;I586&amp;J586&amp;"*",RESBDG_CapacityToActivity!B:C,2,FALSE)</f>
        <v>31.536000000000001</v>
      </c>
      <c r="O586" s="1">
        <v>0.34596717648595249</v>
      </c>
      <c r="P586" s="6">
        <v>0.02</v>
      </c>
      <c r="Q586" s="6">
        <v>1.5</v>
      </c>
      <c r="R586" s="6">
        <v>1.5</v>
      </c>
      <c r="S586">
        <f t="shared" si="24"/>
        <v>69.200119071434642</v>
      </c>
      <c r="T586" s="1"/>
    </row>
    <row r="587" spans="1:20" x14ac:dyDescent="0.25">
      <c r="A587" t="str">
        <f t="shared" si="23"/>
        <v>RESBDGSATOldSHBOI___STDHH2_23</v>
      </c>
      <c r="B587" t="s">
        <v>805</v>
      </c>
      <c r="C587" t="s">
        <v>806</v>
      </c>
      <c r="D587" t="s">
        <v>875</v>
      </c>
      <c r="E587" t="s">
        <v>873</v>
      </c>
      <c r="F587" t="s">
        <v>840</v>
      </c>
      <c r="G587" t="s">
        <v>850</v>
      </c>
      <c r="H587" t="s">
        <v>808</v>
      </c>
      <c r="I587" t="s">
        <v>812</v>
      </c>
      <c r="J587" t="s">
        <v>851</v>
      </c>
      <c r="K587">
        <v>23</v>
      </c>
      <c r="L587" s="1">
        <f>VLOOKUP(B587&amp;C587&amp;D587&amp;E587&amp;F587,RESBDG_Activity!B:O,2,FALSE)</f>
        <v>11459.309560741331</v>
      </c>
      <c r="M587" s="1">
        <f>VLOOKUP(B587&amp;C587&amp;D587&amp;E587&amp;F587,RESBDG_Activity!B:O,COUNTA(RESBDG_Activity!$1:$1)-1,FALSE)</f>
        <v>11381.858889624569</v>
      </c>
      <c r="N587" s="1">
        <f>VLOOKUP(B587&amp;C587&amp;D587&amp;E587&amp;F587&amp;G587&amp;H587&amp;I587&amp;J587&amp;"*",RESBDG_CapacityToActivity!B:C,2,FALSE)</f>
        <v>31.536000000000001</v>
      </c>
      <c r="O587" s="1">
        <v>0.34596717648595249</v>
      </c>
      <c r="P587" s="6">
        <v>0.05</v>
      </c>
      <c r="Q587" s="6">
        <v>0.1</v>
      </c>
      <c r="R587" s="6">
        <v>1.1000000000000001</v>
      </c>
      <c r="S587">
        <f t="shared" si="24"/>
        <v>13.173412844148858</v>
      </c>
      <c r="T587" s="1"/>
    </row>
    <row r="588" spans="1:20" x14ac:dyDescent="0.25">
      <c r="A588" t="str">
        <f t="shared" si="23"/>
        <v>RESBDGAPAOldSHBOI___STDHH2_23</v>
      </c>
      <c r="B588" t="s">
        <v>805</v>
      </c>
      <c r="C588" t="s">
        <v>806</v>
      </c>
      <c r="D588" t="s">
        <v>872</v>
      </c>
      <c r="E588" t="s">
        <v>873</v>
      </c>
      <c r="F588" t="s">
        <v>840</v>
      </c>
      <c r="G588" t="s">
        <v>850</v>
      </c>
      <c r="H588" t="s">
        <v>808</v>
      </c>
      <c r="I588" t="s">
        <v>812</v>
      </c>
      <c r="J588" t="s">
        <v>851</v>
      </c>
      <c r="K588">
        <v>23</v>
      </c>
      <c r="L588" s="1">
        <f>VLOOKUP(B588&amp;C588&amp;D588&amp;E588&amp;F588,RESBDG_Activity!B:O,2,FALSE)</f>
        <v>19009.02548710502</v>
      </c>
      <c r="M588" s="1">
        <f>VLOOKUP(B588&amp;C588&amp;D588&amp;E588&amp;F588,RESBDG_Activity!B:O,COUNTA(RESBDG_Activity!$1:$1)-1,FALSE)</f>
        <v>18713.005727210431</v>
      </c>
      <c r="N588" s="1">
        <f>VLOOKUP(B588&amp;C588&amp;D588&amp;E588&amp;F588&amp;G588&amp;H588&amp;I588&amp;J588&amp;"*",RESBDG_CapacityToActivity!B:C,2,FALSE)</f>
        <v>31.536000000000001</v>
      </c>
      <c r="O588" s="1">
        <v>0.34596717648595249</v>
      </c>
      <c r="P588" s="6">
        <v>0.05</v>
      </c>
      <c r="Q588" s="6">
        <v>0.1</v>
      </c>
      <c r="R588" s="6">
        <v>1.1000000000000001</v>
      </c>
      <c r="S588">
        <f t="shared" si="24"/>
        <v>21.658513990555743</v>
      </c>
      <c r="T588" s="1"/>
    </row>
    <row r="589" spans="1:20" x14ac:dyDescent="0.25">
      <c r="A589" t="str">
        <f t="shared" si="23"/>
        <v>RESBDGSDEOldSHBOI___STDHH2_23</v>
      </c>
      <c r="B589" t="s">
        <v>805</v>
      </c>
      <c r="C589" t="s">
        <v>806</v>
      </c>
      <c r="D589" t="s">
        <v>874</v>
      </c>
      <c r="E589" t="s">
        <v>873</v>
      </c>
      <c r="F589" t="s">
        <v>840</v>
      </c>
      <c r="G589" t="s">
        <v>850</v>
      </c>
      <c r="H589" t="s">
        <v>808</v>
      </c>
      <c r="I589" t="s">
        <v>812</v>
      </c>
      <c r="J589" t="s">
        <v>851</v>
      </c>
      <c r="K589">
        <v>23</v>
      </c>
      <c r="L589" s="1">
        <f>VLOOKUP(B589&amp;C589&amp;D589&amp;E589&amp;F589,RESBDG_Activity!B:O,2,FALSE)</f>
        <v>27324.85606987272</v>
      </c>
      <c r="M589" s="1">
        <f>VLOOKUP(B589&amp;C589&amp;D589&amp;E589&amp;F589,RESBDG_Activity!B:O,COUNTA(RESBDG_Activity!$1:$1)-1,FALSE)</f>
        <v>25144.619007975129</v>
      </c>
      <c r="N589" s="1">
        <f>VLOOKUP(B589&amp;C589&amp;D589&amp;E589&amp;F589&amp;G589&amp;H589&amp;I589&amp;J589&amp;"*",RESBDG_CapacityToActivity!B:C,2,FALSE)</f>
        <v>31.536000000000001</v>
      </c>
      <c r="O589" s="1">
        <v>0.34596717648595249</v>
      </c>
      <c r="P589" s="6">
        <v>0.05</v>
      </c>
      <c r="Q589" s="6">
        <v>0.1</v>
      </c>
      <c r="R589" s="6">
        <v>1.1000000000000001</v>
      </c>
      <c r="S589">
        <f t="shared" si="24"/>
        <v>29.102491096848855</v>
      </c>
      <c r="T589" s="1"/>
    </row>
    <row r="590" spans="1:20" x14ac:dyDescent="0.25">
      <c r="A590" t="s">
        <v>2402</v>
      </c>
      <c r="B590" t="s">
        <v>805</v>
      </c>
      <c r="C590" t="s">
        <v>806</v>
      </c>
      <c r="D590" t="s">
        <v>874</v>
      </c>
      <c r="E590" t="s">
        <v>873</v>
      </c>
      <c r="F590" t="s">
        <v>836</v>
      </c>
      <c r="G590" t="s">
        <v>858</v>
      </c>
      <c r="H590" t="s">
        <v>808</v>
      </c>
      <c r="I590" t="s">
        <v>812</v>
      </c>
      <c r="J590" t="s">
        <v>859</v>
      </c>
      <c r="K590">
        <v>23</v>
      </c>
      <c r="L590" s="1">
        <f>VLOOKUP(B590&amp;C590&amp;D590&amp;E590&amp;F590,RESBDG_Activity!B:O,2,FALSE)</f>
        <v>7621.5225947018234</v>
      </c>
      <c r="M590" s="1">
        <f>VLOOKUP(B590&amp;C590&amp;D590&amp;E590&amp;F590,RESBDG_Activity!B:O,COUNTA(RESBDG_Activity!$1:$1)-1,FALSE)</f>
        <v>7200.0368704919483</v>
      </c>
      <c r="N590" s="1">
        <f>VLOOKUP(B590&amp;C590&amp;D590&amp;E590&amp;F590&amp;G590&amp;H590&amp;I590&amp;J590&amp;"*",RESBDG_CapacityToActivity!B:C,2,FALSE)</f>
        <v>31.536000000000001</v>
      </c>
      <c r="O590" s="1">
        <v>0.34596717648595249</v>
      </c>
      <c r="P590" s="6">
        <v>0</v>
      </c>
      <c r="Q590" s="7">
        <v>0.25</v>
      </c>
      <c r="R590" s="8">
        <v>0</v>
      </c>
      <c r="S590">
        <f t="shared" si="24"/>
        <v>6.1103974638238583</v>
      </c>
      <c r="T590" s="1"/>
    </row>
    <row r="591" spans="1:20" x14ac:dyDescent="0.25">
      <c r="A591" t="s">
        <v>2403</v>
      </c>
      <c r="B591" t="s">
        <v>805</v>
      </c>
      <c r="C591" t="s">
        <v>806</v>
      </c>
      <c r="D591" t="s">
        <v>872</v>
      </c>
      <c r="E591" t="s">
        <v>873</v>
      </c>
      <c r="F591" t="s">
        <v>836</v>
      </c>
      <c r="G591" t="s">
        <v>858</v>
      </c>
      <c r="H591" t="s">
        <v>808</v>
      </c>
      <c r="I591" t="s">
        <v>812</v>
      </c>
      <c r="J591" t="s">
        <v>859</v>
      </c>
      <c r="K591">
        <v>23</v>
      </c>
      <c r="L591" s="1">
        <f>VLOOKUP(B591&amp;C591&amp;D591&amp;E591&amp;F591,RESBDG_Activity!B:O,2,FALSE)</f>
        <v>2938.8044903371392</v>
      </c>
      <c r="M591" s="1">
        <f>VLOOKUP(B591&amp;C591&amp;D591&amp;E591&amp;F591,RESBDG_Activity!B:O,COUNTA(RESBDG_Activity!$1:$1)-1,FALSE)</f>
        <v>3027.8708273462621</v>
      </c>
      <c r="N591" s="1">
        <f>VLOOKUP(B591&amp;C591&amp;D591&amp;E591&amp;F591&amp;G591&amp;H591&amp;I591&amp;J591&amp;"*",RESBDG_CapacityToActivity!B:C,2,FALSE)</f>
        <v>31.536000000000001</v>
      </c>
      <c r="O591" s="1">
        <v>0.34596717648595249</v>
      </c>
      <c r="P591" s="6">
        <v>0</v>
      </c>
      <c r="Q591" s="7">
        <v>0.25</v>
      </c>
      <c r="R591" s="8">
        <v>0</v>
      </c>
      <c r="S591">
        <f t="shared" si="24"/>
        <v>2.5696388167160475</v>
      </c>
      <c r="T591" s="1"/>
    </row>
    <row r="592" spans="1:20" x14ac:dyDescent="0.25">
      <c r="A592" t="s">
        <v>2404</v>
      </c>
      <c r="B592" t="s">
        <v>805</v>
      </c>
      <c r="C592" t="s">
        <v>806</v>
      </c>
      <c r="D592" t="s">
        <v>875</v>
      </c>
      <c r="E592" t="s">
        <v>873</v>
      </c>
      <c r="F592" t="s">
        <v>836</v>
      </c>
      <c r="G592" t="s">
        <v>858</v>
      </c>
      <c r="H592" t="s">
        <v>808</v>
      </c>
      <c r="I592" t="s">
        <v>812</v>
      </c>
      <c r="J592" t="s">
        <v>859</v>
      </c>
      <c r="K592">
        <v>23</v>
      </c>
      <c r="L592" s="1">
        <f>VLOOKUP(B592&amp;C592&amp;D592&amp;E592&amp;F592,RESBDG_Activity!B:O,2,FALSE)</f>
        <v>344.97365731206281</v>
      </c>
      <c r="M592" s="1">
        <f>VLOOKUP(B592&amp;C592&amp;D592&amp;E592&amp;F592,RESBDG_Activity!B:O,COUNTA(RESBDG_Activity!$1:$1)-1,FALSE)</f>
        <v>345.33123442668312</v>
      </c>
      <c r="N592" s="1">
        <f>VLOOKUP(B592&amp;C592&amp;D592&amp;E592&amp;F592&amp;G592&amp;H592&amp;I592&amp;J592&amp;"*",RESBDG_CapacityToActivity!B:C,2,FALSE)</f>
        <v>31.536000000000001</v>
      </c>
      <c r="O592" s="1">
        <v>0.34596717648595249</v>
      </c>
      <c r="P592" s="6">
        <v>0</v>
      </c>
      <c r="Q592" s="7">
        <v>0.25</v>
      </c>
      <c r="R592" s="8">
        <v>0</v>
      </c>
      <c r="S592">
        <f t="shared" si="24"/>
        <v>0.29306948519498227</v>
      </c>
      <c r="T592" s="1"/>
    </row>
    <row r="593" spans="1:20" x14ac:dyDescent="0.25">
      <c r="A593" t="s">
        <v>2405</v>
      </c>
      <c r="B593" t="s">
        <v>805</v>
      </c>
      <c r="C593" t="s">
        <v>806</v>
      </c>
      <c r="D593" t="s">
        <v>872</v>
      </c>
      <c r="E593" t="s">
        <v>876</v>
      </c>
      <c r="F593" t="s">
        <v>836</v>
      </c>
      <c r="G593" t="s">
        <v>858</v>
      </c>
      <c r="H593" t="s">
        <v>808</v>
      </c>
      <c r="I593" t="s">
        <v>812</v>
      </c>
      <c r="J593" t="s">
        <v>859</v>
      </c>
      <c r="K593">
        <v>23</v>
      </c>
      <c r="L593" s="1">
        <f>VLOOKUP(B593&amp;C593&amp;D593&amp;E593&amp;F593,RESBDG_Activity!B:O,2,FALSE)</f>
        <v>0</v>
      </c>
      <c r="M593" s="1">
        <f>VLOOKUP(B593&amp;C593&amp;D593&amp;E593&amp;F593,RESBDG_Activity!B:O,COUNTA(RESBDG_Activity!$1:$1)-1,FALSE)</f>
        <v>1253.785320687309</v>
      </c>
      <c r="N593" s="1">
        <f>VLOOKUP(B593&amp;C593&amp;D593&amp;E593&amp;F593&amp;G593&amp;H593&amp;I593&amp;J593&amp;"*",RESBDG_CapacityToActivity!B:C,2,FALSE)</f>
        <v>31.536000000000001</v>
      </c>
      <c r="O593" s="1">
        <v>0.34596717648595249</v>
      </c>
      <c r="P593" s="6">
        <v>0</v>
      </c>
      <c r="Q593" s="7">
        <v>0.25</v>
      </c>
      <c r="R593" s="8">
        <v>0</v>
      </c>
      <c r="S593">
        <f t="shared" si="24"/>
        <v>1.064039918337788</v>
      </c>
    </row>
    <row r="594" spans="1:20" x14ac:dyDescent="0.25">
      <c r="A594" t="s">
        <v>2406</v>
      </c>
      <c r="B594" t="s">
        <v>805</v>
      </c>
      <c r="C594" t="s">
        <v>806</v>
      </c>
      <c r="D594" t="s">
        <v>874</v>
      </c>
      <c r="E594" t="s">
        <v>876</v>
      </c>
      <c r="F594" t="s">
        <v>836</v>
      </c>
      <c r="G594" t="s">
        <v>858</v>
      </c>
      <c r="H594" t="s">
        <v>808</v>
      </c>
      <c r="I594" t="s">
        <v>812</v>
      </c>
      <c r="J594" t="s">
        <v>859</v>
      </c>
      <c r="K594">
        <v>23</v>
      </c>
      <c r="L594" s="1">
        <f>VLOOKUP(B594&amp;C594&amp;D594&amp;E594&amp;F594,RESBDG_Activity!B:O,2,FALSE)</f>
        <v>0</v>
      </c>
      <c r="M594" s="1">
        <f>VLOOKUP(B594&amp;C594&amp;D594&amp;E594&amp;F594,RESBDG_Activity!B:O,COUNTA(RESBDG_Activity!$1:$1)-1,FALSE)</f>
        <v>1221.98943527849</v>
      </c>
      <c r="N594" s="1">
        <f>VLOOKUP(B594&amp;C594&amp;D594&amp;E594&amp;F594&amp;G594&amp;H594&amp;I594&amp;J594&amp;"*",RESBDG_CapacityToActivity!B:C,2,FALSE)</f>
        <v>31.536000000000001</v>
      </c>
      <c r="O594" s="1">
        <v>0.34596717648595249</v>
      </c>
      <c r="P594" s="6">
        <v>0</v>
      </c>
      <c r="Q594" s="7">
        <v>0.25</v>
      </c>
      <c r="R594" s="8">
        <v>0</v>
      </c>
      <c r="S594">
        <f t="shared" si="24"/>
        <v>1.0370559596363642</v>
      </c>
      <c r="T594" s="1"/>
    </row>
    <row r="595" spans="1:20" x14ac:dyDescent="0.25">
      <c r="A595" t="s">
        <v>2407</v>
      </c>
      <c r="B595" t="s">
        <v>805</v>
      </c>
      <c r="C595" t="s">
        <v>806</v>
      </c>
      <c r="D595" t="s">
        <v>875</v>
      </c>
      <c r="E595" t="s">
        <v>876</v>
      </c>
      <c r="F595" t="s">
        <v>836</v>
      </c>
      <c r="G595" t="s">
        <v>858</v>
      </c>
      <c r="H595" t="s">
        <v>808</v>
      </c>
      <c r="I595" t="s">
        <v>812</v>
      </c>
      <c r="J595" t="s">
        <v>859</v>
      </c>
      <c r="K595">
        <v>23</v>
      </c>
      <c r="L595" s="1">
        <f>VLOOKUP(B595&amp;C595&amp;D595&amp;E595&amp;F595,RESBDG_Activity!B:O,2,FALSE)</f>
        <v>0</v>
      </c>
      <c r="M595" s="1">
        <f>VLOOKUP(B595&amp;C595&amp;D595&amp;E595&amp;F595,RESBDG_Activity!B:O,COUNTA(RESBDG_Activity!$1:$1)-1,FALSE)</f>
        <v>14.72974123701146</v>
      </c>
      <c r="N595" s="1">
        <f>VLOOKUP(B595&amp;C595&amp;D595&amp;E595&amp;F595&amp;G595&amp;H595&amp;I595&amp;J595&amp;"*",RESBDG_CapacityToActivity!B:C,2,FALSE)</f>
        <v>31.536000000000001</v>
      </c>
      <c r="O595" s="1">
        <v>0.34596717648595249</v>
      </c>
      <c r="P595" s="6">
        <v>0</v>
      </c>
      <c r="Q595" s="7">
        <v>0.25</v>
      </c>
      <c r="R595" s="8">
        <v>0</v>
      </c>
      <c r="S595">
        <f t="shared" si="24"/>
        <v>1.2500571193778745E-2</v>
      </c>
      <c r="T595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E595"/>
  <sheetViews>
    <sheetView topLeftCell="A563" workbookViewId="0">
      <selection activeCell="E594" sqref="E594"/>
    </sheetView>
  </sheetViews>
  <sheetFormatPr defaultRowHeight="15" x14ac:dyDescent="0.25"/>
  <cols>
    <col min="2" max="2" width="35.140625" customWidth="1"/>
    <col min="3" max="3" width="15.7109375" bestFit="1" customWidth="1"/>
    <col min="4" max="4" width="21.28515625" bestFit="1" customWidth="1"/>
    <col min="5" max="5" width="21.8554687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tr">
        <f>'NZ40-BDG_GrowthRateMax'!B2</f>
        <v>RESBDGSDEOldSHZPT___STDETHOS_23</v>
      </c>
      <c r="C2">
        <f>_xlfn.XLOOKUP(B2,Calculation!A:A,Calculation!S:S)</f>
        <v>4.2678563729257837</v>
      </c>
    </row>
    <row r="3" spans="1:5" x14ac:dyDescent="0.25">
      <c r="A3" t="s">
        <v>5</v>
      </c>
      <c r="B3" t="str">
        <f>'NZ40-BDG_GrowthRateMax'!B3</f>
        <v>RESBDGSDEOldSHZTM___STDETHOS_23</v>
      </c>
      <c r="C3">
        <f>_xlfn.XLOOKUP(B3,Calculation!A:A,Calculation!S:S)</f>
        <v>19.916663073653659</v>
      </c>
    </row>
    <row r="4" spans="1:5" x14ac:dyDescent="0.25">
      <c r="A4" t="s">
        <v>5</v>
      </c>
      <c r="B4" t="str">
        <f>'NZ40-BDG_GrowthRateMax'!B4</f>
        <v>RESBDGSDEOldSHZTM___MEDETHOS_23</v>
      </c>
      <c r="C4">
        <f>_xlfn.XLOOKUP(B4,Calculation!A:A,Calculation!S:S)</f>
        <v>19.916663073653659</v>
      </c>
    </row>
    <row r="5" spans="1:5" x14ac:dyDescent="0.25">
      <c r="A5" t="s">
        <v>5</v>
      </c>
      <c r="B5" t="str">
        <f>'NZ40-BDG_GrowthRateMax'!B5</f>
        <v>RESBDGAPAOldSHZPT___STDETHOS_23</v>
      </c>
      <c r="C5">
        <f>_xlfn.XLOOKUP(B5,Calculation!A:A,Calculation!S:S)</f>
        <v>3.17620325542181</v>
      </c>
    </row>
    <row r="6" spans="1:5" x14ac:dyDescent="0.25">
      <c r="A6" t="s">
        <v>5</v>
      </c>
      <c r="B6" t="str">
        <f>'NZ40-BDG_GrowthRateMax'!B6</f>
        <v>RESBDGSDEOldSHZTM___HIGETHOS_23</v>
      </c>
      <c r="C6">
        <f>_xlfn.XLOOKUP(B6,Calculation!A:A,Calculation!S:S)</f>
        <v>19.916663073653659</v>
      </c>
    </row>
    <row r="7" spans="1:5" x14ac:dyDescent="0.25">
      <c r="A7" t="s">
        <v>5</v>
      </c>
      <c r="B7" t="str">
        <f>'NZ40-BDG_GrowthRateMax'!B7</f>
        <v>RESBDGAPAOldSHZTM___STDETHOS_23</v>
      </c>
      <c r="C7">
        <f>_xlfn.XLOOKUP(B7,Calculation!A:A,Calculation!S:S)</f>
        <v>14.822281858635113</v>
      </c>
    </row>
    <row r="8" spans="1:5" x14ac:dyDescent="0.25">
      <c r="A8" t="s">
        <v>5</v>
      </c>
      <c r="B8" t="str">
        <f>'NZ40-BDG_GrowthRateMax'!B8</f>
        <v>RESBDGAPAOldSHZTM___MEDETHOS_23</v>
      </c>
      <c r="C8">
        <f>_xlfn.XLOOKUP(B8,Calculation!A:A,Calculation!S:S)</f>
        <v>14.822281858635113</v>
      </c>
    </row>
    <row r="9" spans="1:5" x14ac:dyDescent="0.25">
      <c r="A9" t="s">
        <v>5</v>
      </c>
      <c r="B9" t="str">
        <f>'NZ40-BDG_GrowthRateMax'!B9</f>
        <v>RESBDGAPAOldSHZTM___HIGETHOS_23</v>
      </c>
      <c r="C9">
        <f>_xlfn.XLOOKUP(B9,Calculation!A:A,Calculation!S:S)</f>
        <v>14.822281858635113</v>
      </c>
    </row>
    <row r="10" spans="1:5" x14ac:dyDescent="0.25">
      <c r="A10" t="s">
        <v>5</v>
      </c>
      <c r="B10" t="str">
        <f>'NZ40-BDG_GrowthRateMax'!B10</f>
        <v>RESBDGSATOldSHZPT___STDETHOS_23</v>
      </c>
      <c r="C10">
        <f>_xlfn.XLOOKUP(B10,Calculation!A:A,Calculation!S:S)</f>
        <v>1.9318701541041166</v>
      </c>
    </row>
    <row r="11" spans="1:5" x14ac:dyDescent="0.25">
      <c r="A11" t="s">
        <v>5</v>
      </c>
      <c r="B11" t="str">
        <f>'NZ40-BDG_GrowthRateMax'!B11</f>
        <v>RESBDGSATOldSHZTM___STDETHOS_23</v>
      </c>
      <c r="C11">
        <f>_xlfn.XLOOKUP(B11,Calculation!A:A,Calculation!S:S)</f>
        <v>9.0153940524858758</v>
      </c>
    </row>
    <row r="12" spans="1:5" x14ac:dyDescent="0.25">
      <c r="A12" t="s">
        <v>5</v>
      </c>
      <c r="B12" t="str">
        <f>'NZ40-BDG_GrowthRateMax'!B12</f>
        <v>RESBDGSATOldSHZTM___MEDETHOS_23</v>
      </c>
      <c r="C12">
        <f>_xlfn.XLOOKUP(B12,Calculation!A:A,Calculation!S:S)</f>
        <v>9.0153940524858758</v>
      </c>
    </row>
    <row r="13" spans="1:5" x14ac:dyDescent="0.25">
      <c r="A13" t="s">
        <v>5</v>
      </c>
      <c r="B13" t="str">
        <f>'NZ40-BDG_GrowthRateMax'!B13</f>
        <v>RESBDGSATOldSHZTM___HIGETHOS_23</v>
      </c>
      <c r="C13">
        <f>_xlfn.XLOOKUP(B13,Calculation!A:A,Calculation!S:S)</f>
        <v>9.0153940524858758</v>
      </c>
    </row>
    <row r="14" spans="1:5" x14ac:dyDescent="0.25">
      <c r="A14" t="s">
        <v>5</v>
      </c>
      <c r="B14" t="str">
        <f>'NZ40-BDG_GrowthRateMax'!B14</f>
        <v>RESBDGAPANewSHZPT___STDETHOS_23</v>
      </c>
      <c r="C14">
        <f>_xlfn.XLOOKUP(B14,Calculation!A:A,Calculation!S:S)</f>
        <v>0.81396988795552361</v>
      </c>
    </row>
    <row r="15" spans="1:5" x14ac:dyDescent="0.25">
      <c r="A15" t="s">
        <v>5</v>
      </c>
      <c r="B15" t="str">
        <f>'NZ40-BDG_GrowthRateMax'!B15</f>
        <v>RESBDGAPANewSHZTM___STDETHOS_23</v>
      </c>
      <c r="C15">
        <f>_xlfn.XLOOKUP(B15,Calculation!A:A,Calculation!S:S)</f>
        <v>3.7985261437924427</v>
      </c>
    </row>
    <row r="16" spans="1:5" x14ac:dyDescent="0.25">
      <c r="A16" t="s">
        <v>5</v>
      </c>
      <c r="B16" t="str">
        <f>'NZ40-BDG_GrowthRateMax'!B16</f>
        <v>RESBDGAPANewSHZTM___MEDETHOS_23</v>
      </c>
      <c r="C16">
        <f>_xlfn.XLOOKUP(B16,Calculation!A:A,Calculation!S:S)</f>
        <v>3.7985261437924427</v>
      </c>
    </row>
    <row r="17" spans="1:3" x14ac:dyDescent="0.25">
      <c r="A17" t="s">
        <v>5</v>
      </c>
      <c r="B17" t="str">
        <f>'NZ40-BDG_GrowthRateMax'!B17</f>
        <v>RESBDGAPANewSHZTM___HIGETHOS_23</v>
      </c>
      <c r="C17">
        <f>_xlfn.XLOOKUP(B17,Calculation!A:A,Calculation!S:S)</f>
        <v>3.7985261437924427</v>
      </c>
    </row>
    <row r="18" spans="1:3" x14ac:dyDescent="0.25">
      <c r="A18" t="s">
        <v>5</v>
      </c>
      <c r="B18" t="str">
        <f>'NZ40-BDG_GrowthRateMax'!B18</f>
        <v>RESBDGSDENewSHZPT___STDETHOS_23</v>
      </c>
      <c r="C18">
        <f>_xlfn.XLOOKUP(B18,Calculation!A:A,Calculation!S:S)</f>
        <v>0.36072062298977542</v>
      </c>
    </row>
    <row r="19" spans="1:3" x14ac:dyDescent="0.25">
      <c r="A19" t="s">
        <v>5</v>
      </c>
      <c r="B19" t="str">
        <f>'NZ40-BDG_GrowthRateMax'!B19</f>
        <v>RESBDGSDENewSHZTM___STDETHOS_23</v>
      </c>
      <c r="C19">
        <f>_xlfn.XLOOKUP(B19,Calculation!A:A,Calculation!S:S)</f>
        <v>1.6833629072856187</v>
      </c>
    </row>
    <row r="20" spans="1:3" x14ac:dyDescent="0.25">
      <c r="A20" t="s">
        <v>5</v>
      </c>
      <c r="B20" t="str">
        <f>'NZ40-BDG_GrowthRateMax'!B20</f>
        <v>RESBDGSDENewSHZTM___MEDETHOS_23</v>
      </c>
      <c r="C20">
        <f>_xlfn.XLOOKUP(B20,Calculation!A:A,Calculation!S:S)</f>
        <v>1.6833629072856187</v>
      </c>
    </row>
    <row r="21" spans="1:3" x14ac:dyDescent="0.25">
      <c r="A21" t="s">
        <v>5</v>
      </c>
      <c r="B21" t="str">
        <f>'NZ40-BDG_GrowthRateMax'!B21</f>
        <v>RESBDGSDENewSHZTM___HIGETHOS_23</v>
      </c>
      <c r="C21">
        <f>_xlfn.XLOOKUP(B21,Calculation!A:A,Calculation!S:S)</f>
        <v>1.6833629072856187</v>
      </c>
    </row>
    <row r="22" spans="1:3" x14ac:dyDescent="0.25">
      <c r="A22" t="s">
        <v>5</v>
      </c>
      <c r="B22" t="str">
        <f>'NZ40-BDG_GrowthRateMax'!B22</f>
        <v>RESBDGSATNewSHZPT___STDETHOS_23</v>
      </c>
      <c r="C22">
        <f>_xlfn.XLOOKUP(B22,Calculation!A:A,Calculation!S:S)</f>
        <v>4.3191354071969064E-2</v>
      </c>
    </row>
    <row r="23" spans="1:3" x14ac:dyDescent="0.25">
      <c r="A23" t="s">
        <v>5</v>
      </c>
      <c r="B23" t="str">
        <f>'NZ40-BDG_GrowthRateMax'!B23</f>
        <v>RESBDGSATNewSHZTM___STDETHOS_23</v>
      </c>
      <c r="C23">
        <f>_xlfn.XLOOKUP(B23,Calculation!A:A,Calculation!S:S)</f>
        <v>0.2015596523358556</v>
      </c>
    </row>
    <row r="24" spans="1:3" x14ac:dyDescent="0.25">
      <c r="A24" t="s">
        <v>5</v>
      </c>
      <c r="B24" t="str">
        <f>'NZ40-BDG_GrowthRateMax'!B24</f>
        <v>RESBDGSATNewSHZTM___MEDETHOS_23</v>
      </c>
      <c r="C24">
        <f>_xlfn.XLOOKUP(B24,Calculation!A:A,Calculation!S:S)</f>
        <v>0.2015596523358556</v>
      </c>
    </row>
    <row r="25" spans="1:3" x14ac:dyDescent="0.25">
      <c r="A25" t="s">
        <v>5</v>
      </c>
      <c r="B25" t="str">
        <f>'NZ40-BDG_GrowthRateMax'!B25</f>
        <v>RESBDGSATNewSHZTM___HIGETHOS_23</v>
      </c>
      <c r="C25">
        <f>_xlfn.XLOOKUP(B25,Calculation!A:A,Calculation!S:S)</f>
        <v>0.2015596523358556</v>
      </c>
    </row>
    <row r="26" spans="1:3" x14ac:dyDescent="0.25">
      <c r="A26" t="s">
        <v>5</v>
      </c>
      <c r="B26" t="str">
        <f>'NZ40-BDG_GrowthRateMax'!B26</f>
        <v>RESBDGSDEOldCWA___CBESRELC_23</v>
      </c>
      <c r="C26">
        <f>_xlfn.XLOOKUP(B26,Calculation!A:A,Calculation!S:S)</f>
        <v>8.4550602075417416</v>
      </c>
    </row>
    <row r="27" spans="1:3" x14ac:dyDescent="0.25">
      <c r="A27" t="s">
        <v>5</v>
      </c>
      <c r="B27" t="str">
        <f>'NZ40-BDG_GrowthRateMax'!B27</f>
        <v>RESBDGAPAOldCWA___CBESRELC_23</v>
      </c>
      <c r="C27">
        <f>_xlfn.XLOOKUP(B27,Calculation!A:A,Calculation!S:S)</f>
        <v>15.415124094391393</v>
      </c>
    </row>
    <row r="28" spans="1:3" x14ac:dyDescent="0.25">
      <c r="A28" t="s">
        <v>5</v>
      </c>
      <c r="B28" t="str">
        <f>'NZ40-BDG_GrowthRateMax'!B28</f>
        <v>RESBDGSATOldCWA___CBESRELC_23</v>
      </c>
      <c r="C28">
        <f>_xlfn.XLOOKUP(B28,Calculation!A:A,Calculation!S:S)</f>
        <v>5.2328000221039366</v>
      </c>
    </row>
    <row r="29" spans="1:3" x14ac:dyDescent="0.25">
      <c r="A29" t="s">
        <v>5</v>
      </c>
      <c r="B29" t="str">
        <f>'NZ40-BDG_GrowthRateMax'!B29</f>
        <v>RESBDGAPANewCWA___CBESRELC_23</v>
      </c>
      <c r="C29">
        <f>_xlfn.XLOOKUP(B29,Calculation!A:A,Calculation!S:S)</f>
        <v>12.504251480747053</v>
      </c>
    </row>
    <row r="30" spans="1:3" x14ac:dyDescent="0.25">
      <c r="A30" t="s">
        <v>5</v>
      </c>
      <c r="B30" t="str">
        <f>'NZ40-BDG_GrowthRateMax'!B30</f>
        <v>RESBDGSDENewCWA___CBESRELC_23</v>
      </c>
      <c r="C30">
        <f>_xlfn.XLOOKUP(B30,Calculation!A:A,Calculation!S:S)</f>
        <v>1.3830613545077484</v>
      </c>
    </row>
    <row r="31" spans="1:3" x14ac:dyDescent="0.25">
      <c r="A31" t="s">
        <v>5</v>
      </c>
      <c r="B31" t="str">
        <f>'NZ40-BDG_GrowthRateMax'!B31</f>
        <v>RESBDGSATNewCWA___CBESRELC_23</v>
      </c>
      <c r="C31">
        <f>_xlfn.XLOOKUP(B31,Calculation!A:A,Calculation!S:S)</f>
        <v>0.30728276387808778</v>
      </c>
    </row>
    <row r="32" spans="1:3" x14ac:dyDescent="0.25">
      <c r="A32" t="s">
        <v>5</v>
      </c>
      <c r="B32" t="str">
        <f>'NZ40-BDG_GrowthRateMax'!B32</f>
        <v>RESBDGSDEOldLIFLUT5STDELC_23</v>
      </c>
      <c r="C32">
        <f>_xlfn.XLOOKUP(B32,Calculation!A:A,Calculation!S:S)</f>
        <v>1446.543631719994</v>
      </c>
    </row>
    <row r="33" spans="1:3" x14ac:dyDescent="0.25">
      <c r="A33" t="s">
        <v>5</v>
      </c>
      <c r="B33" t="str">
        <f>'NZ40-BDG_GrowthRateMax'!B33</f>
        <v>RESBDGAPAOldLIFLUT5STDELC_23</v>
      </c>
      <c r="C33">
        <f>_xlfn.XLOOKUP(B33,Calculation!A:A,Calculation!S:S)</f>
        <v>686.65474197007688</v>
      </c>
    </row>
    <row r="34" spans="1:3" x14ac:dyDescent="0.25">
      <c r="A34" t="s">
        <v>5</v>
      </c>
      <c r="B34" t="str">
        <f>'NZ40-BDG_GrowthRateMax'!B34</f>
        <v>RESBDGSDEOldRAG______STDNGA_23</v>
      </c>
      <c r="C34">
        <f>_xlfn.XLOOKUP(B34,Calculation!A:A,Calculation!S:S)</f>
        <v>10.920421556089932</v>
      </c>
    </row>
    <row r="35" spans="1:3" x14ac:dyDescent="0.25">
      <c r="A35" t="s">
        <v>5</v>
      </c>
      <c r="B35" t="str">
        <f>'NZ40-BDG_GrowthRateMax'!B35</f>
        <v>RESBDGAPAOldRAG______STDNGA_23</v>
      </c>
      <c r="C35">
        <f>_xlfn.XLOOKUP(B35,Calculation!A:A,Calculation!S:S)</f>
        <v>19.909929594592079</v>
      </c>
    </row>
    <row r="36" spans="1:3" x14ac:dyDescent="0.25">
      <c r="A36" t="s">
        <v>5</v>
      </c>
      <c r="B36" t="str">
        <f>'NZ40-BDG_GrowthRateMax'!B36</f>
        <v>RESBDGSATOldLIFLUT5STDELC_23</v>
      </c>
      <c r="C36">
        <f>_xlfn.XLOOKUP(B36,Calculation!A:A,Calculation!S:S)</f>
        <v>580.43021085543364</v>
      </c>
    </row>
    <row r="37" spans="1:3" x14ac:dyDescent="0.25">
      <c r="A37" t="s">
        <v>5</v>
      </c>
      <c r="B37" t="str">
        <f>'NZ40-BDG_GrowthRateMax'!B37</f>
        <v>RESBDGSATOldRAG______STDNGA_23</v>
      </c>
      <c r="C37">
        <f>_xlfn.XLOOKUP(B37,Calculation!A:A,Calculation!S:S)</f>
        <v>6.7586014478193954</v>
      </c>
    </row>
    <row r="38" spans="1:3" x14ac:dyDescent="0.25">
      <c r="A38" t="s">
        <v>5</v>
      </c>
      <c r="B38" t="str">
        <f>'NZ40-BDG_GrowthRateMax'!B38</f>
        <v>RESBDGSDEOldCDY______STDELC_23</v>
      </c>
      <c r="C38">
        <f>_xlfn.XLOOKUP(B38,Calculation!A:A,Calculation!S:S)</f>
        <v>195.43445645076869</v>
      </c>
    </row>
    <row r="39" spans="1:3" x14ac:dyDescent="0.25">
      <c r="A39" t="s">
        <v>5</v>
      </c>
      <c r="B39" t="str">
        <f>'NZ40-BDG_GrowthRateMax'!B39</f>
        <v>RESBDGAPAOldCDY______STDELC_23</v>
      </c>
      <c r="C39">
        <f>_xlfn.XLOOKUP(B39,Calculation!A:A,Calculation!S:S)</f>
        <v>356.31282623171774</v>
      </c>
    </row>
    <row r="40" spans="1:3" x14ac:dyDescent="0.25">
      <c r="A40" t="s">
        <v>5</v>
      </c>
      <c r="B40" t="str">
        <f>'NZ40-BDG_GrowthRateMax'!B40</f>
        <v>RESBDGSATOldCDY______STDELC_23</v>
      </c>
      <c r="C40">
        <f>_xlfn.XLOOKUP(B40,Calculation!A:A,Calculation!S:S)</f>
        <v>120.95353586284986</v>
      </c>
    </row>
    <row r="41" spans="1:3" x14ac:dyDescent="0.25">
      <c r="A41" t="s">
        <v>5</v>
      </c>
      <c r="B41" t="str">
        <f>'NZ40-BDG_GrowthRateMax'!B41</f>
        <v>RESBDGSDEOldDWA______STDELC_23</v>
      </c>
      <c r="C41">
        <f>_xlfn.XLOOKUP(B41,Calculation!A:A,Calculation!S:S)</f>
        <v>121.47975944526284</v>
      </c>
    </row>
    <row r="42" spans="1:3" x14ac:dyDescent="0.25">
      <c r="A42" t="s">
        <v>5</v>
      </c>
      <c r="B42" t="str">
        <f>'NZ40-BDG_GrowthRateMax'!B42</f>
        <v>RESBDGAPAOldDWA______STDELC_23</v>
      </c>
      <c r="C42">
        <f>_xlfn.XLOOKUP(B42,Calculation!A:A,Calculation!S:S)</f>
        <v>221.47986186250915</v>
      </c>
    </row>
    <row r="43" spans="1:3" x14ac:dyDescent="0.25">
      <c r="A43" t="s">
        <v>5</v>
      </c>
      <c r="B43" t="str">
        <f>'NZ40-BDG_GrowthRateMax'!B43</f>
        <v>RESBDGSATOldDWA______STDELC_23</v>
      </c>
      <c r="C43">
        <f>_xlfn.XLOOKUP(B43,Calculation!A:A,Calculation!S:S)</f>
        <v>75.183295246477414</v>
      </c>
    </row>
    <row r="44" spans="1:3" x14ac:dyDescent="0.25">
      <c r="A44" t="s">
        <v>5</v>
      </c>
      <c r="B44" t="str">
        <f>'NZ40-BDG_GrowthRateMax'!B44</f>
        <v>RESBDGSDEOldFRZ___CHSTDELC_23</v>
      </c>
      <c r="C44">
        <f>_xlfn.XLOOKUP(B44,Calculation!A:A,Calculation!S:S)</f>
        <v>27.9775649375085</v>
      </c>
    </row>
    <row r="45" spans="1:3" x14ac:dyDescent="0.25">
      <c r="A45" t="s">
        <v>5</v>
      </c>
      <c r="B45" t="str">
        <f>'NZ40-BDG_GrowthRateMax'!B45</f>
        <v>RESBDGAPANewLIFLUT5STDELC_23</v>
      </c>
      <c r="C45">
        <f>_xlfn.XLOOKUP(B45,Calculation!A:A,Calculation!S:S)</f>
        <v>394.71392616984815</v>
      </c>
    </row>
    <row r="46" spans="1:3" x14ac:dyDescent="0.25">
      <c r="A46" t="s">
        <v>5</v>
      </c>
      <c r="B46" t="str">
        <f>'NZ40-BDG_GrowthRateMax'!B46</f>
        <v>RESBDGSDENewLIFLUT5STDELC_23</v>
      </c>
      <c r="C46">
        <f>_xlfn.XLOOKUP(B46,Calculation!A:A,Calculation!S:S)</f>
        <v>340.81794782814274</v>
      </c>
    </row>
    <row r="47" spans="1:3" x14ac:dyDescent="0.25">
      <c r="A47" t="s">
        <v>5</v>
      </c>
      <c r="B47" t="str">
        <f>'NZ40-BDG_GrowthRateMax'!B47</f>
        <v>RESBDGAPAOldFRZ___CHSTDELC_23</v>
      </c>
      <c r="C47">
        <f>_xlfn.XLOOKUP(B47,Calculation!A:A,Calculation!S:S)</f>
        <v>51.008227592027843</v>
      </c>
    </row>
    <row r="48" spans="1:3" x14ac:dyDescent="0.25">
      <c r="A48" t="s">
        <v>5</v>
      </c>
      <c r="B48" t="str">
        <f>'NZ40-BDG_GrowthRateMax'!B48</f>
        <v>RESBDGSATOldFRZ___CHSTDELC_23</v>
      </c>
      <c r="C48">
        <f>_xlfn.XLOOKUP(B48,Calculation!A:A,Calculation!S:S)</f>
        <v>17.315193367023248</v>
      </c>
    </row>
    <row r="49" spans="1:3" x14ac:dyDescent="0.25">
      <c r="A49" t="s">
        <v>5</v>
      </c>
      <c r="B49" t="str">
        <f>'NZ40-BDG_GrowthRateMax'!B49</f>
        <v>RESBDGAPANewRAG______STDNGA_23</v>
      </c>
      <c r="C49">
        <f>_xlfn.XLOOKUP(B49,Calculation!A:A,Calculation!S:S)</f>
        <v>100.84239029105628</v>
      </c>
    </row>
    <row r="50" spans="1:3" x14ac:dyDescent="0.25">
      <c r="A50" t="s">
        <v>5</v>
      </c>
      <c r="B50" t="str">
        <f>'NZ40-BDG_GrowthRateMax'!B50</f>
        <v>RESBDGSDENewRAG______STDNGA_23</v>
      </c>
      <c r="C50">
        <f>_xlfn.XLOOKUP(B50,Calculation!A:A,Calculation!S:S)</f>
        <v>11.153903384180396</v>
      </c>
    </row>
    <row r="51" spans="1:3" x14ac:dyDescent="0.25">
      <c r="A51" t="s">
        <v>5</v>
      </c>
      <c r="B51" t="str">
        <f>'NZ40-BDG_GrowthRateMax'!B51</f>
        <v>RESBDGSATNewRAG______STDNGA_23</v>
      </c>
      <c r="C51">
        <f>_xlfn.XLOOKUP(B51,Calculation!A:A,Calculation!S:S)</f>
        <v>2.4781274154970299</v>
      </c>
    </row>
    <row r="52" spans="1:3" x14ac:dyDescent="0.25">
      <c r="A52" t="s">
        <v>5</v>
      </c>
      <c r="B52" t="str">
        <f>'NZ40-BDG_GrowthRateMax'!B52</f>
        <v>RESBDGSATNewLIFLUT5STDELC_23</v>
      </c>
      <c r="C52">
        <f>_xlfn.XLOOKUP(B52,Calculation!A:A,Calculation!S:S)</f>
        <v>34.369044149643642</v>
      </c>
    </row>
    <row r="53" spans="1:3" x14ac:dyDescent="0.25">
      <c r="A53" t="s">
        <v>5</v>
      </c>
      <c r="B53" t="str">
        <f>'NZ40-BDG_GrowthRateMax'!B53</f>
        <v>RESBDGAPANewDWA______STDELC_23</v>
      </c>
      <c r="C53">
        <f>_xlfn.XLOOKUP(B53,Calculation!A:A,Calculation!S:S)</f>
        <v>148.4818429237101</v>
      </c>
    </row>
    <row r="54" spans="1:3" x14ac:dyDescent="0.25">
      <c r="A54" t="s">
        <v>5</v>
      </c>
      <c r="B54" t="str">
        <f>'NZ40-BDG_GrowthRateMax'!B54</f>
        <v>RESBDGSDENewDWA______STDELC_23</v>
      </c>
      <c r="C54">
        <f>_xlfn.XLOOKUP(B54,Calculation!A:A,Calculation!S:S)</f>
        <v>16.423174078837725</v>
      </c>
    </row>
    <row r="55" spans="1:3" x14ac:dyDescent="0.25">
      <c r="A55" t="s">
        <v>5</v>
      </c>
      <c r="B55" t="str">
        <f>'NZ40-BDG_GrowthRateMax'!B55</f>
        <v>RESBDGSATNewDWA______STDELC_23</v>
      </c>
      <c r="C55">
        <f>_xlfn.XLOOKUP(B55,Calculation!A:A,Calculation!S:S)</f>
        <v>3.6488318512755842</v>
      </c>
    </row>
    <row r="56" spans="1:3" x14ac:dyDescent="0.25">
      <c r="A56" t="s">
        <v>5</v>
      </c>
      <c r="B56" t="str">
        <f>'NZ40-BDG_GrowthRateMax'!B56</f>
        <v>RESBDGAPANewCDY______STDELC_23</v>
      </c>
      <c r="C56">
        <f>_xlfn.XLOOKUP(B56,Calculation!A:A,Calculation!S:S)</f>
        <v>238.87492366725547</v>
      </c>
    </row>
    <row r="57" spans="1:3" x14ac:dyDescent="0.25">
      <c r="A57" t="s">
        <v>5</v>
      </c>
      <c r="B57" t="str">
        <f>'NZ40-BDG_GrowthRateMax'!B57</f>
        <v>RESBDGSDENewCDY______STDELC_23</v>
      </c>
      <c r="C57">
        <f>_xlfn.XLOOKUP(B57,Calculation!A:A,Calculation!S:S)</f>
        <v>26.421307664345779</v>
      </c>
    </row>
    <row r="58" spans="1:3" x14ac:dyDescent="0.25">
      <c r="A58" t="s">
        <v>5</v>
      </c>
      <c r="B58" t="str">
        <f>'NZ40-BDG_GrowthRateMax'!B58</f>
        <v>RESBDGSATNewCDY______STDELC_23</v>
      </c>
      <c r="C58">
        <f>_xlfn.XLOOKUP(B58,Calculation!A:A,Calculation!S:S)</f>
        <v>5.8701751863084066</v>
      </c>
    </row>
    <row r="59" spans="1:3" x14ac:dyDescent="0.25">
      <c r="A59" t="s">
        <v>5</v>
      </c>
      <c r="B59" t="str">
        <f>'NZ40-BDG_GrowthRateMax'!B59</f>
        <v>RESBDGAPAOldSHFUR___HIGNGA_23</v>
      </c>
      <c r="C59">
        <f>_xlfn.XLOOKUP(B59,Calculation!A:A,Calculation!S:S)</f>
        <v>473.85760359472414</v>
      </c>
    </row>
    <row r="60" spans="1:3" x14ac:dyDescent="0.25">
      <c r="A60" t="s">
        <v>5</v>
      </c>
      <c r="B60" t="str">
        <f>'NZ40-BDG_GrowthRateMax'!B60</f>
        <v>RESBDGSDEOldSHFUR___HIGNGA_23</v>
      </c>
      <c r="C60">
        <f>_xlfn.XLOOKUP(B60,Calculation!A:A,Calculation!S:S)</f>
        <v>636.7212771754771</v>
      </c>
    </row>
    <row r="61" spans="1:3" x14ac:dyDescent="0.25">
      <c r="A61" t="s">
        <v>5</v>
      </c>
      <c r="B61" t="str">
        <f>'NZ40-BDG_GrowthRateMax'!B61</f>
        <v>RESBDGSATOldSHFUR___HIGNGA_23</v>
      </c>
      <c r="C61">
        <f>_xlfn.XLOOKUP(B61,Calculation!A:A,Calculation!S:S)</f>
        <v>288.21561092392199</v>
      </c>
    </row>
    <row r="62" spans="1:3" x14ac:dyDescent="0.25">
      <c r="A62" t="s">
        <v>5</v>
      </c>
      <c r="B62" t="str">
        <f>'NZ40-BDG_GrowthRateMax'!B62</f>
        <v>RESBDGAPAOldWHWTK___HIGNGA_23</v>
      </c>
      <c r="C62">
        <f>_xlfn.XLOOKUP(B62,Calculation!A:A,Calculation!S:S)</f>
        <v>300.16853023819039</v>
      </c>
    </row>
    <row r="63" spans="1:3" x14ac:dyDescent="0.25">
      <c r="A63" t="s">
        <v>5</v>
      </c>
      <c r="B63" t="str">
        <f>'NZ40-BDG_GrowthRateMax'!B63</f>
        <v>RESBDGAPANewFRZ___CHSTDELC_23</v>
      </c>
      <c r="C63">
        <f>_xlfn.XLOOKUP(B63,Calculation!A:A,Calculation!S:S)</f>
        <v>71.328868285826218</v>
      </c>
    </row>
    <row r="64" spans="1:3" x14ac:dyDescent="0.25">
      <c r="A64" t="s">
        <v>5</v>
      </c>
      <c r="B64" t="str">
        <f>'NZ40-BDG_GrowthRateMax'!B64</f>
        <v>RESBDGSDENewFRZ___CHSTDELC_23</v>
      </c>
      <c r="C64">
        <f>_xlfn.XLOOKUP(B64,Calculation!A:A,Calculation!S:S)</f>
        <v>7.8894927328353548</v>
      </c>
    </row>
    <row r="65" spans="1:3" x14ac:dyDescent="0.25">
      <c r="A65" t="s">
        <v>5</v>
      </c>
      <c r="B65" t="str">
        <f>'NZ40-BDG_GrowthRateMax'!B65</f>
        <v>RESBDGSATNewFRZ___CHSTDELC_23</v>
      </c>
      <c r="C65">
        <f>_xlfn.XLOOKUP(B65,Calculation!A:A,Calculation!S:S)</f>
        <v>1.7528543651663091</v>
      </c>
    </row>
    <row r="66" spans="1:3" x14ac:dyDescent="0.25">
      <c r="A66" t="s">
        <v>5</v>
      </c>
      <c r="B66" t="str">
        <f>'NZ40-BDG_GrowthRateMax'!B66</f>
        <v>RESBDGAPANewSCWD___STDELC_23</v>
      </c>
      <c r="C66">
        <f>_xlfn.XLOOKUP(B66,Calculation!A:A,Calculation!S:S)</f>
        <v>183.47498984407071</v>
      </c>
    </row>
    <row r="67" spans="1:3" x14ac:dyDescent="0.25">
      <c r="A67" t="s">
        <v>5</v>
      </c>
      <c r="B67" t="str">
        <f>'NZ40-BDG_GrowthRateMax'!B67</f>
        <v>RESBDGSDENewSCWD___STDELC_23</v>
      </c>
      <c r="C67">
        <f>_xlfn.XLOOKUP(B67,Calculation!A:A,Calculation!S:S)</f>
        <v>178.82208024606365</v>
      </c>
    </row>
    <row r="68" spans="1:3" x14ac:dyDescent="0.25">
      <c r="A68" t="s">
        <v>5</v>
      </c>
      <c r="B68" t="str">
        <f>'NZ40-BDG_GrowthRateMax'!B68</f>
        <v>RESBDGSATNewSCWD___STDELC_23</v>
      </c>
      <c r="C68">
        <f>_xlfn.XLOOKUP(B68,Calculation!A:A,Calculation!S:S)</f>
        <v>2.155503880349285</v>
      </c>
    </row>
    <row r="69" spans="1:3" x14ac:dyDescent="0.25">
      <c r="A69" t="s">
        <v>5</v>
      </c>
      <c r="B69" t="str">
        <f>'NZ40-BDG_GrowthRateMax'!B69</f>
        <v>RESBDGSDEOldWHWTK___HIGNGA_23</v>
      </c>
      <c r="C69">
        <f>_xlfn.XLOOKUP(B69,Calculation!A:A,Calculation!S:S)</f>
        <v>177.14885692893293</v>
      </c>
    </row>
    <row r="70" spans="1:3" x14ac:dyDescent="0.25">
      <c r="A70" t="s">
        <v>5</v>
      </c>
      <c r="B70" t="str">
        <f>'NZ40-BDG_GrowthRateMax'!B70</f>
        <v>RESBDGAPAOldSCWD___STDELC_23</v>
      </c>
      <c r="C70">
        <f>_xlfn.XLOOKUP(B70,Calculation!A:A,Calculation!S:S)</f>
        <v>97.633392741751848</v>
      </c>
    </row>
    <row r="71" spans="1:3" x14ac:dyDescent="0.25">
      <c r="A71" t="s">
        <v>5</v>
      </c>
      <c r="B71" t="str">
        <f>'NZ40-BDG_GrowthRateMax'!B71</f>
        <v>RESBDGSATOldWHWTK___HIGNGA_23</v>
      </c>
      <c r="C71">
        <f>_xlfn.XLOOKUP(B71,Calculation!A:A,Calculation!S:S)</f>
        <v>103.9412511641775</v>
      </c>
    </row>
    <row r="72" spans="1:3" x14ac:dyDescent="0.25">
      <c r="A72" t="s">
        <v>5</v>
      </c>
      <c r="B72" t="str">
        <f>'NZ40-BDG_GrowthRateMax'!B72</f>
        <v>RESBDGSDEOldSCWD___STDELC_23</v>
      </c>
      <c r="C72">
        <f>_xlfn.XLOOKUP(B72,Calculation!A:A,Calculation!S:S)</f>
        <v>232.16447055237754</v>
      </c>
    </row>
    <row r="73" spans="1:3" x14ac:dyDescent="0.25">
      <c r="A73" t="s">
        <v>5</v>
      </c>
      <c r="B73" t="str">
        <f>'NZ40-BDG_GrowthRateMax'!B73</f>
        <v>RESBDGSATOldSCWD___STDELC_23</v>
      </c>
      <c r="C73">
        <f>_xlfn.XLOOKUP(B73,Calculation!A:A,Calculation!S:S)</f>
        <v>11.135171200920798</v>
      </c>
    </row>
    <row r="74" spans="1:3" x14ac:dyDescent="0.25">
      <c r="A74" t="s">
        <v>5</v>
      </c>
      <c r="B74" t="str">
        <f>'NZ40-BDG_GrowthRateMax'!B74</f>
        <v>RESBDGAPANewWHWTK___STDNGA_23</v>
      </c>
      <c r="C74">
        <f>_xlfn.XLOOKUP(B74,Calculation!A:A,Calculation!S:S)</f>
        <v>162.32468692095199</v>
      </c>
    </row>
    <row r="75" spans="1:3" x14ac:dyDescent="0.25">
      <c r="A75" t="s">
        <v>5</v>
      </c>
      <c r="B75" t="str">
        <f>'NZ40-BDG_GrowthRateMax'!B75</f>
        <v>RESBDGSDENewSHFUR___HIGNGA_23</v>
      </c>
      <c r="C75">
        <f>_xlfn.XLOOKUP(B75,Calculation!A:A,Calculation!S:S)</f>
        <v>155.83131058287518</v>
      </c>
    </row>
    <row r="76" spans="1:3" x14ac:dyDescent="0.25">
      <c r="A76" t="s">
        <v>5</v>
      </c>
      <c r="B76" t="str">
        <f>'NZ40-BDG_GrowthRateMax'!B76</f>
        <v>RESBDGSDEOldSCWA___STDELC_23</v>
      </c>
      <c r="C76">
        <f>_xlfn.XLOOKUP(B76,Calculation!A:A,Calculation!S:S)</f>
        <v>232.16447055237754</v>
      </c>
    </row>
    <row r="77" spans="1:3" x14ac:dyDescent="0.25">
      <c r="A77" t="s">
        <v>5</v>
      </c>
      <c r="B77" t="str">
        <f>'NZ40-BDG_GrowthRateMax'!B77</f>
        <v>RESBDGSATNewWHWTK___STDNGA_23</v>
      </c>
      <c r="C77">
        <f>_xlfn.XLOOKUP(B77,Calculation!A:A,Calculation!S:S)</f>
        <v>4.0691223059368511</v>
      </c>
    </row>
    <row r="78" spans="1:3" x14ac:dyDescent="0.25">
      <c r="A78" t="s">
        <v>5</v>
      </c>
      <c r="B78" t="str">
        <f>'NZ40-BDG_GrowthRateMax'!B78</f>
        <v>RESBDGSATNewSHFUR___HIGNGA_23</v>
      </c>
      <c r="C78">
        <f>_xlfn.XLOOKUP(B78,Calculation!A:A,Calculation!S:S)</f>
        <v>18.658665132862996</v>
      </c>
    </row>
    <row r="79" spans="1:3" x14ac:dyDescent="0.25">
      <c r="A79" t="s">
        <v>5</v>
      </c>
      <c r="B79" t="str">
        <f>'NZ40-BDG_GrowthRateMax'!B79</f>
        <v>RESBDGSDENewWHWTK___STDNGA_23</v>
      </c>
      <c r="C79">
        <f>_xlfn.XLOOKUP(B79,Calculation!A:A,Calculation!S:S)</f>
        <v>19.318430383664424</v>
      </c>
    </row>
    <row r="80" spans="1:3" x14ac:dyDescent="0.25">
      <c r="A80" t="s">
        <v>5</v>
      </c>
      <c r="B80" t="str">
        <f>'NZ40-BDG_GrowthRateMax'!B80</f>
        <v>RESBDGSATOldSCWA___STDELC_23</v>
      </c>
      <c r="C80">
        <f>_xlfn.XLOOKUP(B80,Calculation!A:A,Calculation!S:S)</f>
        <v>11.135171200920798</v>
      </c>
    </row>
    <row r="81" spans="1:3" x14ac:dyDescent="0.25">
      <c r="A81" t="s">
        <v>5</v>
      </c>
      <c r="B81" t="str">
        <f>'NZ40-BDG_GrowthRateMax'!B81</f>
        <v>RESBDGAPAOldSCWA___STDELC_23</v>
      </c>
      <c r="C81">
        <f>_xlfn.XLOOKUP(B81,Calculation!A:A,Calculation!S:S)</f>
        <v>97.633392741751848</v>
      </c>
    </row>
    <row r="82" spans="1:3" x14ac:dyDescent="0.25">
      <c r="A82" t="s">
        <v>5</v>
      </c>
      <c r="B82" t="str">
        <f>'NZ40-BDG_GrowthRateMax'!B82</f>
        <v>RESBDGAPANewSHFUR___ESRNGA_23</v>
      </c>
      <c r="C82">
        <f>_xlfn.XLOOKUP(B82,Calculation!A:A,Calculation!S:S)</f>
        <v>351.63499487164228</v>
      </c>
    </row>
    <row r="83" spans="1:3" x14ac:dyDescent="0.25">
      <c r="A83" t="s">
        <v>5</v>
      </c>
      <c r="B83" t="str">
        <f>'NZ40-BDG_GrowthRateMax'!B83</f>
        <v>RESBDGAPANewSHFUR___HIGNGA_23</v>
      </c>
      <c r="C83">
        <f>_xlfn.XLOOKUP(B83,Calculation!A:A,Calculation!S:S)</f>
        <v>351.63499487164228</v>
      </c>
    </row>
    <row r="84" spans="1:3" x14ac:dyDescent="0.25">
      <c r="A84" t="s">
        <v>5</v>
      </c>
      <c r="B84" t="str">
        <f>'NZ40-BDG_GrowthRateMax'!B84</f>
        <v>RESBDGSDENewSHFUR___ESRNGA_23</v>
      </c>
      <c r="C84">
        <f>_xlfn.XLOOKUP(B84,Calculation!A:A,Calculation!S:S)</f>
        <v>155.83131058287518</v>
      </c>
    </row>
    <row r="85" spans="1:3" x14ac:dyDescent="0.25">
      <c r="A85" t="s">
        <v>5</v>
      </c>
      <c r="B85" t="str">
        <f>'NZ40-BDG_GrowthRateMax'!B85</f>
        <v>RESBDGSATNewSHFUR___ESRNGA_23</v>
      </c>
      <c r="C85">
        <f>_xlfn.XLOOKUP(B85,Calculation!A:A,Calculation!S:S)</f>
        <v>18.658665132862996</v>
      </c>
    </row>
    <row r="86" spans="1:3" x14ac:dyDescent="0.25">
      <c r="A86" t="s">
        <v>5</v>
      </c>
      <c r="B86" t="str">
        <f>'NZ40-BDG_GrowthRateMax'!B86</f>
        <v>RESBDGAPANewSHPLT1500WSTDELC_23</v>
      </c>
      <c r="C86">
        <f>_xlfn.XLOOKUP(B86,Calculation!A:A,Calculation!S:S)</f>
        <v>351.63499487164228</v>
      </c>
    </row>
    <row r="87" spans="1:3" x14ac:dyDescent="0.25">
      <c r="A87" t="s">
        <v>5</v>
      </c>
      <c r="B87" t="str">
        <f>'NZ40-BDG_GrowthRateMax'!B87</f>
        <v>RESBDGSATNewSHPLT1500WSTDELC_23</v>
      </c>
      <c r="C87">
        <f>_xlfn.XLOOKUP(B87,Calculation!A:A,Calculation!S:S)</f>
        <v>18.658665132862996</v>
      </c>
    </row>
    <row r="88" spans="1:3" x14ac:dyDescent="0.25">
      <c r="A88" t="s">
        <v>5</v>
      </c>
      <c r="B88" t="str">
        <f>'NZ40-BDG_GrowthRateMax'!B88</f>
        <v>RESBDGSDENewSHPLT1500WSTDELC_23</v>
      </c>
      <c r="C88">
        <f>_xlfn.XLOOKUP(B88,Calculation!A:A,Calculation!S:S)</f>
        <v>155.83131058287518</v>
      </c>
    </row>
    <row r="89" spans="1:3" x14ac:dyDescent="0.25">
      <c r="A89" t="s">
        <v>5</v>
      </c>
      <c r="B89" t="str">
        <f>'NZ40-BDG_GrowthRateMax'!B89</f>
        <v>RESBDGSATOldWHWTK___ESRNGA_23</v>
      </c>
      <c r="C89">
        <f>_xlfn.XLOOKUP(B89,Calculation!A:A,Calculation!S:S)</f>
        <v>147.58858319719045</v>
      </c>
    </row>
    <row r="90" spans="1:3" x14ac:dyDescent="0.25">
      <c r="A90" t="s">
        <v>5</v>
      </c>
      <c r="B90" t="str">
        <f>'NZ40-BDG_GrowthRateMax'!B90</f>
        <v>RESBDGSDEOldWHWTK___ESRNGA_23</v>
      </c>
      <c r="C90">
        <f>_xlfn.XLOOKUP(B90,Calculation!A:A,Calculation!S:S)</f>
        <v>251.53775345503749</v>
      </c>
    </row>
    <row r="91" spans="1:3" x14ac:dyDescent="0.25">
      <c r="A91" t="s">
        <v>5</v>
      </c>
      <c r="B91" t="str">
        <f>'NZ40-BDG_GrowthRateMax'!B91</f>
        <v>RESBDGAPANewWHWTK___ESRNGA_23</v>
      </c>
      <c r="C91">
        <f>_xlfn.XLOOKUP(B91,Calculation!A:A,Calculation!S:S)</f>
        <v>162.32468692095199</v>
      </c>
    </row>
    <row r="92" spans="1:3" x14ac:dyDescent="0.25">
      <c r="A92" t="s">
        <v>5</v>
      </c>
      <c r="B92" t="str">
        <f>'NZ40-BDG_GrowthRateMax'!B92</f>
        <v>RESBDGSDENewWHWTK___HIGNGA_23</v>
      </c>
      <c r="C92">
        <f>_xlfn.XLOOKUP(B92,Calculation!A:A,Calculation!S:S)</f>
        <v>19.318430383664424</v>
      </c>
    </row>
    <row r="93" spans="1:3" x14ac:dyDescent="0.25">
      <c r="A93" t="s">
        <v>5</v>
      </c>
      <c r="B93" t="str">
        <f>'NZ40-BDG_GrowthRateMax'!B93</f>
        <v>RESBDGAPANewWHWTK___HIGNGA_23</v>
      </c>
      <c r="C93">
        <f>_xlfn.XLOOKUP(B93,Calculation!A:A,Calculation!S:S)</f>
        <v>162.32468692095199</v>
      </c>
    </row>
    <row r="94" spans="1:3" x14ac:dyDescent="0.25">
      <c r="A94" t="s">
        <v>5</v>
      </c>
      <c r="B94" t="str">
        <f>'NZ40-BDG_GrowthRateMax'!B94</f>
        <v>RESBDGAPAOldWHWTK___ESRNGA_23</v>
      </c>
      <c r="C94">
        <f>_xlfn.XLOOKUP(B94,Calculation!A:A,Calculation!S:S)</f>
        <v>426.21622889898083</v>
      </c>
    </row>
    <row r="95" spans="1:3" x14ac:dyDescent="0.25">
      <c r="A95" t="s">
        <v>5</v>
      </c>
      <c r="B95" t="str">
        <f>'NZ40-BDG_GrowthRateMax'!B95</f>
        <v>RESBDGAPANewWHSYS___STDPRO_23</v>
      </c>
      <c r="C95">
        <f>_xlfn.XLOOKUP(B95,Calculation!A:A,Calculation!S:S)</f>
        <v>162.32468692095199</v>
      </c>
    </row>
    <row r="96" spans="1:3" x14ac:dyDescent="0.25">
      <c r="A96" t="s">
        <v>5</v>
      </c>
      <c r="B96" t="str">
        <f>'NZ40-BDG_GrowthRateMax'!B96</f>
        <v>RESBDGSDENewWHWTK___ESRNGA_23</v>
      </c>
      <c r="C96">
        <f>_xlfn.XLOOKUP(B96,Calculation!A:A,Calculation!S:S)</f>
        <v>19.318430383664424</v>
      </c>
    </row>
    <row r="97" spans="1:3" x14ac:dyDescent="0.25">
      <c r="A97" t="s">
        <v>5</v>
      </c>
      <c r="B97" t="str">
        <f>'NZ40-BDG_GrowthRateMax'!B97</f>
        <v>RESBDGSDENewSCWA___STDELC_23</v>
      </c>
      <c r="C97">
        <f>_xlfn.XLOOKUP(B97,Calculation!A:A,Calculation!S:S)</f>
        <v>178.82208024606365</v>
      </c>
    </row>
    <row r="98" spans="1:3" x14ac:dyDescent="0.25">
      <c r="A98" t="s">
        <v>5</v>
      </c>
      <c r="B98" t="str">
        <f>'NZ40-BDG_GrowthRateMax'!B98</f>
        <v>RESBDGSATNewWHWTK___ESRNGA_23</v>
      </c>
      <c r="C98">
        <f>_xlfn.XLOOKUP(B98,Calculation!A:A,Calculation!S:S)</f>
        <v>4.0691223059368511</v>
      </c>
    </row>
    <row r="99" spans="1:3" x14ac:dyDescent="0.25">
      <c r="A99" t="s">
        <v>5</v>
      </c>
      <c r="B99" t="str">
        <f>'NZ40-BDG_GrowthRateMax'!B99</f>
        <v>RESBDGSATNewSCWA___STDELC_23</v>
      </c>
      <c r="C99">
        <f>_xlfn.XLOOKUP(B99,Calculation!A:A,Calculation!S:S)</f>
        <v>2.155503880349285</v>
      </c>
    </row>
    <row r="100" spans="1:3" x14ac:dyDescent="0.25">
      <c r="A100" t="s">
        <v>5</v>
      </c>
      <c r="B100" t="str">
        <f>'NZ40-BDG_GrowthRateMax'!B100</f>
        <v>RESBDGSDENewWHSYS___STDPRO_23</v>
      </c>
      <c r="C100">
        <f>_xlfn.XLOOKUP(B100,Calculation!A:A,Calculation!S:S)</f>
        <v>19.318430383664424</v>
      </c>
    </row>
    <row r="101" spans="1:3" x14ac:dyDescent="0.25">
      <c r="A101" t="s">
        <v>5</v>
      </c>
      <c r="B101" t="str">
        <f>'NZ40-BDG_GrowthRateMax'!B101</f>
        <v>RESBDGSATNewWHSYS___STDBMA_23</v>
      </c>
      <c r="C101">
        <f>_xlfn.XLOOKUP(B101,Calculation!A:A,Calculation!S:S)</f>
        <v>4.0691223059368511</v>
      </c>
    </row>
    <row r="102" spans="1:3" x14ac:dyDescent="0.25">
      <c r="A102" t="s">
        <v>5</v>
      </c>
      <c r="B102" t="str">
        <f>'NZ40-BDG_GrowthRateMax'!B102</f>
        <v>RESBDGSATNewWHSYS___STDBWP_23</v>
      </c>
      <c r="C102">
        <f>_xlfn.XLOOKUP(B102,Calculation!A:A,Calculation!S:S)</f>
        <v>4.0691223059368511</v>
      </c>
    </row>
    <row r="103" spans="1:3" x14ac:dyDescent="0.25">
      <c r="A103" t="s">
        <v>5</v>
      </c>
      <c r="B103" t="str">
        <f>'NZ40-BDG_GrowthRateMax'!B103</f>
        <v>RESBDGAPANewSCWA___STDELC_23</v>
      </c>
      <c r="C103">
        <f>_xlfn.XLOOKUP(B103,Calculation!A:A,Calculation!S:S)</f>
        <v>183.47498984407071</v>
      </c>
    </row>
    <row r="104" spans="1:3" x14ac:dyDescent="0.25">
      <c r="A104" t="s">
        <v>5</v>
      </c>
      <c r="B104" t="str">
        <f>'NZ40-BDG_GrowthRateMax'!B104</f>
        <v>RESBDGSATNewWHSYS___STDLFO_23</v>
      </c>
      <c r="C104">
        <f>_xlfn.XLOOKUP(B104,Calculation!A:A,Calculation!S:S)</f>
        <v>4.0691223059368511</v>
      </c>
    </row>
    <row r="105" spans="1:3" x14ac:dyDescent="0.25">
      <c r="A105" t="s">
        <v>5</v>
      </c>
      <c r="B105" t="str">
        <f>'NZ40-BDG_GrowthRateMax'!B105</f>
        <v>RESBDGSATNewWHWTK___HIGNGA_23</v>
      </c>
      <c r="C105">
        <f>_xlfn.XLOOKUP(B105,Calculation!A:A,Calculation!S:S)</f>
        <v>4.0691223059368511</v>
      </c>
    </row>
    <row r="106" spans="1:3" x14ac:dyDescent="0.25">
      <c r="A106" t="s">
        <v>5</v>
      </c>
      <c r="B106" t="str">
        <f>'NZ40-BDG_GrowthRateMax'!B106</f>
        <v>RESBDGSATNewWHSYS___STDPRO_23</v>
      </c>
      <c r="C106">
        <f>_xlfn.XLOOKUP(B106,Calculation!A:A,Calculation!S:S)</f>
        <v>4.0691223059368511</v>
      </c>
    </row>
    <row r="107" spans="1:3" x14ac:dyDescent="0.25">
      <c r="A107" t="s">
        <v>5</v>
      </c>
      <c r="B107" t="str">
        <f>'NZ40-BDG_GrowthRateMax'!B107</f>
        <v>RESBDGSDENewWHSYS___STDBMA_23</v>
      </c>
      <c r="C107">
        <f>_xlfn.XLOOKUP(B107,Calculation!A:A,Calculation!S:S)</f>
        <v>19.318430383664424</v>
      </c>
    </row>
    <row r="108" spans="1:3" x14ac:dyDescent="0.25">
      <c r="A108" t="s">
        <v>5</v>
      </c>
      <c r="B108" t="str">
        <f>'NZ40-BDG_GrowthRateMax'!B108</f>
        <v>RESBDGSDENewWHSYS___STDLFO_23</v>
      </c>
      <c r="C108">
        <f>_xlfn.XLOOKUP(B108,Calculation!A:A,Calculation!S:S)</f>
        <v>19.318430383664424</v>
      </c>
    </row>
    <row r="109" spans="1:3" x14ac:dyDescent="0.25">
      <c r="A109" t="s">
        <v>5</v>
      </c>
      <c r="B109" t="str">
        <f>'NZ40-BDG_GrowthRateMax'!B109</f>
        <v>RESBDGSDENewREF___FRTSTDELC_23</v>
      </c>
      <c r="C109">
        <f>_xlfn.XLOOKUP(B109,Calculation!A:A,Calculation!S:S)</f>
        <v>24.803427064600093</v>
      </c>
    </row>
    <row r="110" spans="1:3" x14ac:dyDescent="0.25">
      <c r="A110" t="s">
        <v>5</v>
      </c>
      <c r="B110" t="str">
        <f>'NZ40-BDG_GrowthRateMax'!B110</f>
        <v>RESBDGSATNewREF___FRTSTDELC_23</v>
      </c>
      <c r="C110">
        <f>_xlfn.XLOOKUP(B110,Calculation!A:A,Calculation!S:S)</f>
        <v>5.5107212685958844</v>
      </c>
    </row>
    <row r="111" spans="1:3" x14ac:dyDescent="0.25">
      <c r="A111" t="s">
        <v>5</v>
      </c>
      <c r="B111" t="str">
        <f>'NZ40-BDG_GrowthRateMax'!B111</f>
        <v>RESBDGSDENewWHSYS___STDBWP_23</v>
      </c>
      <c r="C111">
        <f>_xlfn.XLOOKUP(B111,Calculation!A:A,Calculation!S:S)</f>
        <v>19.318430383664424</v>
      </c>
    </row>
    <row r="112" spans="1:3" x14ac:dyDescent="0.25">
      <c r="A112" t="s">
        <v>5</v>
      </c>
      <c r="B112" t="str">
        <f>'NZ40-BDG_GrowthRateMax'!B112</f>
        <v>RESBDGSATNewWHSYS___STDKER_23</v>
      </c>
      <c r="C112">
        <f>_xlfn.XLOOKUP(B112,Calculation!A:A,Calculation!S:S)</f>
        <v>4.0691223059368511</v>
      </c>
    </row>
    <row r="113" spans="1:3" x14ac:dyDescent="0.25">
      <c r="A113" t="s">
        <v>5</v>
      </c>
      <c r="B113" t="str">
        <f>'NZ40-BDG_GrowthRateMax'!B113</f>
        <v>RESBDGAPANewREF___FRTSTDELC_23</v>
      </c>
      <c r="C113">
        <f>_xlfn.XLOOKUP(B113,Calculation!A:A,Calculation!S:S)</f>
        <v>224.24767244726718</v>
      </c>
    </row>
    <row r="114" spans="1:3" x14ac:dyDescent="0.25">
      <c r="A114" t="s">
        <v>5</v>
      </c>
      <c r="B114" t="str">
        <f>'NZ40-BDG_GrowthRateMax'!B114</f>
        <v>RESBDGAPANewWHSYS___STDLFO_23</v>
      </c>
      <c r="C114">
        <f>_xlfn.XLOOKUP(B114,Calculation!A:A,Calculation!S:S)</f>
        <v>162.32468692095199</v>
      </c>
    </row>
    <row r="115" spans="1:3" x14ac:dyDescent="0.25">
      <c r="A115" t="s">
        <v>5</v>
      </c>
      <c r="B115" t="str">
        <f>'NZ40-BDG_GrowthRateMax'!B115</f>
        <v>RESBDGSATOldWHSYS___STDBMA_23</v>
      </c>
      <c r="C115">
        <f>_xlfn.XLOOKUP(B115,Calculation!A:A,Calculation!S:S)</f>
        <v>71.205752139417768</v>
      </c>
    </row>
    <row r="116" spans="1:3" x14ac:dyDescent="0.25">
      <c r="A116" t="s">
        <v>5</v>
      </c>
      <c r="B116" t="str">
        <f>'NZ40-BDG_GrowthRateMax'!B116</f>
        <v>RESBDGSATOldWHSYS___STDLFO_23</v>
      </c>
      <c r="C116">
        <f>_xlfn.XLOOKUP(B116,Calculation!A:A,Calculation!S:S)</f>
        <v>71.205752139417768</v>
      </c>
    </row>
    <row r="117" spans="1:3" x14ac:dyDescent="0.25">
      <c r="A117" t="s">
        <v>5</v>
      </c>
      <c r="B117" t="str">
        <f>'NZ40-BDG_GrowthRateMax'!B117</f>
        <v>RESBDGSDENewWHSYS___STDKER_23</v>
      </c>
      <c r="C117">
        <f>_xlfn.XLOOKUP(B117,Calculation!A:A,Calculation!S:S)</f>
        <v>19.318430383664424</v>
      </c>
    </row>
    <row r="118" spans="1:3" x14ac:dyDescent="0.25">
      <c r="A118" t="s">
        <v>5</v>
      </c>
      <c r="B118" t="str">
        <f>'NZ40-BDG_GrowthRateMax'!B118</f>
        <v>RESBDGSATOldWHSYS___STDBWP_23</v>
      </c>
      <c r="C118">
        <f>_xlfn.XLOOKUP(B118,Calculation!A:A,Calculation!S:S)</f>
        <v>71.205752139417768</v>
      </c>
    </row>
    <row r="119" spans="1:3" x14ac:dyDescent="0.25">
      <c r="A119" t="s">
        <v>5</v>
      </c>
      <c r="B119" t="str">
        <f>'NZ40-BDG_GrowthRateMax'!B119</f>
        <v>RESBDGSDEOldWHSYS___STDBMA_23</v>
      </c>
      <c r="C119">
        <f>_xlfn.XLOOKUP(B119,Calculation!A:A,Calculation!S:S)</f>
        <v>121.3571845343545</v>
      </c>
    </row>
    <row r="120" spans="1:3" x14ac:dyDescent="0.25">
      <c r="A120" t="s">
        <v>5</v>
      </c>
      <c r="B120" t="str">
        <f>'NZ40-BDG_GrowthRateMax'!B120</f>
        <v>RESBDGSDEOldWHSYS___STDLFO_23</v>
      </c>
      <c r="C120">
        <f>_xlfn.XLOOKUP(B120,Calculation!A:A,Calculation!S:S)</f>
        <v>121.3571845343545</v>
      </c>
    </row>
    <row r="121" spans="1:3" x14ac:dyDescent="0.25">
      <c r="A121" t="s">
        <v>5</v>
      </c>
      <c r="B121" t="str">
        <f>'NZ40-BDG_GrowthRateMax'!B121</f>
        <v>RESBDGAPANewWHSYS___STDBMA_23</v>
      </c>
      <c r="C121">
        <f>_xlfn.XLOOKUP(B121,Calculation!A:A,Calculation!S:S)</f>
        <v>162.32468692095199</v>
      </c>
    </row>
    <row r="122" spans="1:3" x14ac:dyDescent="0.25">
      <c r="A122" t="s">
        <v>5</v>
      </c>
      <c r="B122" t="str">
        <f>'NZ40-BDG_GrowthRateMax'!B122</f>
        <v>RESBDGSDEOldSHFUR___HIGPRO_23</v>
      </c>
      <c r="C122">
        <f>_xlfn.XLOOKUP(B122,Calculation!A:A,Calculation!S:S)</f>
        <v>29.102491096848855</v>
      </c>
    </row>
    <row r="123" spans="1:3" x14ac:dyDescent="0.25">
      <c r="A123" t="s">
        <v>5</v>
      </c>
      <c r="B123" t="str">
        <f>'NZ40-BDG_GrowthRateMax'!B123</f>
        <v>RESBDGSDEOldWHSYS___STDBWP_23</v>
      </c>
      <c r="C123">
        <f>_xlfn.XLOOKUP(B123,Calculation!A:A,Calculation!S:S)</f>
        <v>121.3571845343545</v>
      </c>
    </row>
    <row r="124" spans="1:3" x14ac:dyDescent="0.25">
      <c r="A124" t="s">
        <v>5</v>
      </c>
      <c r="B124" t="str">
        <f>'NZ40-BDG_GrowthRateMax'!B124</f>
        <v>RESBDGAPAOldSHFUR___HIGPRO_23</v>
      </c>
      <c r="C124">
        <f>_xlfn.XLOOKUP(B124,Calculation!A:A,Calculation!S:S)</f>
        <v>21.658513990555743</v>
      </c>
    </row>
    <row r="125" spans="1:3" x14ac:dyDescent="0.25">
      <c r="A125" t="s">
        <v>5</v>
      </c>
      <c r="B125" t="str">
        <f>'NZ40-BDG_GrowthRateMax'!B125</f>
        <v>RESBDGAPANewWHSYS___STDBWP_23</v>
      </c>
      <c r="C125">
        <f>_xlfn.XLOOKUP(B125,Calculation!A:A,Calculation!S:S)</f>
        <v>162.32468692095199</v>
      </c>
    </row>
    <row r="126" spans="1:3" x14ac:dyDescent="0.25">
      <c r="A126" t="s">
        <v>5</v>
      </c>
      <c r="B126" t="str">
        <f>'NZ40-BDG_GrowthRateMax'!B126</f>
        <v>RESBDGAPANewWHSYS___STDKER_23</v>
      </c>
      <c r="C126">
        <f>_xlfn.XLOOKUP(B126,Calculation!A:A,Calculation!S:S)</f>
        <v>162.32468692095199</v>
      </c>
    </row>
    <row r="127" spans="1:3" x14ac:dyDescent="0.25">
      <c r="A127" t="s">
        <v>5</v>
      </c>
      <c r="B127" t="str">
        <f>'NZ40-BDG_GrowthRateMax'!B127</f>
        <v>RESBDGAPAOldWHSYS___STDBMA_23</v>
      </c>
      <c r="C127">
        <f>_xlfn.XLOOKUP(B127,Calculation!A:A,Calculation!S:S)</f>
        <v>205.63275624259745</v>
      </c>
    </row>
    <row r="128" spans="1:3" x14ac:dyDescent="0.25">
      <c r="A128" t="s">
        <v>5</v>
      </c>
      <c r="B128" t="str">
        <f>'NZ40-BDG_GrowthRateMax'!B128</f>
        <v>RESBDGAPAOldWHSYS___STDLFO_23</v>
      </c>
      <c r="C128">
        <f>_xlfn.XLOOKUP(B128,Calculation!A:A,Calculation!S:S)</f>
        <v>205.63275624259745</v>
      </c>
    </row>
    <row r="129" spans="1:3" x14ac:dyDescent="0.25">
      <c r="A129" t="s">
        <v>5</v>
      </c>
      <c r="B129" t="str">
        <f>'NZ40-BDG_GrowthRateMax'!B129</f>
        <v>RESBDGSATOldSHFUR___HIGPRO_23</v>
      </c>
      <c r="C129">
        <f>_xlfn.XLOOKUP(B129,Calculation!A:A,Calculation!S:S)</f>
        <v>13.173412844148858</v>
      </c>
    </row>
    <row r="130" spans="1:3" x14ac:dyDescent="0.25">
      <c r="A130" t="s">
        <v>5</v>
      </c>
      <c r="B130" t="str">
        <f>'NZ40-BDG_GrowthRateMax'!B130</f>
        <v>RESBDGSATOldWHSYS___STDKER_23</v>
      </c>
      <c r="C130">
        <f>_xlfn.XLOOKUP(B130,Calculation!A:A,Calculation!S:S)</f>
        <v>71.205752139417768</v>
      </c>
    </row>
    <row r="131" spans="1:3" x14ac:dyDescent="0.25">
      <c r="A131" t="s">
        <v>5</v>
      </c>
      <c r="B131" t="str">
        <f>'NZ40-BDG_GrowthRateMax'!B131</f>
        <v>RESBDGAPAOldWHSYS___STDBWP_23</v>
      </c>
      <c r="C131">
        <f>_xlfn.XLOOKUP(B131,Calculation!A:A,Calculation!S:S)</f>
        <v>205.63275624259745</v>
      </c>
    </row>
    <row r="132" spans="1:3" x14ac:dyDescent="0.25">
      <c r="A132" t="s">
        <v>5</v>
      </c>
      <c r="B132" t="str">
        <f>'NZ40-BDG_GrowthRateMax'!B132</f>
        <v>RESBDGSATNewCWA___CBSTDELC_23</v>
      </c>
      <c r="C132">
        <f>_xlfn.XLOOKUP(B132,Calculation!A:A,Calculation!S:S)</f>
        <v>0.30728276387808778</v>
      </c>
    </row>
    <row r="133" spans="1:3" x14ac:dyDescent="0.25">
      <c r="A133" t="s">
        <v>5</v>
      </c>
      <c r="B133" t="str">
        <f>'NZ40-BDG_GrowthRateMax'!B133</f>
        <v>RESBDGSDENewSHHEP___ESRELC_23</v>
      </c>
      <c r="C133">
        <f>_xlfn.XLOOKUP(B133,Calculation!A:A,Calculation!S:S)</f>
        <v>155.83131058287518</v>
      </c>
    </row>
    <row r="134" spans="1:3" x14ac:dyDescent="0.25">
      <c r="A134" t="s">
        <v>5</v>
      </c>
      <c r="B134" t="str">
        <f>'NZ40-BDG_GrowthRateMax'!B134</f>
        <v>RESBDGSATNewSCWA___ESRELC_23</v>
      </c>
      <c r="C134">
        <f>_xlfn.XLOOKUP(B134,Calculation!A:A,Calculation!S:S)</f>
        <v>2.155503880349285</v>
      </c>
    </row>
    <row r="135" spans="1:3" x14ac:dyDescent="0.25">
      <c r="A135" t="s">
        <v>5</v>
      </c>
      <c r="B135" t="str">
        <f>'NZ40-BDG_GrowthRateMax'!B135</f>
        <v>RESBDGSDEOldWHSYS___STDKER_23</v>
      </c>
      <c r="C135">
        <f>_xlfn.XLOOKUP(B135,Calculation!A:A,Calculation!S:S)</f>
        <v>121.3571845343545</v>
      </c>
    </row>
    <row r="136" spans="1:3" x14ac:dyDescent="0.25">
      <c r="A136" t="s">
        <v>5</v>
      </c>
      <c r="B136" t="str">
        <f>'NZ40-BDG_GrowthRateMax'!B136</f>
        <v>RESBDGSATNewLIFLUT5HIGELC_23</v>
      </c>
      <c r="C136">
        <f>_xlfn.XLOOKUP(B136,Calculation!A:A,Calculation!S:S)</f>
        <v>34.369044149643642</v>
      </c>
    </row>
    <row r="137" spans="1:3" x14ac:dyDescent="0.25">
      <c r="A137" t="s">
        <v>5</v>
      </c>
      <c r="B137" t="str">
        <f>'NZ40-BDG_GrowthRateMax'!B137</f>
        <v>RESBDGSATNewSHFUR___STDNGA_23</v>
      </c>
      <c r="C137">
        <f>_xlfn.XLOOKUP(B137,Calculation!A:A,Calculation!S:S)</f>
        <v>18.658665132862996</v>
      </c>
    </row>
    <row r="138" spans="1:3" x14ac:dyDescent="0.25">
      <c r="A138" t="s">
        <v>5</v>
      </c>
      <c r="B138" t="str">
        <f>'NZ40-BDG_GrowthRateMax'!B138</f>
        <v>RESBDGSATNewSHPLT1000WSTDELC_23</v>
      </c>
      <c r="C138">
        <f>_xlfn.XLOOKUP(B138,Calculation!A:A,Calculation!S:S)</f>
        <v>18.658665132862996</v>
      </c>
    </row>
    <row r="139" spans="1:3" x14ac:dyDescent="0.25">
      <c r="A139" t="s">
        <v>5</v>
      </c>
      <c r="B139" t="str">
        <f>'NZ40-BDG_GrowthRateMax'!B139</f>
        <v>RESBDGSATNewSCWA___HIGELC_23</v>
      </c>
      <c r="C139">
        <f>_xlfn.XLOOKUP(B139,Calculation!A:A,Calculation!S:S)</f>
        <v>2.155503880349285</v>
      </c>
    </row>
    <row r="140" spans="1:3" x14ac:dyDescent="0.25">
      <c r="A140" t="s">
        <v>5</v>
      </c>
      <c r="B140" t="str">
        <f>'NZ40-BDG_GrowthRateMax'!B140</f>
        <v>RESBDGSATNewFRZ___CHHIGELC_23</v>
      </c>
      <c r="C140">
        <f>_xlfn.XLOOKUP(B140,Calculation!A:A,Calculation!S:S)</f>
        <v>1.7528543651663091</v>
      </c>
    </row>
    <row r="141" spans="1:3" x14ac:dyDescent="0.25">
      <c r="A141" t="s">
        <v>5</v>
      </c>
      <c r="B141" t="str">
        <f>'NZ40-BDG_GrowthRateMax'!B141</f>
        <v>RESBDGSATOldWHSYS___STDPRO_23</v>
      </c>
      <c r="C141">
        <f>_xlfn.XLOOKUP(B141,Calculation!A:A,Calculation!S:S)</f>
        <v>71.205752139417768</v>
      </c>
    </row>
    <row r="142" spans="1:3" x14ac:dyDescent="0.25">
      <c r="A142" t="s">
        <v>5</v>
      </c>
      <c r="B142" t="str">
        <f>'NZ40-BDG_GrowthRateMax'!B142</f>
        <v>RESBDGSATNewSCWD___ESRELC_23</v>
      </c>
      <c r="C142">
        <f>_xlfn.XLOOKUP(B142,Calculation!A:A,Calculation!S:S)</f>
        <v>2.155503880349285</v>
      </c>
    </row>
    <row r="143" spans="1:3" x14ac:dyDescent="0.25">
      <c r="A143" t="s">
        <v>5</v>
      </c>
      <c r="B143" t="str">
        <f>'NZ40-BDG_GrowthRateMax'!B143</f>
        <v>RESBDGSDEOldSHHEP___ESRELC_23</v>
      </c>
      <c r="C143">
        <f>_xlfn.XLOOKUP(B143,Calculation!A:A,Calculation!S:S)</f>
        <v>69.200119071434642</v>
      </c>
    </row>
    <row r="144" spans="1:3" x14ac:dyDescent="0.25">
      <c r="A144" t="s">
        <v>5</v>
      </c>
      <c r="B144" t="str">
        <f>'NZ40-BDG_GrowthRateMax'!B144</f>
        <v>RESBDGSATNewWHWTK___STDELC_23</v>
      </c>
      <c r="C144">
        <f>_xlfn.XLOOKUP(B144,Calculation!A:A,Calculation!S:S)</f>
        <v>4.0691223059368511</v>
      </c>
    </row>
    <row r="145" spans="1:3" x14ac:dyDescent="0.25">
      <c r="A145" t="s">
        <v>5</v>
      </c>
      <c r="B145" t="str">
        <f>'NZ40-BDG_GrowthRateMax'!B145</f>
        <v>RESBDGSATNewFRZ___CHESRELC_23</v>
      </c>
      <c r="C145">
        <f>_xlfn.XLOOKUP(B145,Calculation!A:A,Calculation!S:S)</f>
        <v>1.7528543651663091</v>
      </c>
    </row>
    <row r="146" spans="1:3" x14ac:dyDescent="0.25">
      <c r="A146" t="s">
        <v>5</v>
      </c>
      <c r="B146" t="str">
        <f>'NZ40-BDG_GrowthRateMax'!B146</f>
        <v>RESBDGAPANewSHHEP___ESRELC_23</v>
      </c>
      <c r="C146">
        <f>_xlfn.XLOOKUP(B146,Calculation!A:A,Calculation!S:S)</f>
        <v>351.63499487164228</v>
      </c>
    </row>
    <row r="147" spans="1:3" x14ac:dyDescent="0.25">
      <c r="A147" t="s">
        <v>5</v>
      </c>
      <c r="B147" t="str">
        <f>'NZ40-BDG_GrowthRateMax'!B147</f>
        <v>RESBDGAPAOldWHSYS___STDKER_23</v>
      </c>
      <c r="C147">
        <f>_xlfn.XLOOKUP(B147,Calculation!A:A,Calculation!S:S)</f>
        <v>205.63275624259745</v>
      </c>
    </row>
    <row r="148" spans="1:3" x14ac:dyDescent="0.25">
      <c r="A148" t="s">
        <v>5</v>
      </c>
      <c r="B148" t="str">
        <f>'NZ40-BDG_GrowthRateMax'!B148</f>
        <v>RESBDGSATNewLIFLUT8STDELC_23</v>
      </c>
      <c r="C148">
        <f>_xlfn.XLOOKUP(B148,Calculation!A:A,Calculation!S:S)</f>
        <v>34.369044149643642</v>
      </c>
    </row>
    <row r="149" spans="1:3" x14ac:dyDescent="0.25">
      <c r="A149" t="s">
        <v>5</v>
      </c>
      <c r="B149" t="str">
        <f>'NZ40-BDG_GrowthRateMax'!B149</f>
        <v>RESBDGSATNewLIFLC___STDELC_23</v>
      </c>
      <c r="C149">
        <f>_xlfn.XLOOKUP(B149,Calculation!A:A,Calculation!S:S)</f>
        <v>34.369044149643642</v>
      </c>
    </row>
    <row r="150" spans="1:3" x14ac:dyDescent="0.25">
      <c r="A150" t="s">
        <v>5</v>
      </c>
      <c r="B150" t="str">
        <f>'NZ40-BDG_GrowthRateMax'!B150</f>
        <v>RESBDGSATNewLIFLUT12STDELC_23</v>
      </c>
      <c r="C150">
        <f>_xlfn.XLOOKUP(B150,Calculation!A:A,Calculation!S:S)</f>
        <v>34.369044149643642</v>
      </c>
    </row>
    <row r="151" spans="1:3" x14ac:dyDescent="0.25">
      <c r="A151" t="s">
        <v>5</v>
      </c>
      <c r="B151" t="str">
        <f>'NZ40-BDG_GrowthRateMax'!B151</f>
        <v>RESBDGSDEOldWHSYS___STDPRO_23</v>
      </c>
      <c r="C151">
        <f>_xlfn.XLOOKUP(B151,Calculation!A:A,Calculation!S:S)</f>
        <v>121.3571845343545</v>
      </c>
    </row>
    <row r="152" spans="1:3" x14ac:dyDescent="0.25">
      <c r="A152" t="s">
        <v>5</v>
      </c>
      <c r="B152" t="str">
        <f>'NZ40-BDG_GrowthRateMax'!B152</f>
        <v>RESBDGSDENewCWA___CBSTDELC_23</v>
      </c>
      <c r="C152">
        <f>_xlfn.XLOOKUP(B152,Calculation!A:A,Calculation!S:S)</f>
        <v>1.3830613545077484</v>
      </c>
    </row>
    <row r="153" spans="1:3" x14ac:dyDescent="0.25">
      <c r="A153" t="s">
        <v>5</v>
      </c>
      <c r="B153" t="str">
        <f>'NZ40-BDG_GrowthRateMax'!B153</f>
        <v>RESBDGAPAOldSHHEP___ESRELC_23</v>
      </c>
      <c r="C153">
        <f>_xlfn.XLOOKUP(B153,Calculation!A:A,Calculation!S:S)</f>
        <v>51.499775124716855</v>
      </c>
    </row>
    <row r="154" spans="1:3" x14ac:dyDescent="0.25">
      <c r="A154" t="s">
        <v>5</v>
      </c>
      <c r="B154" t="str">
        <f>'NZ40-BDG_GrowthRateMax'!B154</f>
        <v>RESBDGSATNewLILED___STDELC_23</v>
      </c>
      <c r="C154">
        <f>_xlfn.XLOOKUP(B154,Calculation!A:A,Calculation!S:S)</f>
        <v>34.369044149643642</v>
      </c>
    </row>
    <row r="155" spans="1:3" x14ac:dyDescent="0.25">
      <c r="A155" t="s">
        <v>5</v>
      </c>
      <c r="B155" t="str">
        <f>'NZ40-BDG_GrowthRateMax'!B155</f>
        <v>RESBDGSDENewSHFUR___STDNGA_23</v>
      </c>
      <c r="C155">
        <f>_xlfn.XLOOKUP(B155,Calculation!A:A,Calculation!S:S)</f>
        <v>155.83131058287518</v>
      </c>
    </row>
    <row r="156" spans="1:3" x14ac:dyDescent="0.25">
      <c r="A156" t="s">
        <v>5</v>
      </c>
      <c r="B156" t="str">
        <f>'NZ40-BDG_GrowthRateMax'!B156</f>
        <v>RESBDGSATNewSCWD___HIGELC_23</v>
      </c>
      <c r="C156">
        <f>_xlfn.XLOOKUP(B156,Calculation!A:A,Calculation!S:S)</f>
        <v>2.155503880349285</v>
      </c>
    </row>
    <row r="157" spans="1:3" x14ac:dyDescent="0.25">
      <c r="A157" t="s">
        <v>5</v>
      </c>
      <c r="B157" t="str">
        <f>'NZ40-BDG_GrowthRateMax'!B157</f>
        <v>RESBDGSATNewSHPLT500WSTDELC_23</v>
      </c>
      <c r="C157">
        <f>_xlfn.XLOOKUP(B157,Calculation!A:A,Calculation!S:S)</f>
        <v>18.658665132862996</v>
      </c>
    </row>
    <row r="158" spans="1:3" x14ac:dyDescent="0.25">
      <c r="A158" t="s">
        <v>5</v>
      </c>
      <c r="B158" t="str">
        <f>'NZ40-BDG_GrowthRateMax'!B158</f>
        <v>RESBDGSATNewSHFUR___HIGPRO_23</v>
      </c>
      <c r="C158">
        <f>_xlfn.XLOOKUP(B158,Calculation!A:A,Calculation!S:S)</f>
        <v>18.658665132862996</v>
      </c>
    </row>
    <row r="159" spans="1:3" x14ac:dyDescent="0.25">
      <c r="A159" t="s">
        <v>5</v>
      </c>
      <c r="B159" t="str">
        <f>'NZ40-BDG_GrowthRateMax'!B159</f>
        <v>RESBDGSATNewWHSTHBCKSTDNGA_23</v>
      </c>
      <c r="C159">
        <f>_xlfn.XLOOKUP(B159,Calculation!A:A,Calculation!S:S)</f>
        <v>4.0691223059368511</v>
      </c>
    </row>
    <row r="160" spans="1:3" x14ac:dyDescent="0.25">
      <c r="A160" t="s">
        <v>5</v>
      </c>
      <c r="B160" t="str">
        <f>'NZ40-BDG_GrowthRateMax'!B160</f>
        <v>RESBDGSATNewLIFLUT8HIGELC_23</v>
      </c>
      <c r="C160">
        <f>_xlfn.XLOOKUP(B160,Calculation!A:A,Calculation!S:S)</f>
        <v>34.369044149643642</v>
      </c>
    </row>
    <row r="161" spans="1:3" x14ac:dyDescent="0.25">
      <c r="A161" t="s">
        <v>5</v>
      </c>
      <c r="B161" t="str">
        <f>'NZ40-BDG_GrowthRateMax'!B161</f>
        <v>RESBDGSATNewCWA___CBHIGELC_23</v>
      </c>
      <c r="C161">
        <f>_xlfn.XLOOKUP(B161,Calculation!A:A,Calculation!S:S)</f>
        <v>0.30728276387808778</v>
      </c>
    </row>
    <row r="162" spans="1:3" x14ac:dyDescent="0.25">
      <c r="A162" t="s">
        <v>5</v>
      </c>
      <c r="B162" t="str">
        <f>'NZ40-BDG_GrowthRateMax'!B162</f>
        <v>RESBDGSATNewDWA______ESRELC_23</v>
      </c>
      <c r="C162">
        <f>_xlfn.XLOOKUP(B162,Calculation!A:A,Calculation!S:S)</f>
        <v>3.6488318512755842</v>
      </c>
    </row>
    <row r="163" spans="1:3" x14ac:dyDescent="0.25">
      <c r="A163" t="s">
        <v>5</v>
      </c>
      <c r="B163" t="str">
        <f>'NZ40-BDG_GrowthRateMax'!B163</f>
        <v>RESBDGAPAOldWHSYS___STDPRO_23</v>
      </c>
      <c r="C163">
        <f>_xlfn.XLOOKUP(B163,Calculation!A:A,Calculation!S:S)</f>
        <v>205.63275624259745</v>
      </c>
    </row>
    <row r="164" spans="1:3" x14ac:dyDescent="0.25">
      <c r="A164" t="s">
        <v>5</v>
      </c>
      <c r="B164" t="str">
        <f>'NZ40-BDG_GrowthRateMax'!B164</f>
        <v>RESBDGSDENewFRZ___CHHIGELC_23</v>
      </c>
      <c r="C164">
        <f>_xlfn.XLOOKUP(B164,Calculation!A:A,Calculation!S:S)</f>
        <v>7.8894927328353548</v>
      </c>
    </row>
    <row r="165" spans="1:3" x14ac:dyDescent="0.25">
      <c r="A165" t="s">
        <v>5</v>
      </c>
      <c r="B165" t="str">
        <f>'NZ40-BDG_GrowthRateMax'!B165</f>
        <v>RESBDGSATNewLIFLC___HIGELC_23</v>
      </c>
      <c r="C165">
        <f>_xlfn.XLOOKUP(B165,Calculation!A:A,Calculation!S:S)</f>
        <v>34.369044149643642</v>
      </c>
    </row>
    <row r="166" spans="1:3" x14ac:dyDescent="0.25">
      <c r="A166" t="s">
        <v>5</v>
      </c>
      <c r="B166" t="str">
        <f>'NZ40-BDG_GrowthRateMax'!B166</f>
        <v>RESBDGSATNewSCCE___STDELC_23</v>
      </c>
      <c r="C166">
        <f>_xlfn.XLOOKUP(B166,Calculation!A:A,Calculation!S:S)</f>
        <v>2.155503880349285</v>
      </c>
    </row>
    <row r="167" spans="1:3" x14ac:dyDescent="0.25">
      <c r="A167" t="s">
        <v>5</v>
      </c>
      <c r="B167" t="str">
        <f>'NZ40-BDG_GrowthRateMax'!B167</f>
        <v>RESBDGSATNewSCCE___ESRELC_23</v>
      </c>
      <c r="C167">
        <f>_xlfn.XLOOKUP(B167,Calculation!A:A,Calculation!S:S)</f>
        <v>2.155503880349285</v>
      </c>
    </row>
    <row r="168" spans="1:3" x14ac:dyDescent="0.25">
      <c r="A168" t="s">
        <v>5</v>
      </c>
      <c r="B168" t="str">
        <f>'NZ40-BDG_GrowthRateMax'!B168</f>
        <v>RESBDGAPANewSHFUR___STDNGA_23</v>
      </c>
      <c r="C168">
        <f>_xlfn.XLOOKUP(B168,Calculation!A:A,Calculation!S:S)</f>
        <v>351.63499487164228</v>
      </c>
    </row>
    <row r="169" spans="1:3" x14ac:dyDescent="0.25">
      <c r="A169" t="s">
        <v>5</v>
      </c>
      <c r="B169" t="str">
        <f>'NZ40-BDG_GrowthRateMax'!B169</f>
        <v>RESBDGSDENewFRZ___CHESRELC_23</v>
      </c>
      <c r="C169">
        <f>_xlfn.XLOOKUP(B169,Calculation!A:A,Calculation!S:S)</f>
        <v>7.8894927328353548</v>
      </c>
    </row>
    <row r="170" spans="1:3" x14ac:dyDescent="0.25">
      <c r="A170" t="s">
        <v>5</v>
      </c>
      <c r="B170" t="str">
        <f>'NZ40-BDG_GrowthRateMax'!B170</f>
        <v>RESBDGSATNewDWA______HIGELC_23</v>
      </c>
      <c r="C170">
        <f>_xlfn.XLOOKUP(B170,Calculation!A:A,Calculation!S:S)</f>
        <v>3.6488318512755842</v>
      </c>
    </row>
    <row r="171" spans="1:3" x14ac:dyDescent="0.25">
      <c r="A171" t="s">
        <v>5</v>
      </c>
      <c r="B171" t="str">
        <f>'NZ40-BDG_GrowthRateMax'!B171</f>
        <v>RESBDGSATNewFRZ___STGSTDELC_23</v>
      </c>
      <c r="C171">
        <f>_xlfn.XLOOKUP(B171,Calculation!A:A,Calculation!S:S)</f>
        <v>1.7528543651663091</v>
      </c>
    </row>
    <row r="172" spans="1:3" x14ac:dyDescent="0.25">
      <c r="A172" t="s">
        <v>5</v>
      </c>
      <c r="B172" t="str">
        <f>'NZ40-BDG_GrowthRateMax'!B172</f>
        <v>RESBDGSATNewLILED___ESRELC_23</v>
      </c>
      <c r="C172">
        <f>_xlfn.XLOOKUP(B172,Calculation!A:A,Calculation!S:S)</f>
        <v>34.369044149643642</v>
      </c>
    </row>
    <row r="173" spans="1:3" x14ac:dyDescent="0.25">
      <c r="A173" t="s">
        <v>5</v>
      </c>
      <c r="B173" t="str">
        <f>'NZ40-BDG_GrowthRateMax'!B173</f>
        <v>RESBDGSATOldWHWTK___STDNGA_23</v>
      </c>
      <c r="C173">
        <f>_xlfn.XLOOKUP(B173,Calculation!A:A,Calculation!S:S)</f>
        <v>71.205752139417768</v>
      </c>
    </row>
    <row r="174" spans="1:3" x14ac:dyDescent="0.25">
      <c r="A174" t="s">
        <v>5</v>
      </c>
      <c r="B174" t="str">
        <f>'NZ40-BDG_GrowthRateMax'!B174</f>
        <v>RESBDGSATNewSCCE___HIGELC_23</v>
      </c>
      <c r="C174">
        <f>_xlfn.XLOOKUP(B174,Calculation!A:A,Calculation!S:S)</f>
        <v>2.155503880349285</v>
      </c>
    </row>
    <row r="175" spans="1:3" x14ac:dyDescent="0.25">
      <c r="A175" t="s">
        <v>5</v>
      </c>
      <c r="B175" t="str">
        <f>'NZ40-BDG_GrowthRateMax'!B175</f>
        <v>RESBDGSDENewWHWTK___STDELC_23</v>
      </c>
      <c r="C175">
        <f>_xlfn.XLOOKUP(B175,Calculation!A:A,Calculation!S:S)</f>
        <v>19.318430383664424</v>
      </c>
    </row>
    <row r="176" spans="1:3" x14ac:dyDescent="0.25">
      <c r="A176" t="s">
        <v>5</v>
      </c>
      <c r="B176" t="str">
        <f>'NZ40-BDG_GrowthRateMax'!B176</f>
        <v>RESBDGSATNewFRZ___STGESRELC_23</v>
      </c>
      <c r="C176">
        <f>_xlfn.XLOOKUP(B176,Calculation!A:A,Calculation!S:S)</f>
        <v>1.7528543651663091</v>
      </c>
    </row>
    <row r="177" spans="1:3" x14ac:dyDescent="0.25">
      <c r="A177" t="s">
        <v>5</v>
      </c>
      <c r="B177" t="str">
        <f>'NZ40-BDG_GrowthRateMax'!B177</f>
        <v>RESBDGSATNewFRZ___STGHIGELC_23</v>
      </c>
      <c r="C177">
        <f>_xlfn.XLOOKUP(B177,Calculation!A:A,Calculation!S:S)</f>
        <v>1.7528543651663091</v>
      </c>
    </row>
    <row r="178" spans="1:3" x14ac:dyDescent="0.25">
      <c r="A178" t="s">
        <v>5</v>
      </c>
      <c r="B178" t="str">
        <f>'NZ40-BDG_GrowthRateMax'!B178</f>
        <v>RESBDGSATNewSHFUR___ESRPRO_23</v>
      </c>
      <c r="C178">
        <f>_xlfn.XLOOKUP(B178,Calculation!A:A,Calculation!S:S)</f>
        <v>18.658665132862996</v>
      </c>
    </row>
    <row r="179" spans="1:3" x14ac:dyDescent="0.25">
      <c r="A179" t="s">
        <v>5</v>
      </c>
      <c r="B179" t="str">
        <f>'NZ40-BDG_GrowthRateMax'!B179</f>
        <v>RESBDGSATNewLIFLC___ESRELC_23</v>
      </c>
      <c r="C179">
        <f>_xlfn.XLOOKUP(B179,Calculation!A:A,Calculation!S:S)</f>
        <v>34.369044149643642</v>
      </c>
    </row>
    <row r="180" spans="1:3" x14ac:dyDescent="0.25">
      <c r="A180" t="s">
        <v>5</v>
      </c>
      <c r="B180" t="str">
        <f>'NZ40-BDG_GrowthRateMax'!B180</f>
        <v>RESBDGSATNewSHFUR___STDELC_23</v>
      </c>
      <c r="C180">
        <f>_xlfn.XLOOKUP(B180,Calculation!A:A,Calculation!S:S)</f>
        <v>18.658665132862996</v>
      </c>
    </row>
    <row r="181" spans="1:3" x14ac:dyDescent="0.25">
      <c r="A181" t="s">
        <v>5</v>
      </c>
      <c r="B181" t="str">
        <f>'NZ40-BDG_GrowthRateMax'!B181</f>
        <v>RESBDGSATNewLIINC60WSTDELC_23</v>
      </c>
      <c r="C181">
        <f>_xlfn.XLOOKUP(B181,Calculation!A:A,Calculation!S:S)</f>
        <v>34.369044149643642</v>
      </c>
    </row>
    <row r="182" spans="1:3" x14ac:dyDescent="0.25">
      <c r="A182" t="s">
        <v>5</v>
      </c>
      <c r="B182" t="str">
        <f>'NZ40-BDG_GrowthRateMax'!B182</f>
        <v>RESBDGSDENewLIFLUT5HIGELC_23</v>
      </c>
      <c r="C182">
        <f>_xlfn.XLOOKUP(B182,Calculation!A:A,Calculation!S:S)</f>
        <v>340.81794782814274</v>
      </c>
    </row>
    <row r="183" spans="1:3" x14ac:dyDescent="0.25">
      <c r="A183" t="s">
        <v>5</v>
      </c>
      <c r="B183" t="str">
        <f>'NZ40-BDG_GrowthRateMax'!B183</f>
        <v>RESBDGSDENewSHPLT1000WSTDELC_23</v>
      </c>
      <c r="C183">
        <f>_xlfn.XLOOKUP(B183,Calculation!A:A,Calculation!S:S)</f>
        <v>155.83131058287518</v>
      </c>
    </row>
    <row r="184" spans="1:3" x14ac:dyDescent="0.25">
      <c r="A184" t="s">
        <v>5</v>
      </c>
      <c r="B184" t="str">
        <f>'NZ40-BDG_GrowthRateMax'!B184</f>
        <v>RESBDGSATNewREF___FRTESRELC_23</v>
      </c>
      <c r="C184">
        <f>_xlfn.XLOOKUP(B184,Calculation!A:A,Calculation!S:S)</f>
        <v>5.5107212685958844</v>
      </c>
    </row>
    <row r="185" spans="1:3" x14ac:dyDescent="0.25">
      <c r="A185" t="s">
        <v>5</v>
      </c>
      <c r="B185" t="str">
        <f>'NZ40-BDG_GrowthRateMax'!B185</f>
        <v>RESBDGAPANewLIFLUT5HIGELC_23</v>
      </c>
      <c r="C185">
        <f>_xlfn.XLOOKUP(B185,Calculation!A:A,Calculation!S:S)</f>
        <v>394.71392616984815</v>
      </c>
    </row>
    <row r="186" spans="1:3" x14ac:dyDescent="0.25">
      <c r="A186" t="s">
        <v>5</v>
      </c>
      <c r="B186" t="str">
        <f>'NZ40-BDG_GrowthRateMax'!B186</f>
        <v>RESBDGSATNewLIHAL60WSTDELC_23</v>
      </c>
      <c r="C186">
        <f>_xlfn.XLOOKUP(B186,Calculation!A:A,Calculation!S:S)</f>
        <v>34.369044149643642</v>
      </c>
    </row>
    <row r="187" spans="1:3" x14ac:dyDescent="0.25">
      <c r="A187" t="s">
        <v>5</v>
      </c>
      <c r="B187" t="str">
        <f>'NZ40-BDG_GrowthRateMax'!B187</f>
        <v>RESBDGSDEOldWHWTK___STDNGA_23</v>
      </c>
      <c r="C187">
        <f>_xlfn.XLOOKUP(B187,Calculation!A:A,Calculation!S:S)</f>
        <v>121.3571845343545</v>
      </c>
    </row>
    <row r="188" spans="1:3" x14ac:dyDescent="0.25">
      <c r="A188" t="s">
        <v>5</v>
      </c>
      <c r="B188" t="str">
        <f>'NZ40-BDG_GrowthRateMax'!B188</f>
        <v>RESBDGSATNewWHWTK___HIGELC_23</v>
      </c>
      <c r="C188">
        <f>_xlfn.XLOOKUP(B188,Calculation!A:A,Calculation!S:S)</f>
        <v>4.0691223059368511</v>
      </c>
    </row>
    <row r="189" spans="1:3" x14ac:dyDescent="0.25">
      <c r="A189" t="s">
        <v>5</v>
      </c>
      <c r="B189" t="str">
        <f>'NZ40-BDG_GrowthRateMax'!B189</f>
        <v>RESBDGSATNewRAG______HIGNGA_23</v>
      </c>
      <c r="C189">
        <f>_xlfn.XLOOKUP(B189,Calculation!A:A,Calculation!S:S)</f>
        <v>2.4781274154970299</v>
      </c>
    </row>
    <row r="190" spans="1:3" x14ac:dyDescent="0.25">
      <c r="A190" t="s">
        <v>5</v>
      </c>
      <c r="B190" t="str">
        <f>'NZ40-BDG_GrowthRateMax'!B190</f>
        <v>RESBDGSATNewSHFUR___STDPRO_23</v>
      </c>
      <c r="C190">
        <f>_xlfn.XLOOKUP(B190,Calculation!A:A,Calculation!S:S)</f>
        <v>18.658665132862996</v>
      </c>
    </row>
    <row r="191" spans="1:3" x14ac:dyDescent="0.25">
      <c r="A191" t="s">
        <v>5</v>
      </c>
      <c r="B191" t="str">
        <f>'NZ40-BDG_GrowthRateMax'!B191</f>
        <v>RESBDGSATNewSHFUR___STDLFO_23</v>
      </c>
      <c r="C191">
        <f>_xlfn.XLOOKUP(B191,Calculation!A:A,Calculation!S:S)</f>
        <v>18.658665132862996</v>
      </c>
    </row>
    <row r="192" spans="1:3" x14ac:dyDescent="0.25">
      <c r="A192" t="s">
        <v>5</v>
      </c>
      <c r="B192" t="str">
        <f>'NZ40-BDG_GrowthRateMax'!B192</f>
        <v>RESBDGSATOldCWA___CBSTDELC_23</v>
      </c>
      <c r="C192">
        <f>_xlfn.XLOOKUP(B192,Calculation!A:A,Calculation!S:S)</f>
        <v>3.0354264339568315</v>
      </c>
    </row>
    <row r="193" spans="1:3" x14ac:dyDescent="0.25">
      <c r="A193" t="s">
        <v>5</v>
      </c>
      <c r="B193" t="str">
        <f>'NZ40-BDG_GrowthRateMax'!B193</f>
        <v>RESBDGSATNewREF___FRTHIGELC_23</v>
      </c>
      <c r="C193">
        <f>_xlfn.XLOOKUP(B193,Calculation!A:A,Calculation!S:S)</f>
        <v>5.5107212685958844</v>
      </c>
    </row>
    <row r="194" spans="1:3" x14ac:dyDescent="0.25">
      <c r="A194" t="s">
        <v>5</v>
      </c>
      <c r="B194" t="str">
        <f>'NZ40-BDG_GrowthRateMax'!B194</f>
        <v>RESBDGSATNewSHFUR___STDKER_23</v>
      </c>
      <c r="C194">
        <f>_xlfn.XLOOKUP(B194,Calculation!A:A,Calculation!S:S)</f>
        <v>18.658665132862996</v>
      </c>
    </row>
    <row r="195" spans="1:3" x14ac:dyDescent="0.25">
      <c r="A195" t="s">
        <v>5</v>
      </c>
      <c r="B195" t="str">
        <f>'NZ40-BDG_GrowthRateMax'!B195</f>
        <v>RESBDGSDENewWHSTHBCKSTDNGA_23</v>
      </c>
      <c r="C195">
        <f>_xlfn.XLOOKUP(B195,Calculation!A:A,Calculation!S:S)</f>
        <v>19.318430383664424</v>
      </c>
    </row>
    <row r="196" spans="1:3" x14ac:dyDescent="0.25">
      <c r="A196" t="s">
        <v>5</v>
      </c>
      <c r="B196" t="str">
        <f>'NZ40-BDG_GrowthRateMax'!B196</f>
        <v>RESBDGSATOldSCWA___ESRELC_23</v>
      </c>
      <c r="C196">
        <f>_xlfn.XLOOKUP(B196,Calculation!A:A,Calculation!S:S)</f>
        <v>17.452006616618249</v>
      </c>
    </row>
    <row r="197" spans="1:3" x14ac:dyDescent="0.25">
      <c r="A197" t="s">
        <v>5</v>
      </c>
      <c r="B197" t="str">
        <f>'NZ40-BDG_GrowthRateMax'!B197</f>
        <v>RESBDGSATNewCDY______ESRELC_23</v>
      </c>
      <c r="C197">
        <f>_xlfn.XLOOKUP(B197,Calculation!A:A,Calculation!S:S)</f>
        <v>5.8701751863084066</v>
      </c>
    </row>
    <row r="198" spans="1:3" x14ac:dyDescent="0.25">
      <c r="A198" t="s">
        <v>5</v>
      </c>
      <c r="B198" t="str">
        <f>'NZ40-BDG_GrowthRateMax'!B198</f>
        <v>RESBDGSDENewDWA______ESRELC_23</v>
      </c>
      <c r="C198">
        <f>_xlfn.XLOOKUP(B198,Calculation!A:A,Calculation!S:S)</f>
        <v>16.423174078837725</v>
      </c>
    </row>
    <row r="199" spans="1:3" x14ac:dyDescent="0.25">
      <c r="A199" t="s">
        <v>5</v>
      </c>
      <c r="B199" t="str">
        <f>'NZ40-BDG_GrowthRateMax'!B199</f>
        <v>RESBDGSDENewCWA___CBHIGELC_23</v>
      </c>
      <c r="C199">
        <f>_xlfn.XLOOKUP(B199,Calculation!A:A,Calculation!S:S)</f>
        <v>1.3830613545077484</v>
      </c>
    </row>
    <row r="200" spans="1:3" x14ac:dyDescent="0.25">
      <c r="A200" t="s">
        <v>5</v>
      </c>
      <c r="B200" t="str">
        <f>'NZ40-BDG_GrowthRateMax'!B200</f>
        <v>RESBDGAPANewCWA___CBSTDELC_23</v>
      </c>
      <c r="C200">
        <f>_xlfn.XLOOKUP(B200,Calculation!A:A,Calculation!S:S)</f>
        <v>12.504251480747053</v>
      </c>
    </row>
    <row r="201" spans="1:3" x14ac:dyDescent="0.25">
      <c r="A201" t="s">
        <v>5</v>
      </c>
      <c r="B201" t="str">
        <f>'NZ40-BDG_GrowthRateMax'!B201</f>
        <v>RESBDGSATOldLIFLUT5HIGELC_23</v>
      </c>
      <c r="C201">
        <f>_xlfn.XLOOKUP(B201,Calculation!A:A,Calculation!S:S)</f>
        <v>580.43021085543364</v>
      </c>
    </row>
    <row r="202" spans="1:3" x14ac:dyDescent="0.25">
      <c r="A202" t="s">
        <v>5</v>
      </c>
      <c r="B202" t="str">
        <f>'NZ40-BDG_GrowthRateMax'!B202</f>
        <v>RESBDGSATOldSHHEP___ESRELC_23</v>
      </c>
      <c r="C202">
        <f>_xlfn.XLOOKUP(B202,Calculation!A:A,Calculation!S:S)</f>
        <v>31.32383871740014</v>
      </c>
    </row>
    <row r="203" spans="1:3" x14ac:dyDescent="0.25">
      <c r="A203" t="s">
        <v>5</v>
      </c>
      <c r="B203" t="str">
        <f>'NZ40-BDG_GrowthRateMax'!B203</f>
        <v>RESBDGSDENewLIFLUT8STDELC_23</v>
      </c>
      <c r="C203">
        <f>_xlfn.XLOOKUP(B203,Calculation!A:A,Calculation!S:S)</f>
        <v>340.81794782814274</v>
      </c>
    </row>
    <row r="204" spans="1:3" x14ac:dyDescent="0.25">
      <c r="A204" t="s">
        <v>5</v>
      </c>
      <c r="B204" t="str">
        <f>'NZ40-BDG_GrowthRateMax'!B204</f>
        <v>RESBDGSATOldSCWA___HIGELC_23</v>
      </c>
      <c r="C204">
        <f>_xlfn.XLOOKUP(B204,Calculation!A:A,Calculation!S:S)</f>
        <v>11.135171200920798</v>
      </c>
    </row>
    <row r="205" spans="1:3" x14ac:dyDescent="0.25">
      <c r="A205" t="s">
        <v>5</v>
      </c>
      <c r="B205" t="str">
        <f>'NZ40-BDG_GrowthRateMax'!B205</f>
        <v>RESBDGAPAOldWHWTK___STDNGA_23</v>
      </c>
      <c r="C205">
        <f>_xlfn.XLOOKUP(B205,Calculation!A:A,Calculation!S:S)</f>
        <v>205.63275624259745</v>
      </c>
    </row>
    <row r="206" spans="1:3" x14ac:dyDescent="0.25">
      <c r="A206" t="s">
        <v>5</v>
      </c>
      <c r="B206" t="str">
        <f>'NZ40-BDG_GrowthRateMax'!B206</f>
        <v>RESBDGSDEOldCWA___CBSTDELC_23</v>
      </c>
      <c r="C206">
        <f>_xlfn.XLOOKUP(B206,Calculation!A:A,Calculation!S:S)</f>
        <v>4.9045851449048499</v>
      </c>
    </row>
    <row r="207" spans="1:3" x14ac:dyDescent="0.25">
      <c r="A207" t="s">
        <v>5</v>
      </c>
      <c r="B207" t="str">
        <f>'NZ40-BDG_GrowthRateMax'!B207</f>
        <v>RESBDGAPAOldLIFLUT5HIGELC_23</v>
      </c>
      <c r="C207">
        <f>_xlfn.XLOOKUP(B207,Calculation!A:A,Calculation!S:S)</f>
        <v>686.65474197007688</v>
      </c>
    </row>
    <row r="208" spans="1:3" x14ac:dyDescent="0.25">
      <c r="A208" t="s">
        <v>5</v>
      </c>
      <c r="B208" t="str">
        <f>'NZ40-BDG_GrowthRateMax'!B208</f>
        <v>RESBDGSDENewDWA______HIGELC_23</v>
      </c>
      <c r="C208">
        <f>_xlfn.XLOOKUP(B208,Calculation!A:A,Calculation!S:S)</f>
        <v>16.423174078837725</v>
      </c>
    </row>
    <row r="209" spans="1:3" x14ac:dyDescent="0.25">
      <c r="A209" t="s">
        <v>5</v>
      </c>
      <c r="B209" t="str">
        <f>'NZ40-BDG_GrowthRateMax'!B209</f>
        <v>RESBDGAPANewLIFLUT8STDELC_23</v>
      </c>
      <c r="C209">
        <f>_xlfn.XLOOKUP(B209,Calculation!A:A,Calculation!S:S)</f>
        <v>394.71392616984815</v>
      </c>
    </row>
    <row r="210" spans="1:3" x14ac:dyDescent="0.25">
      <c r="A210" t="s">
        <v>5</v>
      </c>
      <c r="B210" t="str">
        <f>'NZ40-BDG_GrowthRateMax'!B210</f>
        <v>RESBDGSDENewLIFLC___STDELC_23</v>
      </c>
      <c r="C210">
        <f>_xlfn.XLOOKUP(B210,Calculation!A:A,Calculation!S:S)</f>
        <v>340.81794782814274</v>
      </c>
    </row>
    <row r="211" spans="1:3" x14ac:dyDescent="0.25">
      <c r="A211" t="s">
        <v>5</v>
      </c>
      <c r="B211" t="str">
        <f>'NZ40-BDG_GrowthRateMax'!B211</f>
        <v>RESBDGAPANewSHPLT1000WSTDELC_23</v>
      </c>
      <c r="C211">
        <f>_xlfn.XLOOKUP(B211,Calculation!A:A,Calculation!S:S)</f>
        <v>351.63499487164228</v>
      </c>
    </row>
    <row r="212" spans="1:3" x14ac:dyDescent="0.25">
      <c r="A212" t="s">
        <v>5</v>
      </c>
      <c r="B212" t="str">
        <f>'NZ40-BDG_GrowthRateMax'!B212</f>
        <v>RESBDGSDENewSHFUR___HIGPRO_23</v>
      </c>
      <c r="C212">
        <f>_xlfn.XLOOKUP(B212,Calculation!A:A,Calculation!S:S)</f>
        <v>155.83131058287518</v>
      </c>
    </row>
    <row r="213" spans="1:3" x14ac:dyDescent="0.25">
      <c r="A213" t="s">
        <v>5</v>
      </c>
      <c r="B213" t="str">
        <f>'NZ40-BDG_GrowthRateMax'!B213</f>
        <v>RESBDGSATOldSCWD___ESRELC_23</v>
      </c>
      <c r="C213">
        <f>_xlfn.XLOOKUP(B213,Calculation!A:A,Calculation!S:S)</f>
        <v>17.452006616618249</v>
      </c>
    </row>
    <row r="214" spans="1:3" x14ac:dyDescent="0.25">
      <c r="A214" t="s">
        <v>5</v>
      </c>
      <c r="B214" t="str">
        <f>'NZ40-BDG_GrowthRateMax'!B214</f>
        <v>RESBDGSATOldFRZ___CHHIGELC_23</v>
      </c>
      <c r="C214">
        <f>_xlfn.XLOOKUP(B214,Calculation!A:A,Calculation!S:S)</f>
        <v>17.315193367023248</v>
      </c>
    </row>
    <row r="215" spans="1:3" x14ac:dyDescent="0.25">
      <c r="A215" t="s">
        <v>5</v>
      </c>
      <c r="B215" t="str">
        <f>'NZ40-BDG_GrowthRateMax'!B215</f>
        <v>RESBDGAPANewLIFLC___STDELC_23</v>
      </c>
      <c r="C215">
        <f>_xlfn.XLOOKUP(B215,Calculation!A:A,Calculation!S:S)</f>
        <v>394.71392616984815</v>
      </c>
    </row>
    <row r="216" spans="1:3" x14ac:dyDescent="0.25">
      <c r="A216" t="s">
        <v>5</v>
      </c>
      <c r="B216" t="str">
        <f>'NZ40-BDG_GrowthRateMax'!B216</f>
        <v>RESBDGSDENewLIFLUT12STDELC_23</v>
      </c>
      <c r="C216">
        <f>_xlfn.XLOOKUP(B216,Calculation!A:A,Calculation!S:S)</f>
        <v>340.81794782814274</v>
      </c>
    </row>
    <row r="217" spans="1:3" x14ac:dyDescent="0.25">
      <c r="A217" t="s">
        <v>5</v>
      </c>
      <c r="B217" t="str">
        <f>'NZ40-BDG_GrowthRateMax'!B217</f>
        <v>RESBDGSATNewCDY______HIGELC_23</v>
      </c>
      <c r="C217">
        <f>_xlfn.XLOOKUP(B217,Calculation!A:A,Calculation!S:S)</f>
        <v>5.8701751863084066</v>
      </c>
    </row>
    <row r="218" spans="1:3" x14ac:dyDescent="0.25">
      <c r="A218" t="s">
        <v>5</v>
      </c>
      <c r="B218" t="str">
        <f>'NZ40-BDG_GrowthRateMax'!B218</f>
        <v>RESBDGSDENewFRZ___STGSTDELC_23</v>
      </c>
      <c r="C218">
        <f>_xlfn.XLOOKUP(B218,Calculation!A:A,Calculation!S:S)</f>
        <v>7.8894927328353548</v>
      </c>
    </row>
    <row r="219" spans="1:3" x14ac:dyDescent="0.25">
      <c r="A219" t="s">
        <v>5</v>
      </c>
      <c r="B219" t="str">
        <f>'NZ40-BDG_GrowthRateMax'!B219</f>
        <v>RESBDGSDENewLILED___STDELC_23</v>
      </c>
      <c r="C219">
        <f>_xlfn.XLOOKUP(B219,Calculation!A:A,Calculation!S:S)</f>
        <v>340.81794782814274</v>
      </c>
    </row>
    <row r="220" spans="1:3" x14ac:dyDescent="0.25">
      <c r="A220" t="s">
        <v>5</v>
      </c>
      <c r="B220" t="str">
        <f>'NZ40-BDG_GrowthRateMax'!B220</f>
        <v>RESBDGSATNewSHHEP___ESRELC_23</v>
      </c>
      <c r="C220">
        <f>_xlfn.XLOOKUP(B220,Calculation!A:A,Calculation!S:S)</f>
        <v>18.658665132862996</v>
      </c>
    </row>
    <row r="221" spans="1:3" x14ac:dyDescent="0.25">
      <c r="A221" t="s">
        <v>5</v>
      </c>
      <c r="B221" t="str">
        <f>'NZ40-BDG_GrowthRateMax'!B221</f>
        <v>RESBDGAPANewLIFLUT12STDELC_23</v>
      </c>
      <c r="C221">
        <f>_xlfn.XLOOKUP(B221,Calculation!A:A,Calculation!S:S)</f>
        <v>394.71392616984815</v>
      </c>
    </row>
    <row r="222" spans="1:3" x14ac:dyDescent="0.25">
      <c r="A222" t="s">
        <v>5</v>
      </c>
      <c r="B222" t="str">
        <f>'NZ40-BDG_GrowthRateMax'!B222</f>
        <v>RESBDGSDENewFRZ___STGESRELC_23</v>
      </c>
      <c r="C222">
        <f>_xlfn.XLOOKUP(B222,Calculation!A:A,Calculation!S:S)</f>
        <v>7.8894927328353548</v>
      </c>
    </row>
    <row r="223" spans="1:3" x14ac:dyDescent="0.25">
      <c r="A223" t="s">
        <v>5</v>
      </c>
      <c r="B223" t="str">
        <f>'NZ40-BDG_GrowthRateMax'!B223</f>
        <v>RESBDGSATOldFRZ___CHESRELC_23</v>
      </c>
      <c r="C223">
        <f>_xlfn.XLOOKUP(B223,Calculation!A:A,Calculation!S:S)</f>
        <v>29.849823807320039</v>
      </c>
    </row>
    <row r="224" spans="1:3" x14ac:dyDescent="0.25">
      <c r="A224" t="s">
        <v>5</v>
      </c>
      <c r="B224" t="str">
        <f>'NZ40-BDG_GrowthRateMax'!B224</f>
        <v>RESBDGSATNewREF___FRDSTDELC_23</v>
      </c>
      <c r="C224">
        <f>_xlfn.XLOOKUP(B224,Calculation!A:A,Calculation!S:S)</f>
        <v>5.5107212685958844</v>
      </c>
    </row>
    <row r="225" spans="1:3" x14ac:dyDescent="0.25">
      <c r="A225" t="s">
        <v>5</v>
      </c>
      <c r="B225" t="str">
        <f>'NZ40-BDG_GrowthRateMax'!B225</f>
        <v>RESBDGAPANewLILED___STDELC_23</v>
      </c>
      <c r="C225">
        <f>_xlfn.XLOOKUP(B225,Calculation!A:A,Calculation!S:S)</f>
        <v>394.71392616984815</v>
      </c>
    </row>
    <row r="226" spans="1:3" x14ac:dyDescent="0.25">
      <c r="A226" t="s">
        <v>5</v>
      </c>
      <c r="B226" t="str">
        <f>'NZ40-BDG_GrowthRateMax'!B226</f>
        <v>RESBDGAPANewFRZ___CHHIGELC_23</v>
      </c>
      <c r="C226">
        <f>_xlfn.XLOOKUP(B226,Calculation!A:A,Calculation!S:S)</f>
        <v>71.328868285826218</v>
      </c>
    </row>
    <row r="227" spans="1:3" x14ac:dyDescent="0.25">
      <c r="A227" t="s">
        <v>5</v>
      </c>
      <c r="B227" t="str">
        <f>'NZ40-BDG_GrowthRateMax'!B227</f>
        <v>RESBDGSDENewFRZ___STGHIGELC_23</v>
      </c>
      <c r="C227">
        <f>_xlfn.XLOOKUP(B227,Calculation!A:A,Calculation!S:S)</f>
        <v>7.8894927328353548</v>
      </c>
    </row>
    <row r="228" spans="1:3" x14ac:dyDescent="0.25">
      <c r="A228" t="s">
        <v>5</v>
      </c>
      <c r="B228" t="str">
        <f>'NZ40-BDG_GrowthRateMax'!B228</f>
        <v>RESBDGSDENewSHPLT500WSTDELC_23</v>
      </c>
      <c r="C228">
        <f>_xlfn.XLOOKUP(B228,Calculation!A:A,Calculation!S:S)</f>
        <v>155.83131058287518</v>
      </c>
    </row>
    <row r="229" spans="1:3" x14ac:dyDescent="0.25">
      <c r="A229" t="s">
        <v>5</v>
      </c>
      <c r="B229" t="str">
        <f>'NZ40-BDG_GrowthRateMax'!B229</f>
        <v>RESBDGSATNewREF___FRDESRELC_23</v>
      </c>
      <c r="C229">
        <f>_xlfn.XLOOKUP(B229,Calculation!A:A,Calculation!S:S)</f>
        <v>5.5107212685958844</v>
      </c>
    </row>
    <row r="230" spans="1:3" x14ac:dyDescent="0.25">
      <c r="A230" t="s">
        <v>5</v>
      </c>
      <c r="B230" t="str">
        <f>'NZ40-BDG_GrowthRateMax'!B230</f>
        <v>RESBDGSATNewREF___FRDHIGELC_23</v>
      </c>
      <c r="C230">
        <f>_xlfn.XLOOKUP(B230,Calculation!A:A,Calculation!S:S)</f>
        <v>5.5107212685958844</v>
      </c>
    </row>
    <row r="231" spans="1:3" x14ac:dyDescent="0.25">
      <c r="A231" t="s">
        <v>5</v>
      </c>
      <c r="B231" t="str">
        <f>'NZ40-BDG_GrowthRateMax'!B231</f>
        <v>RESBDGSATOldLIFLUT8STDELC_23</v>
      </c>
      <c r="C231">
        <f>_xlfn.XLOOKUP(B231,Calculation!A:A,Calculation!S:S)</f>
        <v>580.43021085543364</v>
      </c>
    </row>
    <row r="232" spans="1:3" x14ac:dyDescent="0.25">
      <c r="A232" t="s">
        <v>5</v>
      </c>
      <c r="B232" t="str">
        <f>'NZ40-BDG_GrowthRateMax'!B232</f>
        <v>RESBDGSATOldLIFLC___STDELC_23</v>
      </c>
      <c r="C232">
        <f>_xlfn.XLOOKUP(B232,Calculation!A:A,Calculation!S:S)</f>
        <v>580.43021085543364</v>
      </c>
    </row>
    <row r="233" spans="1:3" x14ac:dyDescent="0.25">
      <c r="A233" t="s">
        <v>5</v>
      </c>
      <c r="B233" t="str">
        <f>'NZ40-BDG_GrowthRateMax'!B233</f>
        <v>RESBDGAPAOldCWA___CBSTDELC_23</v>
      </c>
      <c r="C233">
        <f>_xlfn.XLOOKUP(B233,Calculation!A:A,Calculation!S:S)</f>
        <v>8.9419574532158759</v>
      </c>
    </row>
    <row r="234" spans="1:3" x14ac:dyDescent="0.25">
      <c r="A234" t="s">
        <v>5</v>
      </c>
      <c r="B234" t="str">
        <f>'NZ40-BDG_GrowthRateMax'!B234</f>
        <v>RESBDGSDEOldFRZ___CHHIGELC_23</v>
      </c>
      <c r="C234">
        <f>_xlfn.XLOOKUP(B234,Calculation!A:A,Calculation!S:S)</f>
        <v>27.9775649375085</v>
      </c>
    </row>
    <row r="235" spans="1:3" x14ac:dyDescent="0.25">
      <c r="A235" t="s">
        <v>5</v>
      </c>
      <c r="B235" t="str">
        <f>'NZ40-BDG_GrowthRateMax'!B235</f>
        <v>RESBDGSATNewWHHEP___ESRELC_23</v>
      </c>
      <c r="C235">
        <f>_xlfn.XLOOKUP(B235,Calculation!A:A,Calculation!S:S)</f>
        <v>4.0691223059368511</v>
      </c>
    </row>
    <row r="236" spans="1:3" x14ac:dyDescent="0.25">
      <c r="A236" t="s">
        <v>5</v>
      </c>
      <c r="B236" t="str">
        <f>'NZ40-BDG_GrowthRateMax'!B236</f>
        <v>RESBDGSDENewLIFLUT8HIGELC_23</v>
      </c>
      <c r="C236">
        <f>_xlfn.XLOOKUP(B236,Calculation!A:A,Calculation!S:S)</f>
        <v>340.81794782814274</v>
      </c>
    </row>
    <row r="237" spans="1:3" x14ac:dyDescent="0.25">
      <c r="A237" t="s">
        <v>5</v>
      </c>
      <c r="B237" t="str">
        <f>'NZ40-BDG_GrowthRateMax'!B237</f>
        <v>RESBDGSDENewREF___FRTESRELC_23</v>
      </c>
      <c r="C237">
        <f>_xlfn.XLOOKUP(B237,Calculation!A:A,Calculation!S:S)</f>
        <v>24.803427064600093</v>
      </c>
    </row>
    <row r="238" spans="1:3" x14ac:dyDescent="0.25">
      <c r="A238" t="s">
        <v>5</v>
      </c>
      <c r="B238" t="str">
        <f>'NZ40-BDG_GrowthRateMax'!B238</f>
        <v>RESBDGSATNewSHHEP___STDELC_23</v>
      </c>
      <c r="C238">
        <f>_xlfn.XLOOKUP(B238,Calculation!A:A,Calculation!S:S)</f>
        <v>18.658665132862996</v>
      </c>
    </row>
    <row r="239" spans="1:3" x14ac:dyDescent="0.25">
      <c r="A239" t="s">
        <v>5</v>
      </c>
      <c r="B239" t="str">
        <f>'NZ40-BDG_GrowthRateMax'!B239</f>
        <v>RESBDGSATNewWHHEP___STDELC_23</v>
      </c>
      <c r="C239">
        <f>_xlfn.XLOOKUP(B239,Calculation!A:A,Calculation!S:S)</f>
        <v>4.0691223059368511</v>
      </c>
    </row>
    <row r="240" spans="1:3" x14ac:dyDescent="0.25">
      <c r="A240" t="s">
        <v>5</v>
      </c>
      <c r="B240" t="str">
        <f>'NZ40-BDG_GrowthRateMax'!B240</f>
        <v>RESBDGAPANewFRZ___CHESRELC_23</v>
      </c>
      <c r="C240">
        <f>_xlfn.XLOOKUP(B240,Calculation!A:A,Calculation!S:S)</f>
        <v>71.328868285826218</v>
      </c>
    </row>
    <row r="241" spans="1:3" x14ac:dyDescent="0.25">
      <c r="A241" t="s">
        <v>5</v>
      </c>
      <c r="B241" t="str">
        <f>'NZ40-BDG_GrowthRateMax'!B241</f>
        <v>RESBDGSDEOldLIFLUT5HIGELC_23</v>
      </c>
      <c r="C241">
        <f>_xlfn.XLOOKUP(B241,Calculation!A:A,Calculation!S:S)</f>
        <v>1446.543631719994</v>
      </c>
    </row>
    <row r="242" spans="1:3" x14ac:dyDescent="0.25">
      <c r="A242" t="s">
        <v>5</v>
      </c>
      <c r="B242" t="str">
        <f>'NZ40-BDG_GrowthRateMax'!B242</f>
        <v>RESBDGSATNewSHHEP___HIGELC_23</v>
      </c>
      <c r="C242">
        <f>_xlfn.XLOOKUP(B242,Calculation!A:A,Calculation!S:S)</f>
        <v>18.658665132862996</v>
      </c>
    </row>
    <row r="243" spans="1:3" x14ac:dyDescent="0.25">
      <c r="A243" t="s">
        <v>5</v>
      </c>
      <c r="B243" t="str">
        <f>'NZ40-BDG_GrowthRateMax'!B243</f>
        <v>RESBDGAPAOldLIFLUT8STDELC_23</v>
      </c>
      <c r="C243">
        <f>_xlfn.XLOOKUP(B243,Calculation!A:A,Calculation!S:S)</f>
        <v>686.65474197007688</v>
      </c>
    </row>
    <row r="244" spans="1:3" x14ac:dyDescent="0.25">
      <c r="A244" t="s">
        <v>5</v>
      </c>
      <c r="B244" t="str">
        <f>'NZ40-BDG_GrowthRateMax'!B244</f>
        <v>RESBDGAPAOldLIFLC___STDELC_23</v>
      </c>
      <c r="C244">
        <f>_xlfn.XLOOKUP(B244,Calculation!A:A,Calculation!S:S)</f>
        <v>686.65474197007688</v>
      </c>
    </row>
    <row r="245" spans="1:3" x14ac:dyDescent="0.25">
      <c r="A245" t="s">
        <v>5</v>
      </c>
      <c r="B245" t="str">
        <f>'NZ40-BDG_GrowthRateMax'!B245</f>
        <v>RESBDGSATNewSHFUR___HIGLFO_23</v>
      </c>
      <c r="C245">
        <f>_xlfn.XLOOKUP(B245,Calculation!A:A,Calculation!S:S)</f>
        <v>18.658665132862996</v>
      </c>
    </row>
    <row r="246" spans="1:3" x14ac:dyDescent="0.25">
      <c r="A246" t="s">
        <v>5</v>
      </c>
      <c r="B246" t="str">
        <f>'NZ40-BDG_GrowthRateMax'!B246</f>
        <v>RESBDGAPANewWHWTK___STDELC_23</v>
      </c>
      <c r="C246">
        <f>_xlfn.XLOOKUP(B246,Calculation!A:A,Calculation!S:S)</f>
        <v>162.32468692095199</v>
      </c>
    </row>
    <row r="247" spans="1:3" x14ac:dyDescent="0.25">
      <c r="A247" t="s">
        <v>5</v>
      </c>
      <c r="B247" t="str">
        <f>'NZ40-BDG_GrowthRateMax'!B247</f>
        <v>RESBDGAPANewLIFLUT8HIGELC_23</v>
      </c>
      <c r="C247">
        <f>_xlfn.XLOOKUP(B247,Calculation!A:A,Calculation!S:S)</f>
        <v>394.71392616984815</v>
      </c>
    </row>
    <row r="248" spans="1:3" x14ac:dyDescent="0.25">
      <c r="A248" t="s">
        <v>5</v>
      </c>
      <c r="B248" t="str">
        <f>'NZ40-BDG_GrowthRateMax'!B248</f>
        <v>RESBDGSATOldWHSTHBCKSTDNGA_23</v>
      </c>
      <c r="C248">
        <f>_xlfn.XLOOKUP(B248,Calculation!A:A,Calculation!S:S)</f>
        <v>71.205752139417768</v>
      </c>
    </row>
    <row r="249" spans="1:3" x14ac:dyDescent="0.25">
      <c r="A249" t="s">
        <v>5</v>
      </c>
      <c r="B249" t="str">
        <f>'NZ40-BDG_GrowthRateMax'!B249</f>
        <v>RESBDGSDEOldFRZ___CHESRELC_23</v>
      </c>
      <c r="C249">
        <f>_xlfn.XLOOKUP(B249,Calculation!A:A,Calculation!S:S)</f>
        <v>48.230785890787573</v>
      </c>
    </row>
    <row r="250" spans="1:3" x14ac:dyDescent="0.25">
      <c r="A250" t="s">
        <v>5</v>
      </c>
      <c r="B250" t="str">
        <f>'NZ40-BDG_GrowthRateMax'!B250</f>
        <v>RESBDGSDENewRAG______HIGNGA_23</v>
      </c>
      <c r="C250">
        <f>_xlfn.XLOOKUP(B250,Calculation!A:A,Calculation!S:S)</f>
        <v>11.153903384180396</v>
      </c>
    </row>
    <row r="251" spans="1:3" x14ac:dyDescent="0.25">
      <c r="A251" t="s">
        <v>5</v>
      </c>
      <c r="B251" t="str">
        <f>'NZ40-BDG_GrowthRateMax'!B251</f>
        <v>RESBDGSATNewWHHEP___HIGELC_23</v>
      </c>
      <c r="C251">
        <f>_xlfn.XLOOKUP(B251,Calculation!A:A,Calculation!S:S)</f>
        <v>4.0691223059368511</v>
      </c>
    </row>
    <row r="252" spans="1:3" x14ac:dyDescent="0.25">
      <c r="A252" t="s">
        <v>5</v>
      </c>
      <c r="B252" t="str">
        <f>'NZ40-BDG_GrowthRateMax'!B252</f>
        <v>RESBDGSATOldLIFLUT12STDELC_23</v>
      </c>
      <c r="C252">
        <f>_xlfn.XLOOKUP(B252,Calculation!A:A,Calculation!S:S)</f>
        <v>580.43021085543364</v>
      </c>
    </row>
    <row r="253" spans="1:3" x14ac:dyDescent="0.25">
      <c r="A253" t="s">
        <v>5</v>
      </c>
      <c r="B253" t="str">
        <f>'NZ40-BDG_GrowthRateMax'!B253</f>
        <v>RESBDGSDENewREF___FRTHIGELC_23</v>
      </c>
      <c r="C253">
        <f>_xlfn.XLOOKUP(B253,Calculation!A:A,Calculation!S:S)</f>
        <v>24.803427064600093</v>
      </c>
    </row>
    <row r="254" spans="1:3" x14ac:dyDescent="0.25">
      <c r="A254" t="s">
        <v>5</v>
      </c>
      <c r="B254" t="str">
        <f>'NZ40-BDG_GrowthRateMax'!B254</f>
        <v>RESBDGSDENewSCWA___ESRELC_23</v>
      </c>
      <c r="C254">
        <f>_xlfn.XLOOKUP(B254,Calculation!A:A,Calculation!S:S)</f>
        <v>178.82208024606365</v>
      </c>
    </row>
    <row r="255" spans="1:3" x14ac:dyDescent="0.25">
      <c r="A255" t="s">
        <v>5</v>
      </c>
      <c r="B255" t="str">
        <f>'NZ40-BDG_GrowthRateMax'!B255</f>
        <v>RESBDGSATNewRAG______STDELC_23</v>
      </c>
      <c r="C255">
        <f>_xlfn.XLOOKUP(B255,Calculation!A:A,Calculation!S:S)</f>
        <v>7.5283750264680229</v>
      </c>
    </row>
    <row r="256" spans="1:3" x14ac:dyDescent="0.25">
      <c r="A256" t="s">
        <v>5</v>
      </c>
      <c r="B256" t="str">
        <f>'NZ40-BDG_GrowthRateMax'!B256</f>
        <v>RESBDGSATOldLILED___STDELC_23</v>
      </c>
      <c r="C256">
        <f>_xlfn.XLOOKUP(B256,Calculation!A:A,Calculation!S:S)</f>
        <v>580.43021085543364</v>
      </c>
    </row>
    <row r="257" spans="1:3" x14ac:dyDescent="0.25">
      <c r="A257" t="s">
        <v>5</v>
      </c>
      <c r="B257" t="str">
        <f>'NZ40-BDG_GrowthRateMax'!B257</f>
        <v>RESBDGAPANewSCWA___ESRELC_23</v>
      </c>
      <c r="C257">
        <f>_xlfn.XLOOKUP(B257,Calculation!A:A,Calculation!S:S)</f>
        <v>183.47498984407071</v>
      </c>
    </row>
    <row r="258" spans="1:3" x14ac:dyDescent="0.25">
      <c r="A258" t="s">
        <v>5</v>
      </c>
      <c r="B258" t="str">
        <f>'NZ40-BDG_GrowthRateMax'!B258</f>
        <v>RESBDGSATNewSHFIR___STDPRO_23</v>
      </c>
      <c r="C258">
        <f>_xlfn.XLOOKUP(B258,Calculation!A:A,Calculation!S:S)</f>
        <v>18.658665132862996</v>
      </c>
    </row>
    <row r="259" spans="1:3" x14ac:dyDescent="0.25">
      <c r="A259" t="s">
        <v>5</v>
      </c>
      <c r="B259" t="str">
        <f>'NZ40-BDG_GrowthRateMax'!B259</f>
        <v>RESBDGAPANewSHFUR___HIGPRO_23</v>
      </c>
      <c r="C259">
        <f>_xlfn.XLOOKUP(B259,Calculation!A:A,Calculation!S:S)</f>
        <v>351.63499487164228</v>
      </c>
    </row>
    <row r="260" spans="1:3" x14ac:dyDescent="0.25">
      <c r="A260" t="s">
        <v>5</v>
      </c>
      <c r="B260" t="str">
        <f>'NZ40-BDG_GrowthRateMax'!B260</f>
        <v>RESBDGAPAOldLIFLUT12STDELC_23</v>
      </c>
      <c r="C260">
        <f>_xlfn.XLOOKUP(B260,Calculation!A:A,Calculation!S:S)</f>
        <v>686.65474197007688</v>
      </c>
    </row>
    <row r="261" spans="1:3" x14ac:dyDescent="0.25">
      <c r="A261" t="s">
        <v>5</v>
      </c>
      <c r="B261" t="str">
        <f>'NZ40-BDG_GrowthRateMax'!B261</f>
        <v>RESBDGSDENewCDY______ESRELC_23</v>
      </c>
      <c r="C261">
        <f>_xlfn.XLOOKUP(B261,Calculation!A:A,Calculation!S:S)</f>
        <v>26.421307664345779</v>
      </c>
    </row>
    <row r="262" spans="1:3" x14ac:dyDescent="0.25">
      <c r="A262" t="s">
        <v>5</v>
      </c>
      <c r="B262" t="str">
        <f>'NZ40-BDG_GrowthRateMax'!B262</f>
        <v>RESBDGSATOldREF___FRTSTDELC_23</v>
      </c>
      <c r="C262">
        <f>_xlfn.XLOOKUP(B262,Calculation!A:A,Calculation!S:S)</f>
        <v>54.436470167589846</v>
      </c>
    </row>
    <row r="263" spans="1:3" x14ac:dyDescent="0.25">
      <c r="A263" t="s">
        <v>5</v>
      </c>
      <c r="B263" t="str">
        <f>'NZ40-BDG_GrowthRateMax'!B263</f>
        <v>RESBDGSATNewCWA___TPSTDELC_23</v>
      </c>
      <c r="C263">
        <f>_xlfn.XLOOKUP(B263,Calculation!A:A,Calculation!S:S)</f>
        <v>5.3348484738603199</v>
      </c>
    </row>
    <row r="264" spans="1:3" x14ac:dyDescent="0.25">
      <c r="A264" t="s">
        <v>5</v>
      </c>
      <c r="B264" t="str">
        <f>'NZ40-BDG_GrowthRateMax'!B264</f>
        <v>RESBDGSATOldSCWD___HIGELC_23</v>
      </c>
      <c r="C264">
        <f>_xlfn.XLOOKUP(B264,Calculation!A:A,Calculation!S:S)</f>
        <v>11.135171200920798</v>
      </c>
    </row>
    <row r="265" spans="1:3" x14ac:dyDescent="0.25">
      <c r="A265" t="s">
        <v>5</v>
      </c>
      <c r="B265" t="str">
        <f>'NZ40-BDG_GrowthRateMax'!B265</f>
        <v>RESBDGSDENewLIFLC___HIGELC_23</v>
      </c>
      <c r="C265">
        <f>_xlfn.XLOOKUP(B265,Calculation!A:A,Calculation!S:S)</f>
        <v>340.81794782814274</v>
      </c>
    </row>
    <row r="266" spans="1:3" x14ac:dyDescent="0.25">
      <c r="A266" t="s">
        <v>5</v>
      </c>
      <c r="B266" t="str">
        <f>'NZ40-BDG_GrowthRateMax'!B266</f>
        <v>RESBDGAPAOldLILED___STDELC_23</v>
      </c>
      <c r="C266">
        <f>_xlfn.XLOOKUP(B266,Calculation!A:A,Calculation!S:S)</f>
        <v>686.65474197007688</v>
      </c>
    </row>
    <row r="267" spans="1:3" x14ac:dyDescent="0.25">
      <c r="A267" t="s">
        <v>5</v>
      </c>
      <c r="B267" t="str">
        <f>'NZ40-BDG_GrowthRateMax'!B267</f>
        <v>RESBDGSDENewWHWTK___HIGELC_23</v>
      </c>
      <c r="C267">
        <f>_xlfn.XLOOKUP(B267,Calculation!A:A,Calculation!S:S)</f>
        <v>19.318430383664424</v>
      </c>
    </row>
    <row r="268" spans="1:3" x14ac:dyDescent="0.25">
      <c r="A268" t="s">
        <v>5</v>
      </c>
      <c r="B268" t="str">
        <f>'NZ40-BDG_GrowthRateMax'!B268</f>
        <v>RESBDGSATNewSHHEP___STDNGA_23</v>
      </c>
      <c r="C268">
        <f>_xlfn.XLOOKUP(B268,Calculation!A:A,Calculation!S:S)</f>
        <v>18.658665132862996</v>
      </c>
    </row>
    <row r="269" spans="1:3" x14ac:dyDescent="0.25">
      <c r="A269" t="s">
        <v>5</v>
      </c>
      <c r="B269" t="str">
        <f>'NZ40-BDG_GrowthRateMax'!B269</f>
        <v>RESBDGSATNewSHFIR___HIGPRO_23</v>
      </c>
      <c r="C269">
        <f>_xlfn.XLOOKUP(B269,Calculation!A:A,Calculation!S:S)</f>
        <v>18.658665132862996</v>
      </c>
    </row>
    <row r="270" spans="1:3" x14ac:dyDescent="0.25">
      <c r="A270" t="s">
        <v>5</v>
      </c>
      <c r="B270" t="str">
        <f>'NZ40-BDG_GrowthRateMax'!B270</f>
        <v>RESBDGSDENewSHFUR___ESRPRO_23</v>
      </c>
      <c r="C270">
        <f>_xlfn.XLOOKUP(B270,Calculation!A:A,Calculation!S:S)</f>
        <v>155.83131058287518</v>
      </c>
    </row>
    <row r="271" spans="1:3" x14ac:dyDescent="0.25">
      <c r="A271" t="s">
        <v>5</v>
      </c>
      <c r="B271" t="str">
        <f>'NZ40-BDG_GrowthRateMax'!B271</f>
        <v>RESBDGAPAOldFRZ___CHHIGELC_23</v>
      </c>
      <c r="C271">
        <f>_xlfn.XLOOKUP(B271,Calculation!A:A,Calculation!S:S)</f>
        <v>51.008227592027843</v>
      </c>
    </row>
    <row r="272" spans="1:3" x14ac:dyDescent="0.25">
      <c r="A272" t="s">
        <v>5</v>
      </c>
      <c r="B272" t="str">
        <f>'NZ40-BDG_GrowthRateMax'!B272</f>
        <v>RESBDGSATNewSHPST___STDBWP_23</v>
      </c>
      <c r="C272">
        <f>_xlfn.XLOOKUP(B272,Calculation!A:A,Calculation!S:S)</f>
        <v>18.658665132862996</v>
      </c>
    </row>
    <row r="273" spans="1:3" x14ac:dyDescent="0.25">
      <c r="A273" t="s">
        <v>5</v>
      </c>
      <c r="B273" t="str">
        <f>'NZ40-BDG_GrowthRateMax'!B273</f>
        <v>RESBDGSDENewSCWA___HIGELC_23</v>
      </c>
      <c r="C273">
        <f>_xlfn.XLOOKUP(B273,Calculation!A:A,Calculation!S:S)</f>
        <v>178.82208024606365</v>
      </c>
    </row>
    <row r="274" spans="1:3" x14ac:dyDescent="0.25">
      <c r="A274" t="s">
        <v>5</v>
      </c>
      <c r="B274" t="str">
        <f>'NZ40-BDG_GrowthRateMax'!B274</f>
        <v>RESBDGSDENewLILED___ESRELC_23</v>
      </c>
      <c r="C274">
        <f>_xlfn.XLOOKUP(B274,Calculation!A:A,Calculation!S:S)</f>
        <v>340.81794782814274</v>
      </c>
    </row>
    <row r="275" spans="1:3" x14ac:dyDescent="0.25">
      <c r="A275" t="s">
        <v>5</v>
      </c>
      <c r="B275" t="str">
        <f>'NZ40-BDG_GrowthRateMax'!B275</f>
        <v>RESBDGAPANewSHPLT500WSTDELC_23</v>
      </c>
      <c r="C275">
        <f>_xlfn.XLOOKUP(B275,Calculation!A:A,Calculation!S:S)</f>
        <v>351.63499487164228</v>
      </c>
    </row>
    <row r="276" spans="1:3" x14ac:dyDescent="0.25">
      <c r="A276" t="s">
        <v>5</v>
      </c>
      <c r="B276" t="str">
        <f>'NZ40-BDG_GrowthRateMax'!B276</f>
        <v>RESBDGAPANewSCWA___HIGELC_23</v>
      </c>
      <c r="C276">
        <f>_xlfn.XLOOKUP(B276,Calculation!A:A,Calculation!S:S)</f>
        <v>183.47498984407071</v>
      </c>
    </row>
    <row r="277" spans="1:3" x14ac:dyDescent="0.25">
      <c r="A277" t="s">
        <v>5</v>
      </c>
      <c r="B277" t="str">
        <f>'NZ40-BDG_GrowthRateMax'!B277</f>
        <v>RESBDGAPANewLIFLC___HIGELC_23</v>
      </c>
      <c r="C277">
        <f>_xlfn.XLOOKUP(B277,Calculation!A:A,Calculation!S:S)</f>
        <v>394.71392616984815</v>
      </c>
    </row>
    <row r="278" spans="1:3" x14ac:dyDescent="0.25">
      <c r="A278" t="s">
        <v>5</v>
      </c>
      <c r="B278" t="str">
        <f>'NZ40-BDG_GrowthRateMax'!B278</f>
        <v>RESBDGSDENewSCWD___ESRELC_23</v>
      </c>
      <c r="C278">
        <f>_xlfn.XLOOKUP(B278,Calculation!A:A,Calculation!S:S)</f>
        <v>178.82208024606365</v>
      </c>
    </row>
    <row r="279" spans="1:3" x14ac:dyDescent="0.25">
      <c r="A279" t="s">
        <v>5</v>
      </c>
      <c r="B279" t="str">
        <f>'NZ40-BDG_GrowthRateMax'!B279</f>
        <v>RESBDGSATNewSHPST___HIGBWP_23</v>
      </c>
      <c r="C279">
        <f>_xlfn.XLOOKUP(B279,Calculation!A:A,Calculation!S:S)</f>
        <v>18.658665132862996</v>
      </c>
    </row>
    <row r="280" spans="1:3" x14ac:dyDescent="0.25">
      <c r="A280" t="s">
        <v>5</v>
      </c>
      <c r="B280" t="str">
        <f>'NZ40-BDG_GrowthRateMax'!B280</f>
        <v>RESBDGSATOldLIFLUT8HIGELC_23</v>
      </c>
      <c r="C280">
        <f>_xlfn.XLOOKUP(B280,Calculation!A:A,Calculation!S:S)</f>
        <v>580.43021085543364</v>
      </c>
    </row>
    <row r="281" spans="1:3" x14ac:dyDescent="0.25">
      <c r="A281" t="s">
        <v>5</v>
      </c>
      <c r="B281" t="str">
        <f>'NZ40-BDG_GrowthRateMax'!B281</f>
        <v>RESBDGAPANewSCWD___ESRELC_23</v>
      </c>
      <c r="C281">
        <f>_xlfn.XLOOKUP(B281,Calculation!A:A,Calculation!S:S)</f>
        <v>183.47498984407071</v>
      </c>
    </row>
    <row r="282" spans="1:3" x14ac:dyDescent="0.25">
      <c r="A282" t="s">
        <v>5</v>
      </c>
      <c r="B282" t="str">
        <f>'NZ40-BDG_GrowthRateMax'!B282</f>
        <v>RESBDGSDEOldWHSTHBCKSTDNGA_23</v>
      </c>
      <c r="C282">
        <f>_xlfn.XLOOKUP(B282,Calculation!A:A,Calculation!S:S)</f>
        <v>121.3571845343545</v>
      </c>
    </row>
    <row r="283" spans="1:3" x14ac:dyDescent="0.25">
      <c r="A283" t="s">
        <v>5</v>
      </c>
      <c r="B283" t="str">
        <f>'NZ40-BDG_GrowthRateMax'!B283</f>
        <v>RESBDGSATNewCWA___TPESRELC_23</v>
      </c>
      <c r="C283">
        <f>_xlfn.XLOOKUP(B283,Calculation!A:A,Calculation!S:S)</f>
        <v>5.3348484738603199</v>
      </c>
    </row>
    <row r="284" spans="1:3" x14ac:dyDescent="0.25">
      <c r="A284" t="s">
        <v>5</v>
      </c>
      <c r="B284" t="str">
        <f>'NZ40-BDG_GrowthRateMax'!B284</f>
        <v>RESBDGAPANewLILED___ESRELC_23</v>
      </c>
      <c r="C284">
        <f>_xlfn.XLOOKUP(B284,Calculation!A:A,Calculation!S:S)</f>
        <v>394.71392616984815</v>
      </c>
    </row>
    <row r="285" spans="1:3" x14ac:dyDescent="0.25">
      <c r="A285" t="s">
        <v>5</v>
      </c>
      <c r="B285" t="str">
        <f>'NZ40-BDG_GrowthRateMax'!B285</f>
        <v>RESBDGSDENewSHFUR___STDELC_23</v>
      </c>
      <c r="C285">
        <f>_xlfn.XLOOKUP(B285,Calculation!A:A,Calculation!S:S)</f>
        <v>155.83131058287518</v>
      </c>
    </row>
    <row r="286" spans="1:3" x14ac:dyDescent="0.25">
      <c r="A286" t="s">
        <v>5</v>
      </c>
      <c r="B286" t="str">
        <f>'NZ40-BDG_GrowthRateMax'!B286</f>
        <v>RESBDGSATNewWHSTHBCKSTDELC_23</v>
      </c>
      <c r="C286">
        <f>_xlfn.XLOOKUP(B286,Calculation!A:A,Calculation!S:S)</f>
        <v>4.0691223059368511</v>
      </c>
    </row>
    <row r="287" spans="1:3" x14ac:dyDescent="0.25">
      <c r="A287" t="s">
        <v>5</v>
      </c>
      <c r="B287" t="str">
        <f>'NZ40-BDG_GrowthRateMax'!B287</f>
        <v>RESBDGAPAOldFRZ___CHESRELC_23</v>
      </c>
      <c r="C287">
        <f>_xlfn.XLOOKUP(B287,Calculation!A:A,Calculation!S:S)</f>
        <v>87.933560663866146</v>
      </c>
    </row>
    <row r="288" spans="1:3" x14ac:dyDescent="0.25">
      <c r="A288" t="s">
        <v>5</v>
      </c>
      <c r="B288" t="str">
        <f>'NZ40-BDG_GrowthRateMax'!B288</f>
        <v>RESBDGSATOldDWA______ESRELC_23</v>
      </c>
      <c r="C288">
        <f>_xlfn.XLOOKUP(B288,Calculation!A:A,Calculation!S:S)</f>
        <v>88.229661135004591</v>
      </c>
    </row>
    <row r="289" spans="1:3" x14ac:dyDescent="0.25">
      <c r="A289" t="s">
        <v>5</v>
      </c>
      <c r="B289" t="str">
        <f>'NZ40-BDG_GrowthRateMax'!B289</f>
        <v>RESBDGSDENewLIFLC___ESRELC_23</v>
      </c>
      <c r="C289">
        <f>_xlfn.XLOOKUP(B289,Calculation!A:A,Calculation!S:S)</f>
        <v>340.81794782814274</v>
      </c>
    </row>
    <row r="290" spans="1:3" x14ac:dyDescent="0.25">
      <c r="A290" t="s">
        <v>5</v>
      </c>
      <c r="B290" t="str">
        <f>'NZ40-BDG_GrowthRateMax'!B290</f>
        <v>RESBDGSATNewCWA___FRESRELC_23</v>
      </c>
      <c r="C290">
        <f>_xlfn.XLOOKUP(B290,Calculation!A:A,Calculation!S:S)</f>
        <v>5.3348484738603199</v>
      </c>
    </row>
    <row r="291" spans="1:3" x14ac:dyDescent="0.25">
      <c r="A291" t="s">
        <v>5</v>
      </c>
      <c r="B291" t="str">
        <f>'NZ40-BDG_GrowthRateMax'!B291</f>
        <v>RESBDGSDEOldLIFLUT8STDELC_23</v>
      </c>
      <c r="C291">
        <f>_xlfn.XLOOKUP(B291,Calculation!A:A,Calculation!S:S)</f>
        <v>1446.543631719994</v>
      </c>
    </row>
    <row r="292" spans="1:3" x14ac:dyDescent="0.25">
      <c r="A292" t="s">
        <v>5</v>
      </c>
      <c r="B292" t="str">
        <f>'NZ40-BDG_GrowthRateMax'!B292</f>
        <v>RESBDGSATNewCWA___FRSTDELC_23</v>
      </c>
      <c r="C292">
        <f>_xlfn.XLOOKUP(B292,Calculation!A:A,Calculation!S:S)</f>
        <v>5.3348484738603199</v>
      </c>
    </row>
    <row r="293" spans="1:3" x14ac:dyDescent="0.25">
      <c r="A293" t="s">
        <v>5</v>
      </c>
      <c r="B293" t="str">
        <f>'NZ40-BDG_GrowthRateMax'!B293</f>
        <v>RESBDGSDEOldREF___FRTSTDELC_23</v>
      </c>
      <c r="C293">
        <f>_xlfn.XLOOKUP(B293,Calculation!A:A,Calculation!S:S)</f>
        <v>87.957428300110095</v>
      </c>
    </row>
    <row r="294" spans="1:3" x14ac:dyDescent="0.25">
      <c r="A294" t="s">
        <v>5</v>
      </c>
      <c r="B294" t="str">
        <f>'NZ40-BDG_GrowthRateMax'!B294</f>
        <v>RESBDGAPAOldLIFLUT8HIGELC_23</v>
      </c>
      <c r="C294">
        <f>_xlfn.XLOOKUP(B294,Calculation!A:A,Calculation!S:S)</f>
        <v>686.65474197007688</v>
      </c>
    </row>
    <row r="295" spans="1:3" x14ac:dyDescent="0.25">
      <c r="A295" t="s">
        <v>5</v>
      </c>
      <c r="B295" t="str">
        <f>'NZ40-BDG_GrowthRateMax'!B295</f>
        <v>RESBDGAPAOldSCWA___ESRELC_23</v>
      </c>
      <c r="C295">
        <f>_xlfn.XLOOKUP(B295,Calculation!A:A,Calculation!S:S)</f>
        <v>153.01952573401306</v>
      </c>
    </row>
    <row r="296" spans="1:3" x14ac:dyDescent="0.25">
      <c r="A296" t="s">
        <v>5</v>
      </c>
      <c r="B296" t="str">
        <f>'NZ40-BDG_GrowthRateMax'!B296</f>
        <v>RESBDGSDEOldLIFLC___STDELC_23</v>
      </c>
      <c r="C296">
        <f>_xlfn.XLOOKUP(B296,Calculation!A:A,Calculation!S:S)</f>
        <v>1446.543631719994</v>
      </c>
    </row>
    <row r="297" spans="1:3" x14ac:dyDescent="0.25">
      <c r="A297" t="s">
        <v>5</v>
      </c>
      <c r="B297" t="str">
        <f>'NZ40-BDG_GrowthRateMax'!B297</f>
        <v>RESBDGSATNewCWA___TPHIGELC_23</v>
      </c>
      <c r="C297">
        <f>_xlfn.XLOOKUP(B297,Calculation!A:A,Calculation!S:S)</f>
        <v>5.3348484738603199</v>
      </c>
    </row>
    <row r="298" spans="1:3" x14ac:dyDescent="0.25">
      <c r="A298" t="s">
        <v>5</v>
      </c>
      <c r="B298" t="str">
        <f>'NZ40-BDG_GrowthRateMax'!B298</f>
        <v>RESBDGSATOldCWA___CBHIGELC_23</v>
      </c>
      <c r="C298">
        <f>_xlfn.XLOOKUP(B298,Calculation!A:A,Calculation!S:S)</f>
        <v>3.0354264339568315</v>
      </c>
    </row>
    <row r="299" spans="1:3" x14ac:dyDescent="0.25">
      <c r="A299" t="s">
        <v>5</v>
      </c>
      <c r="B299" t="str">
        <f>'NZ40-BDG_GrowthRateMax'!B299</f>
        <v>RESBDGAPANewLIFLC___ESRELC_23</v>
      </c>
      <c r="C299">
        <f>_xlfn.XLOOKUP(B299,Calculation!A:A,Calculation!S:S)</f>
        <v>394.71392616984815</v>
      </c>
    </row>
    <row r="300" spans="1:3" x14ac:dyDescent="0.25">
      <c r="A300" t="s">
        <v>5</v>
      </c>
      <c r="B300" t="str">
        <f>'NZ40-BDG_GrowthRateMax'!B300</f>
        <v>RESBDGSDENewLIINC60WSTDELC_23</v>
      </c>
      <c r="C300">
        <f>_xlfn.XLOOKUP(B300,Calculation!A:A,Calculation!S:S)</f>
        <v>340.81794782814274</v>
      </c>
    </row>
    <row r="301" spans="1:3" x14ac:dyDescent="0.25">
      <c r="A301" t="s">
        <v>5</v>
      </c>
      <c r="B301" t="str">
        <f>'NZ40-BDG_GrowthRateMax'!B301</f>
        <v>RESBDGAPANewWHSTHBCKSTDNGA_23</v>
      </c>
      <c r="C301">
        <f>_xlfn.XLOOKUP(B301,Calculation!A:A,Calculation!S:S)</f>
        <v>162.32468692095199</v>
      </c>
    </row>
    <row r="302" spans="1:3" x14ac:dyDescent="0.25">
      <c r="A302" t="s">
        <v>5</v>
      </c>
      <c r="B302" t="str">
        <f>'NZ40-BDG_GrowthRateMax'!B302</f>
        <v>RESBDGSATOldSHFUR___ESRNGA_23</v>
      </c>
      <c r="C302">
        <f>_xlfn.XLOOKUP(B302,Calculation!A:A,Calculation!S:S)</f>
        <v>496.85758756716655</v>
      </c>
    </row>
    <row r="303" spans="1:3" x14ac:dyDescent="0.25">
      <c r="A303" t="s">
        <v>5</v>
      </c>
      <c r="B303" t="str">
        <f>'NZ40-BDG_GrowthRateMax'!B303</f>
        <v>RESBDGSATOldSCCE___ESRELC_23</v>
      </c>
      <c r="C303">
        <f>_xlfn.XLOOKUP(B303,Calculation!A:A,Calculation!S:S)</f>
        <v>17.452006616618249</v>
      </c>
    </row>
    <row r="304" spans="1:3" x14ac:dyDescent="0.25">
      <c r="A304" t="s">
        <v>5</v>
      </c>
      <c r="B304" t="str">
        <f>'NZ40-BDG_GrowthRateMax'!B304</f>
        <v>RESBDGSATNewSHSTV___STDBMA_23</v>
      </c>
      <c r="C304">
        <f>_xlfn.XLOOKUP(B304,Calculation!A:A,Calculation!S:S)</f>
        <v>18.658665132862996</v>
      </c>
    </row>
    <row r="305" spans="1:3" x14ac:dyDescent="0.25">
      <c r="A305" t="s">
        <v>5</v>
      </c>
      <c r="B305" t="str">
        <f>'NZ40-BDG_GrowthRateMax'!B305</f>
        <v>RESBDGSATNewCWA___FRHIGELC_23</v>
      </c>
      <c r="C305">
        <f>_xlfn.XLOOKUP(B305,Calculation!A:A,Calculation!S:S)</f>
        <v>5.3348484738603199</v>
      </c>
    </row>
    <row r="306" spans="1:3" x14ac:dyDescent="0.25">
      <c r="A306" t="s">
        <v>5</v>
      </c>
      <c r="B306" t="str">
        <f>'NZ40-BDG_GrowthRateMax'!B306</f>
        <v>RESBDGSATNewSHSTV___HIGBMA_23</v>
      </c>
      <c r="C306">
        <f>_xlfn.XLOOKUP(B306,Calculation!A:A,Calculation!S:S)</f>
        <v>18.658665132862996</v>
      </c>
    </row>
    <row r="307" spans="1:3" x14ac:dyDescent="0.25">
      <c r="A307" t="s">
        <v>5</v>
      </c>
      <c r="B307" t="str">
        <f>'NZ40-BDG_GrowthRateMax'!B307</f>
        <v>RESBDGSATOldLIFLC___HIGELC_23</v>
      </c>
      <c r="C307">
        <f>_xlfn.XLOOKUP(B307,Calculation!A:A,Calculation!S:S)</f>
        <v>580.43021085543364</v>
      </c>
    </row>
    <row r="308" spans="1:3" x14ac:dyDescent="0.25">
      <c r="A308" t="s">
        <v>5</v>
      </c>
      <c r="B308" t="str">
        <f>'NZ40-BDG_GrowthRateMax'!B308</f>
        <v>RESBDGSATOldSCCE___STDELC_23</v>
      </c>
      <c r="C308">
        <f>_xlfn.XLOOKUP(B308,Calculation!A:A,Calculation!S:S)</f>
        <v>11.135171200920798</v>
      </c>
    </row>
    <row r="309" spans="1:3" x14ac:dyDescent="0.25">
      <c r="A309" t="s">
        <v>5</v>
      </c>
      <c r="B309" t="str">
        <f>'NZ40-BDG_GrowthRateMax'!B309</f>
        <v>RESBDGSDENewCDY______HIGELC_23</v>
      </c>
      <c r="C309">
        <f>_xlfn.XLOOKUP(B309,Calculation!A:A,Calculation!S:S)</f>
        <v>26.421307664345779</v>
      </c>
    </row>
    <row r="310" spans="1:3" x14ac:dyDescent="0.25">
      <c r="A310" t="s">
        <v>5</v>
      </c>
      <c r="B310" t="str">
        <f>'NZ40-BDG_GrowthRateMax'!B310</f>
        <v>RESBDGSDENewSHFUR___STDPRO_23</v>
      </c>
      <c r="C310">
        <f>_xlfn.XLOOKUP(B310,Calculation!A:A,Calculation!S:S)</f>
        <v>155.83131058287518</v>
      </c>
    </row>
    <row r="311" spans="1:3" x14ac:dyDescent="0.25">
      <c r="A311" t="s">
        <v>5</v>
      </c>
      <c r="B311" t="str">
        <f>'NZ40-BDG_GrowthRateMax'!B311</f>
        <v>RESBDGSATOldSCCE___HIGELC_23</v>
      </c>
      <c r="C311">
        <f>_xlfn.XLOOKUP(B311,Calculation!A:A,Calculation!S:S)</f>
        <v>11.135171200920798</v>
      </c>
    </row>
    <row r="312" spans="1:3" x14ac:dyDescent="0.25">
      <c r="A312" t="s">
        <v>5</v>
      </c>
      <c r="B312" t="str">
        <f>'NZ40-BDG_GrowthRateMax'!B312</f>
        <v>RESBDGAPAOldSCWA___HIGELC_23</v>
      </c>
      <c r="C312">
        <f>_xlfn.XLOOKUP(B312,Calculation!A:A,Calculation!S:S)</f>
        <v>97.633392741751848</v>
      </c>
    </row>
    <row r="313" spans="1:3" x14ac:dyDescent="0.25">
      <c r="A313" t="s">
        <v>5</v>
      </c>
      <c r="B313" t="str">
        <f>'NZ40-BDG_GrowthRateMax'!B313</f>
        <v>RESBDGAPANewDWA______ESRELC_23</v>
      </c>
      <c r="C313">
        <f>_xlfn.XLOOKUP(B313,Calculation!A:A,Calculation!S:S)</f>
        <v>148.4818429237101</v>
      </c>
    </row>
    <row r="314" spans="1:3" x14ac:dyDescent="0.25">
      <c r="A314" t="s">
        <v>5</v>
      </c>
      <c r="B314" t="str">
        <f>'NZ40-BDG_GrowthRateMax'!B314</f>
        <v>RESBDGAPANewLIINC60WSTDELC_23</v>
      </c>
      <c r="C314">
        <f>_xlfn.XLOOKUP(B314,Calculation!A:A,Calculation!S:S)</f>
        <v>394.71392616984815</v>
      </c>
    </row>
    <row r="315" spans="1:3" x14ac:dyDescent="0.25">
      <c r="A315" t="s">
        <v>5</v>
      </c>
      <c r="B315" t="str">
        <f>'NZ40-BDG_GrowthRateMax'!B315</f>
        <v>RESBDGSATOldDWA______HIGELC_23</v>
      </c>
      <c r="C315">
        <f>_xlfn.XLOOKUP(B315,Calculation!A:A,Calculation!S:S)</f>
        <v>42.567380525159436</v>
      </c>
    </row>
    <row r="316" spans="1:3" x14ac:dyDescent="0.25">
      <c r="A316" t="s">
        <v>5</v>
      </c>
      <c r="B316" t="str">
        <f>'NZ40-BDG_GrowthRateMax'!B316</f>
        <v>RESBDGSDEOldLIFLUT12STDELC_23</v>
      </c>
      <c r="C316">
        <f>_xlfn.XLOOKUP(B316,Calculation!A:A,Calculation!S:S)</f>
        <v>1446.543631719994</v>
      </c>
    </row>
    <row r="317" spans="1:3" x14ac:dyDescent="0.25">
      <c r="A317" t="s">
        <v>5</v>
      </c>
      <c r="B317" t="str">
        <f>'NZ40-BDG_GrowthRateMax'!B317</f>
        <v>RESBDGAPAOldLIFLC___HIGELC_23</v>
      </c>
      <c r="C317">
        <f>_xlfn.XLOOKUP(B317,Calculation!A:A,Calculation!S:S)</f>
        <v>686.65474197007688</v>
      </c>
    </row>
    <row r="318" spans="1:3" x14ac:dyDescent="0.25">
      <c r="A318" t="s">
        <v>5</v>
      </c>
      <c r="B318" t="str">
        <f>'NZ40-BDG_GrowthRateMax'!B318</f>
        <v>RESBDGSDEOldLILED___STDELC_23</v>
      </c>
      <c r="C318">
        <f>_xlfn.XLOOKUP(B318,Calculation!A:A,Calculation!S:S)</f>
        <v>1446.543631719994</v>
      </c>
    </row>
    <row r="319" spans="1:3" x14ac:dyDescent="0.25">
      <c r="A319" t="s">
        <v>5</v>
      </c>
      <c r="B319" t="str">
        <f>'NZ40-BDG_GrowthRateMax'!B319</f>
        <v>RESBDGSDENewSHFUR___STDLFO_23</v>
      </c>
      <c r="C319">
        <f>_xlfn.XLOOKUP(B319,Calculation!A:A,Calculation!S:S)</f>
        <v>155.83131058287518</v>
      </c>
    </row>
    <row r="320" spans="1:3" x14ac:dyDescent="0.25">
      <c r="A320" t="s">
        <v>5</v>
      </c>
      <c r="B320" t="str">
        <f>'NZ40-BDG_GrowthRateMax'!B320</f>
        <v>RESBDGSDENewLIHAL60WSTDELC_23</v>
      </c>
      <c r="C320">
        <f>_xlfn.XLOOKUP(B320,Calculation!A:A,Calculation!S:S)</f>
        <v>340.81794782814274</v>
      </c>
    </row>
    <row r="321" spans="1:3" x14ac:dyDescent="0.25">
      <c r="A321" t="s">
        <v>5</v>
      </c>
      <c r="B321" t="str">
        <f>'NZ40-BDG_GrowthRateMax'!B321</f>
        <v>RESBDGSDENewREF___FRDSTDELC_23</v>
      </c>
      <c r="C321">
        <f>_xlfn.XLOOKUP(B321,Calculation!A:A,Calculation!S:S)</f>
        <v>24.803427064600093</v>
      </c>
    </row>
    <row r="322" spans="1:3" x14ac:dyDescent="0.25">
      <c r="A322" t="s">
        <v>5</v>
      </c>
      <c r="B322" t="str">
        <f>'NZ40-BDG_GrowthRateMax'!B322</f>
        <v>RESBDGSATOldSHFUR___STDNGA_23</v>
      </c>
      <c r="C322">
        <f>_xlfn.XLOOKUP(B322,Calculation!A:A,Calculation!S:S)</f>
        <v>288.21561092392199</v>
      </c>
    </row>
    <row r="323" spans="1:3" x14ac:dyDescent="0.25">
      <c r="A323" t="s">
        <v>5</v>
      </c>
      <c r="B323" t="str">
        <f>'NZ40-BDG_GrowthRateMax'!B323</f>
        <v>RESBDGSATOldWHWTK___STDELC_23</v>
      </c>
      <c r="C323">
        <f>_xlfn.XLOOKUP(B323,Calculation!A:A,Calculation!S:S)</f>
        <v>71.205752139417768</v>
      </c>
    </row>
    <row r="324" spans="1:3" x14ac:dyDescent="0.25">
      <c r="A324" t="s">
        <v>5</v>
      </c>
      <c r="B324" t="str">
        <f>'NZ40-BDG_GrowthRateMax'!B324</f>
        <v>RESBDGAPAOldWHSTHBCKSTDNGA_23</v>
      </c>
      <c r="C324">
        <f>_xlfn.XLOOKUP(B324,Calculation!A:A,Calculation!S:S)</f>
        <v>205.63275624259745</v>
      </c>
    </row>
    <row r="325" spans="1:3" x14ac:dyDescent="0.25">
      <c r="A325" t="s">
        <v>5</v>
      </c>
      <c r="B325" t="str">
        <f>'NZ40-BDG_GrowthRateMax'!B325</f>
        <v>RESBDGSDEOldDWA______ESRELC_23</v>
      </c>
      <c r="C325">
        <f>_xlfn.XLOOKUP(B325,Calculation!A:A,Calculation!S:S)</f>
        <v>142.55983294533226</v>
      </c>
    </row>
    <row r="326" spans="1:3" x14ac:dyDescent="0.25">
      <c r="A326" t="s">
        <v>5</v>
      </c>
      <c r="B326" t="str">
        <f>'NZ40-BDG_GrowthRateMax'!B326</f>
        <v>RESBDGSDENewSHFUR___STDKER_23</v>
      </c>
      <c r="C326">
        <f>_xlfn.XLOOKUP(B326,Calculation!A:A,Calculation!S:S)</f>
        <v>155.83131058287518</v>
      </c>
    </row>
    <row r="327" spans="1:3" x14ac:dyDescent="0.25">
      <c r="A327" t="s">
        <v>5</v>
      </c>
      <c r="B327" t="str">
        <f>'NZ40-BDG_GrowthRateMax'!B327</f>
        <v>RESBDGAPANewCWA___CBHIGELC_23</v>
      </c>
      <c r="C327">
        <f>_xlfn.XLOOKUP(B327,Calculation!A:A,Calculation!S:S)</f>
        <v>12.504251480747053</v>
      </c>
    </row>
    <row r="328" spans="1:3" x14ac:dyDescent="0.25">
      <c r="A328" t="s">
        <v>5</v>
      </c>
      <c r="B328" t="str">
        <f>'NZ40-BDG_GrowthRateMax'!B328</f>
        <v>RESBDGSDENewREF___FRDESRELC_23</v>
      </c>
      <c r="C328">
        <f>_xlfn.XLOOKUP(B328,Calculation!A:A,Calculation!S:S)</f>
        <v>24.803427064600093</v>
      </c>
    </row>
    <row r="329" spans="1:3" x14ac:dyDescent="0.25">
      <c r="A329" t="s">
        <v>5</v>
      </c>
      <c r="B329" t="str">
        <f>'NZ40-BDG_GrowthRateMax'!B329</f>
        <v>RESBDGSATOldFRZ___STGSTDELC_23</v>
      </c>
      <c r="C329">
        <f>_xlfn.XLOOKUP(B329,Calculation!A:A,Calculation!S:S)</f>
        <v>17.315193367023248</v>
      </c>
    </row>
    <row r="330" spans="1:3" x14ac:dyDescent="0.25">
      <c r="A330" t="s">
        <v>5</v>
      </c>
      <c r="B330" t="str">
        <f>'NZ40-BDG_GrowthRateMax'!B330</f>
        <v>RESBDGSDENewREF___FRDHIGELC_23</v>
      </c>
      <c r="C330">
        <f>_xlfn.XLOOKUP(B330,Calculation!A:A,Calculation!S:S)</f>
        <v>24.803427064600093</v>
      </c>
    </row>
    <row r="331" spans="1:3" x14ac:dyDescent="0.25">
      <c r="A331" t="s">
        <v>5</v>
      </c>
      <c r="B331" t="str">
        <f>'NZ40-BDG_GrowthRateMax'!B331</f>
        <v>RESBDGSATOldLILED___ESRELC_23</v>
      </c>
      <c r="C331">
        <f>_xlfn.XLOOKUP(B331,Calculation!A:A,Calculation!S:S)</f>
        <v>580.43021085543364</v>
      </c>
    </row>
    <row r="332" spans="1:3" x14ac:dyDescent="0.25">
      <c r="A332" t="s">
        <v>5</v>
      </c>
      <c r="B332" t="str">
        <f>'NZ40-BDG_GrowthRateMax'!B332</f>
        <v>RESBDGAPANewLIHAL60WSTDELC_23</v>
      </c>
      <c r="C332">
        <f>_xlfn.XLOOKUP(B332,Calculation!A:A,Calculation!S:S)</f>
        <v>394.71392616984815</v>
      </c>
    </row>
    <row r="333" spans="1:3" x14ac:dyDescent="0.25">
      <c r="A333" t="s">
        <v>5</v>
      </c>
      <c r="B333" t="str">
        <f>'NZ40-BDG_GrowthRateMax'!B333</f>
        <v>RESBDGAPAOldREF___FRTSTDELC_23</v>
      </c>
      <c r="C333">
        <f>_xlfn.XLOOKUP(B333,Calculation!A:A,Calculation!S:S)</f>
        <v>160.36250943078073</v>
      </c>
    </row>
    <row r="334" spans="1:3" x14ac:dyDescent="0.25">
      <c r="A334" t="s">
        <v>5</v>
      </c>
      <c r="B334" t="str">
        <f>'NZ40-BDG_GrowthRateMax'!B334</f>
        <v>RESBDGAPANewSHFUR___ESRPRO_23</v>
      </c>
      <c r="C334">
        <f>_xlfn.XLOOKUP(B334,Calculation!A:A,Calculation!S:S)</f>
        <v>351.63499487164228</v>
      </c>
    </row>
    <row r="335" spans="1:3" x14ac:dyDescent="0.25">
      <c r="A335" t="s">
        <v>5</v>
      </c>
      <c r="B335" t="str">
        <f>'NZ40-BDG_GrowthRateMax'!B335</f>
        <v>RESBDGSATOldFRZ___STGESRELC_23</v>
      </c>
      <c r="C335">
        <f>_xlfn.XLOOKUP(B335,Calculation!A:A,Calculation!S:S)</f>
        <v>29.849823807320039</v>
      </c>
    </row>
    <row r="336" spans="1:3" x14ac:dyDescent="0.25">
      <c r="A336" t="s">
        <v>5</v>
      </c>
      <c r="B336" t="str">
        <f>'NZ40-BDG_GrowthRateMax'!B336</f>
        <v>RESBDGSATOldLIFLC___ESRELC_23</v>
      </c>
      <c r="C336">
        <f>_xlfn.XLOOKUP(B336,Calculation!A:A,Calculation!S:S)</f>
        <v>580.43021085543364</v>
      </c>
    </row>
    <row r="337" spans="1:3" x14ac:dyDescent="0.25">
      <c r="A337" t="s">
        <v>5</v>
      </c>
      <c r="B337" t="str">
        <f>'NZ40-BDG_GrowthRateMax'!B337</f>
        <v>RESBDGSDEOldCWA___CBHIGELC_23</v>
      </c>
      <c r="C337">
        <f>_xlfn.XLOOKUP(B337,Calculation!A:A,Calculation!S:S)</f>
        <v>4.9045851449048499</v>
      </c>
    </row>
    <row r="338" spans="1:3" x14ac:dyDescent="0.25">
      <c r="A338" t="s">
        <v>5</v>
      </c>
      <c r="B338" t="str">
        <f>'NZ40-BDG_GrowthRateMax'!B338</f>
        <v>RESBDGSATNewRAG______HIGELC_23</v>
      </c>
      <c r="C338">
        <f>_xlfn.XLOOKUP(B338,Calculation!A:A,Calculation!S:S)</f>
        <v>7.5283750264680229</v>
      </c>
    </row>
    <row r="339" spans="1:3" x14ac:dyDescent="0.25">
      <c r="A339" t="s">
        <v>5</v>
      </c>
      <c r="B339" t="str">
        <f>'NZ40-BDG_GrowthRateMax'!B339</f>
        <v>RESBDGAPAOldSCWD___ESRELC_23</v>
      </c>
      <c r="C339">
        <f>_xlfn.XLOOKUP(B339,Calculation!A:A,Calculation!S:S)</f>
        <v>153.01952573401306</v>
      </c>
    </row>
    <row r="340" spans="1:3" x14ac:dyDescent="0.25">
      <c r="A340" t="s">
        <v>5</v>
      </c>
      <c r="B340" t="str">
        <f>'NZ40-BDG_GrowthRateMax'!B340</f>
        <v>RESBDGAPAOldLILED___ESRELC_23</v>
      </c>
      <c r="C340">
        <f>_xlfn.XLOOKUP(B340,Calculation!A:A,Calculation!S:S)</f>
        <v>686.65474197007688</v>
      </c>
    </row>
    <row r="341" spans="1:3" x14ac:dyDescent="0.25">
      <c r="A341" t="s">
        <v>5</v>
      </c>
      <c r="B341" t="str">
        <f>'NZ40-BDG_GrowthRateMax'!B341</f>
        <v>RESBDGAPAOldSHFUR___ESRNGA_23</v>
      </c>
      <c r="C341">
        <f>_xlfn.XLOOKUP(B341,Calculation!A:A,Calculation!S:S)</f>
        <v>816.88755518027972</v>
      </c>
    </row>
    <row r="342" spans="1:3" x14ac:dyDescent="0.25">
      <c r="A342" t="s">
        <v>5</v>
      </c>
      <c r="B342" t="str">
        <f>'NZ40-BDG_GrowthRateMax'!B342</f>
        <v>RESBDGAPANewDWA______HIGELC_23</v>
      </c>
      <c r="C342">
        <f>_xlfn.XLOOKUP(B342,Calculation!A:A,Calculation!S:S)</f>
        <v>148.4818429237101</v>
      </c>
    </row>
    <row r="343" spans="1:3" x14ac:dyDescent="0.25">
      <c r="A343" t="s">
        <v>5</v>
      </c>
      <c r="B343" t="str">
        <f>'NZ40-BDG_GrowthRateMax'!B343</f>
        <v>RESBDGSATOldFRZ___STGHIGELC_23</v>
      </c>
      <c r="C343">
        <f>_xlfn.XLOOKUP(B343,Calculation!A:A,Calculation!S:S)</f>
        <v>17.315193367023248</v>
      </c>
    </row>
    <row r="344" spans="1:3" x14ac:dyDescent="0.25">
      <c r="A344" t="s">
        <v>5</v>
      </c>
      <c r="B344" t="str">
        <f>'NZ40-BDG_GrowthRateMax'!B344</f>
        <v>RESBDGAPANewSHFUR___STDELC_23</v>
      </c>
      <c r="C344">
        <f>_xlfn.XLOOKUP(B344,Calculation!A:A,Calculation!S:S)</f>
        <v>351.63499487164228</v>
      </c>
    </row>
    <row r="345" spans="1:3" x14ac:dyDescent="0.25">
      <c r="A345" t="s">
        <v>5</v>
      </c>
      <c r="B345" t="str">
        <f>'NZ40-BDG_GrowthRateMax'!B345</f>
        <v>RESBDGSDENewWHHEP___ESRELC_23</v>
      </c>
      <c r="C345">
        <f>_xlfn.XLOOKUP(B345,Calculation!A:A,Calculation!S:S)</f>
        <v>19.318430383664424</v>
      </c>
    </row>
    <row r="346" spans="1:3" x14ac:dyDescent="0.25">
      <c r="A346" t="s">
        <v>5</v>
      </c>
      <c r="B346" t="str">
        <f>'NZ40-BDG_GrowthRateMax'!B346</f>
        <v>RESBDGSATOldLIINC60WSTDELC_23</v>
      </c>
      <c r="C346">
        <f>_xlfn.XLOOKUP(B346,Calculation!A:A,Calculation!S:S)</f>
        <v>580.43021085543364</v>
      </c>
    </row>
    <row r="347" spans="1:3" x14ac:dyDescent="0.25">
      <c r="A347" t="s">
        <v>5</v>
      </c>
      <c r="B347" t="str">
        <f>'NZ40-BDG_GrowthRateMax'!B347</f>
        <v>RESBDGAPAOldLIFLC___ESRELC_23</v>
      </c>
      <c r="C347">
        <f>_xlfn.XLOOKUP(B347,Calculation!A:A,Calculation!S:S)</f>
        <v>686.65474197007688</v>
      </c>
    </row>
    <row r="348" spans="1:3" x14ac:dyDescent="0.25">
      <c r="A348" t="s">
        <v>5</v>
      </c>
      <c r="B348" t="str">
        <f>'NZ40-BDG_GrowthRateMax'!B348</f>
        <v>RESBDGSDEOldLIFLUT8HIGELC_23</v>
      </c>
      <c r="C348">
        <f>_xlfn.XLOOKUP(B348,Calculation!A:A,Calculation!S:S)</f>
        <v>1446.543631719994</v>
      </c>
    </row>
    <row r="349" spans="1:3" x14ac:dyDescent="0.25">
      <c r="A349" t="s">
        <v>5</v>
      </c>
      <c r="B349" t="str">
        <f>'NZ40-BDG_GrowthRateMax'!B349</f>
        <v>RESBDGSDENewWHHEP___STDELC_23</v>
      </c>
      <c r="C349">
        <f>_xlfn.XLOOKUP(B349,Calculation!A:A,Calculation!S:S)</f>
        <v>19.318430383664424</v>
      </c>
    </row>
    <row r="350" spans="1:3" x14ac:dyDescent="0.25">
      <c r="A350" t="s">
        <v>5</v>
      </c>
      <c r="B350" t="str">
        <f>'NZ40-BDG_GrowthRateMax'!B350</f>
        <v>RESBDGSDEOldDWA______HIGELC_23</v>
      </c>
      <c r="C350">
        <f>_xlfn.XLOOKUP(B350,Calculation!A:A,Calculation!S:S)</f>
        <v>68.779575695089207</v>
      </c>
    </row>
    <row r="351" spans="1:3" x14ac:dyDescent="0.25">
      <c r="A351" t="s">
        <v>5</v>
      </c>
      <c r="B351" t="str">
        <f>'NZ40-BDG_GrowthRateMax'!B351</f>
        <v>RESBDGAPANewFRZ___STGSTDELC_23</v>
      </c>
      <c r="C351">
        <f>_xlfn.XLOOKUP(B351,Calculation!A:A,Calculation!S:S)</f>
        <v>71.328868285826218</v>
      </c>
    </row>
    <row r="352" spans="1:3" x14ac:dyDescent="0.25">
      <c r="A352" t="s">
        <v>5</v>
      </c>
      <c r="B352" t="str">
        <f>'NZ40-BDG_GrowthRateMax'!B352</f>
        <v>RESBDGSDENewSHHEP___HIGELC_23</v>
      </c>
      <c r="C352">
        <f>_xlfn.XLOOKUP(B352,Calculation!A:A,Calculation!S:S)</f>
        <v>155.83131058287518</v>
      </c>
    </row>
    <row r="353" spans="1:3" x14ac:dyDescent="0.25">
      <c r="A353" t="s">
        <v>5</v>
      </c>
      <c r="B353" t="str">
        <f>'NZ40-BDG_GrowthRateMax'!B353</f>
        <v>RESBDGSDENewSCWD___HIGELC_23</v>
      </c>
      <c r="C353">
        <f>_xlfn.XLOOKUP(B353,Calculation!A:A,Calculation!S:S)</f>
        <v>178.82208024606365</v>
      </c>
    </row>
    <row r="354" spans="1:3" x14ac:dyDescent="0.25">
      <c r="A354" t="s">
        <v>5</v>
      </c>
      <c r="B354" t="str">
        <f>'NZ40-BDG_GrowthRateMax'!B354</f>
        <v>RESBDGSDEOldSCWA___ESRELC_23</v>
      </c>
      <c r="C354">
        <f>_xlfn.XLOOKUP(B354,Calculation!A:A,Calculation!S:S)</f>
        <v>363.86830549032919</v>
      </c>
    </row>
    <row r="355" spans="1:3" x14ac:dyDescent="0.25">
      <c r="A355" t="s">
        <v>5</v>
      </c>
      <c r="B355" t="str">
        <f>'NZ40-BDG_GrowthRateMax'!B355</f>
        <v>RESBDGAPANewSCWD___HIGELC_23</v>
      </c>
      <c r="C355">
        <f>_xlfn.XLOOKUP(B355,Calculation!A:A,Calculation!S:S)</f>
        <v>183.47498984407071</v>
      </c>
    </row>
    <row r="356" spans="1:3" x14ac:dyDescent="0.25">
      <c r="A356" t="s">
        <v>5</v>
      </c>
      <c r="B356" t="str">
        <f>'NZ40-BDG_GrowthRateMax'!B356</f>
        <v>RESBDGSATOldREF___FRTESRELC_23</v>
      </c>
      <c r="C356">
        <f>_xlfn.XLOOKUP(B356,Calculation!A:A,Calculation!S:S)</f>
        <v>117.4877820703027</v>
      </c>
    </row>
    <row r="357" spans="1:3" x14ac:dyDescent="0.25">
      <c r="A357" t="s">
        <v>5</v>
      </c>
      <c r="B357" t="str">
        <f>'NZ40-BDG_GrowthRateMax'!B357</f>
        <v>RESBDGSDENewRAG______STDELC_23</v>
      </c>
      <c r="C357">
        <f>_xlfn.XLOOKUP(B357,Calculation!A:A,Calculation!S:S)</f>
        <v>33.884766037447321</v>
      </c>
    </row>
    <row r="358" spans="1:3" x14ac:dyDescent="0.25">
      <c r="A358" t="s">
        <v>5</v>
      </c>
      <c r="B358" t="str">
        <f>'NZ40-BDG_GrowthRateMax'!B358</f>
        <v>RESBDGAPAOldSHFUR___STDNGA_23</v>
      </c>
      <c r="C358">
        <f>_xlfn.XLOOKUP(B358,Calculation!A:A,Calculation!S:S)</f>
        <v>473.85760359472414</v>
      </c>
    </row>
    <row r="359" spans="1:3" x14ac:dyDescent="0.25">
      <c r="A359" t="s">
        <v>5</v>
      </c>
      <c r="B359" t="str">
        <f>'NZ40-BDG_GrowthRateMax'!B359</f>
        <v>RESBDGAPAOldLIINC60WSTDELC_23</v>
      </c>
      <c r="C359">
        <f>_xlfn.XLOOKUP(B359,Calculation!A:A,Calculation!S:S)</f>
        <v>686.65474197007688</v>
      </c>
    </row>
    <row r="360" spans="1:3" x14ac:dyDescent="0.25">
      <c r="A360" t="s">
        <v>5</v>
      </c>
      <c r="B360" t="str">
        <f>'NZ40-BDG_GrowthRateMax'!B360</f>
        <v>RESBDGSDENewSHHEP___STDELC_23</v>
      </c>
      <c r="C360">
        <f>_xlfn.XLOOKUP(B360,Calculation!A:A,Calculation!S:S)</f>
        <v>155.83131058287518</v>
      </c>
    </row>
    <row r="361" spans="1:3" x14ac:dyDescent="0.25">
      <c r="A361" t="s">
        <v>5</v>
      </c>
      <c r="B361" t="str">
        <f>'NZ40-BDG_GrowthRateMax'!B361</f>
        <v>RESBDGSDEOldFRZ___STGSTDELC_23</v>
      </c>
      <c r="C361">
        <f>_xlfn.XLOOKUP(B361,Calculation!A:A,Calculation!S:S)</f>
        <v>27.9775649375085</v>
      </c>
    </row>
    <row r="362" spans="1:3" x14ac:dyDescent="0.25">
      <c r="A362" t="s">
        <v>5</v>
      </c>
      <c r="B362" t="str">
        <f>'NZ40-BDG_GrowthRateMax'!B362</f>
        <v>RESBDGAPANewFRZ___STGESRELC_23</v>
      </c>
      <c r="C362">
        <f>_xlfn.XLOOKUP(B362,Calculation!A:A,Calculation!S:S)</f>
        <v>71.328868285826218</v>
      </c>
    </row>
    <row r="363" spans="1:3" x14ac:dyDescent="0.25">
      <c r="A363" t="s">
        <v>5</v>
      </c>
      <c r="B363" t="str">
        <f>'NZ40-BDG_GrowthRateMax'!B363</f>
        <v>RESBDGSDEOldSHFUR___ESRNGA_23</v>
      </c>
      <c r="C363">
        <f>_xlfn.XLOOKUP(B363,Calculation!A:A,Calculation!S:S)</f>
        <v>1097.6497654514617</v>
      </c>
    </row>
    <row r="364" spans="1:3" x14ac:dyDescent="0.25">
      <c r="A364" t="s">
        <v>5</v>
      </c>
      <c r="B364" t="str">
        <f>'NZ40-BDG_GrowthRateMax'!B364</f>
        <v>RESBDGSDENewWHHEP___HIGELC_23</v>
      </c>
      <c r="C364">
        <f>_xlfn.XLOOKUP(B364,Calculation!A:A,Calculation!S:S)</f>
        <v>19.318430383664424</v>
      </c>
    </row>
    <row r="365" spans="1:3" x14ac:dyDescent="0.25">
      <c r="A365" t="s">
        <v>5</v>
      </c>
      <c r="B365" t="str">
        <f>'NZ40-BDG_GrowthRateMax'!B365</f>
        <v>RESBDGSATOldLIHAL60WSTDELC_23</v>
      </c>
      <c r="C365">
        <f>_xlfn.XLOOKUP(B365,Calculation!A:A,Calculation!S:S)</f>
        <v>580.43021085543364</v>
      </c>
    </row>
    <row r="366" spans="1:3" x14ac:dyDescent="0.25">
      <c r="A366" t="s">
        <v>5</v>
      </c>
      <c r="B366" t="str">
        <f>'NZ40-BDG_GrowthRateMax'!B366</f>
        <v>RESBDGAPANewFRZ___STGHIGELC_23</v>
      </c>
      <c r="C366">
        <f>_xlfn.XLOOKUP(B366,Calculation!A:A,Calculation!S:S)</f>
        <v>71.328868285826218</v>
      </c>
    </row>
    <row r="367" spans="1:3" x14ac:dyDescent="0.25">
      <c r="A367" t="s">
        <v>5</v>
      </c>
      <c r="B367" t="str">
        <f>'NZ40-BDG_GrowthRateMax'!B367</f>
        <v>RESBDGAPAOldDWA______ESRELC_23</v>
      </c>
      <c r="C367">
        <f>_xlfn.XLOOKUP(B367,Calculation!A:A,Calculation!S:S)</f>
        <v>259.91269864262</v>
      </c>
    </row>
    <row r="368" spans="1:3" x14ac:dyDescent="0.25">
      <c r="A368" t="s">
        <v>5</v>
      </c>
      <c r="B368" t="str">
        <f>'NZ40-BDG_GrowthRateMax'!B368</f>
        <v>RESBDGSATOldRAG______HIGNGA_23</v>
      </c>
      <c r="C368">
        <f>_xlfn.XLOOKUP(B368,Calculation!A:A,Calculation!S:S)</f>
        <v>6.7586014478193954</v>
      </c>
    </row>
    <row r="369" spans="1:3" x14ac:dyDescent="0.25">
      <c r="A369" t="s">
        <v>5</v>
      </c>
      <c r="B369" t="str">
        <f>'NZ40-BDG_GrowthRateMax'!B369</f>
        <v>RESBDGSATOldREF___FRTHIGELC_23</v>
      </c>
      <c r="C369">
        <f>_xlfn.XLOOKUP(B369,Calculation!A:A,Calculation!S:S)</f>
        <v>54.436470167589846</v>
      </c>
    </row>
    <row r="370" spans="1:3" x14ac:dyDescent="0.25">
      <c r="A370" t="s">
        <v>5</v>
      </c>
      <c r="B370" t="str">
        <f>'NZ40-BDG_GrowthRateMax'!B370</f>
        <v>RESBDGAPANewSHFUR___STDPRO_23</v>
      </c>
      <c r="C370">
        <f>_xlfn.XLOOKUP(B370,Calculation!A:A,Calculation!S:S)</f>
        <v>351.63499487164228</v>
      </c>
    </row>
    <row r="371" spans="1:3" x14ac:dyDescent="0.25">
      <c r="A371" t="s">
        <v>5</v>
      </c>
      <c r="B371" t="str">
        <f>'NZ40-BDG_GrowthRateMax'!B371</f>
        <v>RESBDGSDEOldFRZ___STGESRELC_23</v>
      </c>
      <c r="C371">
        <f>_xlfn.XLOOKUP(B371,Calculation!A:A,Calculation!S:S)</f>
        <v>48.230785890787573</v>
      </c>
    </row>
    <row r="372" spans="1:3" x14ac:dyDescent="0.25">
      <c r="A372" t="s">
        <v>5</v>
      </c>
      <c r="B372" t="str">
        <f>'NZ40-BDG_GrowthRateMax'!B372</f>
        <v>RESBDGSDENewCWA___TPSTDELC_23</v>
      </c>
      <c r="C372">
        <f>_xlfn.XLOOKUP(B372,Calculation!A:A,Calculation!S:S)</f>
        <v>24.011834127078419</v>
      </c>
    </row>
    <row r="373" spans="1:3" x14ac:dyDescent="0.25">
      <c r="A373" t="s">
        <v>5</v>
      </c>
      <c r="B373" t="str">
        <f>'NZ40-BDG_GrowthRateMax'!B373</f>
        <v>RESBDGSDEOldSCWA___HIGELC_23</v>
      </c>
      <c r="C373">
        <f>_xlfn.XLOOKUP(B373,Calculation!A:A,Calculation!S:S)</f>
        <v>232.16447055237754</v>
      </c>
    </row>
    <row r="374" spans="1:3" x14ac:dyDescent="0.25">
      <c r="A374" t="s">
        <v>5</v>
      </c>
      <c r="B374" t="str">
        <f>'NZ40-BDG_GrowthRateMax'!B374</f>
        <v>RESBDGSDEOldLIFLC___HIGELC_23</v>
      </c>
      <c r="C374">
        <f>_xlfn.XLOOKUP(B374,Calculation!A:A,Calculation!S:S)</f>
        <v>1446.543631719994</v>
      </c>
    </row>
    <row r="375" spans="1:3" x14ac:dyDescent="0.25">
      <c r="A375" t="s">
        <v>5</v>
      </c>
      <c r="B375" t="str">
        <f>'NZ40-BDG_GrowthRateMax'!B375</f>
        <v>RESBDGSDEOldWHWTK___STDELC_23</v>
      </c>
      <c r="C375">
        <f>_xlfn.XLOOKUP(B375,Calculation!A:A,Calculation!S:S)</f>
        <v>121.3571845343545</v>
      </c>
    </row>
    <row r="376" spans="1:3" x14ac:dyDescent="0.25">
      <c r="A376" t="s">
        <v>5</v>
      </c>
      <c r="B376" t="str">
        <f>'NZ40-BDG_GrowthRateMax'!B376</f>
        <v>RESBDGSDEOldFRZ___STGHIGELC_23</v>
      </c>
      <c r="C376">
        <f>_xlfn.XLOOKUP(B376,Calculation!A:A,Calculation!S:S)</f>
        <v>27.9775649375085</v>
      </c>
    </row>
    <row r="377" spans="1:3" x14ac:dyDescent="0.25">
      <c r="A377" t="s">
        <v>5</v>
      </c>
      <c r="B377" t="str">
        <f>'NZ40-BDG_GrowthRateMax'!B377</f>
        <v>RESBDGAPAOldLIHAL60WSTDELC_23</v>
      </c>
      <c r="C377">
        <f>_xlfn.XLOOKUP(B377,Calculation!A:A,Calculation!S:S)</f>
        <v>686.65474197007688</v>
      </c>
    </row>
    <row r="378" spans="1:3" x14ac:dyDescent="0.25">
      <c r="A378" t="s">
        <v>5</v>
      </c>
      <c r="B378" t="str">
        <f>'NZ40-BDG_GrowthRateMax'!B378</f>
        <v>RESBDGAPANewREF___FRTESRELC_23</v>
      </c>
      <c r="C378">
        <f>_xlfn.XLOOKUP(B378,Calculation!A:A,Calculation!S:S)</f>
        <v>224.24767244726718</v>
      </c>
    </row>
    <row r="379" spans="1:3" x14ac:dyDescent="0.25">
      <c r="A379" t="s">
        <v>5</v>
      </c>
      <c r="B379" t="str">
        <f>'NZ40-BDG_GrowthRateMax'!B379</f>
        <v>RESBDGAPANewSHFUR___STDLFO_23</v>
      </c>
      <c r="C379">
        <f>_xlfn.XLOOKUP(B379,Calculation!A:A,Calculation!S:S)</f>
        <v>351.63499487164228</v>
      </c>
    </row>
    <row r="380" spans="1:3" x14ac:dyDescent="0.25">
      <c r="A380" t="s">
        <v>5</v>
      </c>
      <c r="B380" t="str">
        <f>'NZ40-BDG_GrowthRateMax'!B380</f>
        <v>RESBDGSDEOldSHFUR___STDNGA_23</v>
      </c>
      <c r="C380">
        <f>_xlfn.XLOOKUP(B380,Calculation!A:A,Calculation!S:S)</f>
        <v>636.7212771754771</v>
      </c>
    </row>
    <row r="381" spans="1:3" x14ac:dyDescent="0.25">
      <c r="A381" t="s">
        <v>5</v>
      </c>
      <c r="B381" t="str">
        <f>'NZ40-BDG_GrowthRateMax'!B381</f>
        <v>RESBDGAPAOldCWA___CBHIGELC_23</v>
      </c>
      <c r="C381">
        <f>_xlfn.XLOOKUP(B381,Calculation!A:A,Calculation!S:S)</f>
        <v>8.9419574532158759</v>
      </c>
    </row>
    <row r="382" spans="1:3" x14ac:dyDescent="0.25">
      <c r="A382" t="s">
        <v>5</v>
      </c>
      <c r="B382" t="str">
        <f>'NZ40-BDG_GrowthRateMax'!B382</f>
        <v>RESBDGSATNewSHHEP___STDGEO_23</v>
      </c>
      <c r="C382">
        <f>_xlfn.XLOOKUP(B382,Calculation!A:A,Calculation!S:S)</f>
        <v>18.658665132862996</v>
      </c>
    </row>
    <row r="383" spans="1:3" x14ac:dyDescent="0.25">
      <c r="A383" t="s">
        <v>5</v>
      </c>
      <c r="B383" t="str">
        <f>'NZ40-BDG_GrowthRateMax'!B383</f>
        <v>RESBDGAPANewSHFUR___STDKER_23</v>
      </c>
      <c r="C383">
        <f>_xlfn.XLOOKUP(B383,Calculation!A:A,Calculation!S:S)</f>
        <v>351.63499487164228</v>
      </c>
    </row>
    <row r="384" spans="1:3" x14ac:dyDescent="0.25">
      <c r="A384" t="s">
        <v>5</v>
      </c>
      <c r="B384" t="str">
        <f>'NZ40-BDG_GrowthRateMax'!B384</f>
        <v>RESBDGSATOldSHPLT1500WSTDELC_23</v>
      </c>
      <c r="C384">
        <f>_xlfn.XLOOKUP(B384,Calculation!A:A,Calculation!S:S)</f>
        <v>288.21561092392199</v>
      </c>
    </row>
    <row r="385" spans="1:3" x14ac:dyDescent="0.25">
      <c r="A385" t="s">
        <v>5</v>
      </c>
      <c r="B385" t="str">
        <f>'NZ40-BDG_GrowthRateMax'!B385</f>
        <v>RESBDGSATNewSHHEP___ESRGEO_23</v>
      </c>
      <c r="C385">
        <f>_xlfn.XLOOKUP(B385,Calculation!A:A,Calculation!S:S)</f>
        <v>18.658665132862996</v>
      </c>
    </row>
    <row r="386" spans="1:3" x14ac:dyDescent="0.25">
      <c r="A386" t="s">
        <v>5</v>
      </c>
      <c r="B386" t="str">
        <f>'NZ40-BDG_GrowthRateMax'!B386</f>
        <v>RESBDGSDEOldREF___FRTESRELC_23</v>
      </c>
      <c r="C386">
        <f>_xlfn.XLOOKUP(B386,Calculation!A:A,Calculation!S:S)</f>
        <v>189.83455642464079</v>
      </c>
    </row>
    <row r="387" spans="1:3" x14ac:dyDescent="0.25">
      <c r="A387" t="s">
        <v>5</v>
      </c>
      <c r="B387" t="str">
        <f>'NZ40-BDG_GrowthRateMax'!B387</f>
        <v>RESBDGSDENewSHHEP___STDNGA_23</v>
      </c>
      <c r="C387">
        <f>_xlfn.XLOOKUP(B387,Calculation!A:A,Calculation!S:S)</f>
        <v>155.83131058287518</v>
      </c>
    </row>
    <row r="388" spans="1:3" x14ac:dyDescent="0.25">
      <c r="A388" t="s">
        <v>5</v>
      </c>
      <c r="B388" t="str">
        <f>'NZ40-BDG_GrowthRateMax'!B388</f>
        <v>RESBDGSATNewSHHEP___HIGGEO_23</v>
      </c>
      <c r="C388">
        <f>_xlfn.XLOOKUP(B388,Calculation!A:A,Calculation!S:S)</f>
        <v>18.658665132862996</v>
      </c>
    </row>
    <row r="389" spans="1:3" x14ac:dyDescent="0.25">
      <c r="A389" t="s">
        <v>5</v>
      </c>
      <c r="B389" t="str">
        <f>'NZ40-BDG_GrowthRateMax'!B389</f>
        <v>RESBDGSATOldCDY______ESRELC_23</v>
      </c>
      <c r="C389">
        <f>_xlfn.XLOOKUP(B389,Calculation!A:A,Calculation!S:S)</f>
        <v>225.89733216790538</v>
      </c>
    </row>
    <row r="390" spans="1:3" x14ac:dyDescent="0.25">
      <c r="A390" t="s">
        <v>5</v>
      </c>
      <c r="B390" t="str">
        <f>'NZ40-BDG_GrowthRateMax'!B390</f>
        <v>RESBDGSATOldSHPLT1000WSTDELC_23</v>
      </c>
      <c r="C390">
        <f>_xlfn.XLOOKUP(B390,Calculation!A:A,Calculation!S:S)</f>
        <v>288.21561092392199</v>
      </c>
    </row>
    <row r="391" spans="1:3" x14ac:dyDescent="0.25">
      <c r="A391" t="s">
        <v>5</v>
      </c>
      <c r="B391" t="str">
        <f>'NZ40-BDG_GrowthRateMax'!B391</f>
        <v>RESBDGAPANewREF___FRTHIGELC_23</v>
      </c>
      <c r="C391">
        <f>_xlfn.XLOOKUP(B391,Calculation!A:A,Calculation!S:S)</f>
        <v>224.24767244726718</v>
      </c>
    </row>
    <row r="392" spans="1:3" x14ac:dyDescent="0.25">
      <c r="A392" t="s">
        <v>5</v>
      </c>
      <c r="B392" t="str">
        <f>'NZ40-BDG_GrowthRateMax'!B392</f>
        <v>RESBDGSDENewCWA___TPESRELC_23</v>
      </c>
      <c r="C392">
        <f>_xlfn.XLOOKUP(B392,Calculation!A:A,Calculation!S:S)</f>
        <v>24.011834127078419</v>
      </c>
    </row>
    <row r="393" spans="1:3" x14ac:dyDescent="0.25">
      <c r="A393" t="s">
        <v>5</v>
      </c>
      <c r="B393" t="str">
        <f>'NZ40-BDG_GrowthRateMax'!B393</f>
        <v>RESBDGAPAOldDWA______HIGELC_23</v>
      </c>
      <c r="C393">
        <f>_xlfn.XLOOKUP(B393,Calculation!A:A,Calculation!S:S)</f>
        <v>125.39776991223189</v>
      </c>
    </row>
    <row r="394" spans="1:3" x14ac:dyDescent="0.25">
      <c r="A394" t="s">
        <v>5</v>
      </c>
      <c r="B394" t="str">
        <f>'NZ40-BDG_GrowthRateMax'!B394</f>
        <v>RESBDGSATOldSHFUR___ESRPRO_23</v>
      </c>
      <c r="C394">
        <f>_xlfn.XLOOKUP(B394,Calculation!A:A,Calculation!S:S)</f>
        <v>49.685758756716666</v>
      </c>
    </row>
    <row r="395" spans="1:3" x14ac:dyDescent="0.25">
      <c r="A395" t="s">
        <v>5</v>
      </c>
      <c r="B395" t="str">
        <f>'NZ40-BDG_GrowthRateMax'!B395</f>
        <v>RESBDGSDEOldLILED___ESRELC_23</v>
      </c>
      <c r="C395">
        <f>_xlfn.XLOOKUP(B395,Calculation!A:A,Calculation!S:S)</f>
        <v>1446.543631719994</v>
      </c>
    </row>
    <row r="396" spans="1:3" x14ac:dyDescent="0.25">
      <c r="A396" t="s">
        <v>5</v>
      </c>
      <c r="B396" t="str">
        <f>'NZ40-BDG_GrowthRateMax'!B396</f>
        <v>RESBDGSATOldWHWTK___HIGELC_23</v>
      </c>
      <c r="C396">
        <f>_xlfn.XLOOKUP(B396,Calculation!A:A,Calculation!S:S)</f>
        <v>71.205752139417768</v>
      </c>
    </row>
    <row r="397" spans="1:3" x14ac:dyDescent="0.25">
      <c r="A397" t="s">
        <v>5</v>
      </c>
      <c r="B397" t="str">
        <f>'NZ40-BDG_GrowthRateMax'!B397</f>
        <v>RESBDGSDENewSCCE___ESRELC_23</v>
      </c>
      <c r="C397">
        <f>_xlfn.XLOOKUP(B397,Calculation!A:A,Calculation!S:S)</f>
        <v>178.82208024606365</v>
      </c>
    </row>
    <row r="398" spans="1:3" x14ac:dyDescent="0.25">
      <c r="A398" t="s">
        <v>5</v>
      </c>
      <c r="B398" t="str">
        <f>'NZ40-BDG_GrowthRateMax'!B398</f>
        <v>RESBDGAPANewSCCE___ESRELC_23</v>
      </c>
      <c r="C398">
        <f>_xlfn.XLOOKUP(B398,Calculation!A:A,Calculation!S:S)</f>
        <v>183.47498984407071</v>
      </c>
    </row>
    <row r="399" spans="1:3" x14ac:dyDescent="0.25">
      <c r="A399" t="s">
        <v>5</v>
      </c>
      <c r="B399" t="str">
        <f>'NZ40-BDG_GrowthRateMax'!B399</f>
        <v>RESBDGSDENewSHFUR___HIGLFO_23</v>
      </c>
      <c r="C399">
        <f>_xlfn.XLOOKUP(B399,Calculation!A:A,Calculation!S:S)</f>
        <v>155.83131058287518</v>
      </c>
    </row>
    <row r="400" spans="1:3" x14ac:dyDescent="0.25">
      <c r="A400" t="s">
        <v>5</v>
      </c>
      <c r="B400" t="str">
        <f>'NZ40-BDG_GrowthRateMax'!B400</f>
        <v>RESBDGSDENewCWA___FRESRELC_23</v>
      </c>
      <c r="C400">
        <f>_xlfn.XLOOKUP(B400,Calculation!A:A,Calculation!S:S)</f>
        <v>24.011834127078419</v>
      </c>
    </row>
    <row r="401" spans="1:3" x14ac:dyDescent="0.25">
      <c r="A401" t="s">
        <v>5</v>
      </c>
      <c r="B401" t="str">
        <f>'NZ40-BDG_GrowthRateMax'!B401</f>
        <v>RESBDGSDENewSCCE___STDELC_23</v>
      </c>
      <c r="C401">
        <f>_xlfn.XLOOKUP(B401,Calculation!A:A,Calculation!S:S)</f>
        <v>178.82208024606365</v>
      </c>
    </row>
    <row r="402" spans="1:3" x14ac:dyDescent="0.25">
      <c r="A402" t="s">
        <v>5</v>
      </c>
      <c r="B402" t="str">
        <f>'NZ40-BDG_GrowthRateMax'!B402</f>
        <v>RESBDGSDENewCWA___FRSTDELC_23</v>
      </c>
      <c r="C402">
        <f>_xlfn.XLOOKUP(B402,Calculation!A:A,Calculation!S:S)</f>
        <v>24.011834127078419</v>
      </c>
    </row>
    <row r="403" spans="1:3" x14ac:dyDescent="0.25">
      <c r="A403" t="s">
        <v>5</v>
      </c>
      <c r="B403" t="str">
        <f>'NZ40-BDG_GrowthRateMax'!B403</f>
        <v>RESBDGSDENewWHSTHBCKSTDELC_23</v>
      </c>
      <c r="C403">
        <f>_xlfn.XLOOKUP(B403,Calculation!A:A,Calculation!S:S)</f>
        <v>19.318430383664424</v>
      </c>
    </row>
    <row r="404" spans="1:3" x14ac:dyDescent="0.25">
      <c r="A404" t="s">
        <v>5</v>
      </c>
      <c r="B404" t="str">
        <f>'NZ40-BDG_GrowthRateMax'!B404</f>
        <v>RESBDGAPANewSCCE___STDELC_23</v>
      </c>
      <c r="C404">
        <f>_xlfn.XLOOKUP(B404,Calculation!A:A,Calculation!S:S)</f>
        <v>183.47498984407071</v>
      </c>
    </row>
    <row r="405" spans="1:3" x14ac:dyDescent="0.25">
      <c r="A405" t="s">
        <v>5</v>
      </c>
      <c r="B405" t="str">
        <f>'NZ40-BDG_GrowthRateMax'!B405</f>
        <v>RESBDGSDEOldSCWD___ESRELC_23</v>
      </c>
      <c r="C405">
        <f>_xlfn.XLOOKUP(B405,Calculation!A:A,Calculation!S:S)</f>
        <v>363.86830549032919</v>
      </c>
    </row>
    <row r="406" spans="1:3" x14ac:dyDescent="0.25">
      <c r="A406" t="s">
        <v>5</v>
      </c>
      <c r="B406" t="str">
        <f>'NZ40-BDG_GrowthRateMax'!B406</f>
        <v>RESBDGSDEOldREF___FRTHIGELC_23</v>
      </c>
      <c r="C406">
        <f>_xlfn.XLOOKUP(B406,Calculation!A:A,Calculation!S:S)</f>
        <v>87.957428300110095</v>
      </c>
    </row>
    <row r="407" spans="1:3" x14ac:dyDescent="0.25">
      <c r="A407" t="s">
        <v>5</v>
      </c>
      <c r="B407" t="str">
        <f>'NZ40-BDG_GrowthRateMax'!B407</f>
        <v>RESBDGAPAOldFRZ___STGSTDELC_23</v>
      </c>
      <c r="C407">
        <f>_xlfn.XLOOKUP(B407,Calculation!A:A,Calculation!S:S)</f>
        <v>51.008227592027843</v>
      </c>
    </row>
    <row r="408" spans="1:3" x14ac:dyDescent="0.25">
      <c r="A408" t="s">
        <v>5</v>
      </c>
      <c r="B408" t="str">
        <f>'NZ40-BDG_GrowthRateMax'!B408</f>
        <v>RESBDGSDENewSCCE___HIGELC_23</v>
      </c>
      <c r="C408">
        <f>_xlfn.XLOOKUP(B408,Calculation!A:A,Calculation!S:S)</f>
        <v>178.82208024606365</v>
      </c>
    </row>
    <row r="409" spans="1:3" x14ac:dyDescent="0.25">
      <c r="A409" t="s">
        <v>5</v>
      </c>
      <c r="B409" t="str">
        <f>'NZ40-BDG_GrowthRateMax'!B409</f>
        <v>RESBDGSDEOldLIFLC___ESRELC_23</v>
      </c>
      <c r="C409">
        <f>_xlfn.XLOOKUP(B409,Calculation!A:A,Calculation!S:S)</f>
        <v>1446.543631719994</v>
      </c>
    </row>
    <row r="410" spans="1:3" x14ac:dyDescent="0.25">
      <c r="A410" t="s">
        <v>5</v>
      </c>
      <c r="B410" t="str">
        <f>'NZ40-BDG_GrowthRateMax'!B410</f>
        <v>RESBDGAPANewRAG______HIGNGA_23</v>
      </c>
      <c r="C410">
        <f>_xlfn.XLOOKUP(B410,Calculation!A:A,Calculation!S:S)</f>
        <v>100.84239029105628</v>
      </c>
    </row>
    <row r="411" spans="1:3" x14ac:dyDescent="0.25">
      <c r="A411" t="s">
        <v>5</v>
      </c>
      <c r="B411" t="str">
        <f>'NZ40-BDG_GrowthRateMax'!B411</f>
        <v>RESBDGSDEOldRAG______HIGNGA_23</v>
      </c>
      <c r="C411">
        <f>_xlfn.XLOOKUP(B411,Calculation!A:A,Calculation!S:S)</f>
        <v>10.920421556089932</v>
      </c>
    </row>
    <row r="412" spans="1:3" x14ac:dyDescent="0.25">
      <c r="A412" t="s">
        <v>5</v>
      </c>
      <c r="B412" t="str">
        <f>'NZ40-BDG_GrowthRateMax'!B412</f>
        <v>RESBDGSATOldSHPLT500WSTDELC_23</v>
      </c>
      <c r="C412">
        <f>_xlfn.XLOOKUP(B412,Calculation!A:A,Calculation!S:S)</f>
        <v>288.21561092392199</v>
      </c>
    </row>
    <row r="413" spans="1:3" x14ac:dyDescent="0.25">
      <c r="A413" t="s">
        <v>5</v>
      </c>
      <c r="B413" t="str">
        <f>'NZ40-BDG_GrowthRateMax'!B413</f>
        <v>RESBDGSDENewCWA___TPHIGELC_23</v>
      </c>
      <c r="C413">
        <f>_xlfn.XLOOKUP(B413,Calculation!A:A,Calculation!S:S)</f>
        <v>24.011834127078419</v>
      </c>
    </row>
    <row r="414" spans="1:3" x14ac:dyDescent="0.25">
      <c r="A414" t="s">
        <v>5</v>
      </c>
      <c r="B414" t="str">
        <f>'NZ40-BDG_GrowthRateMax'!B414</f>
        <v>RESBDGAPANewSCCE___HIGELC_23</v>
      </c>
      <c r="C414">
        <f>_xlfn.XLOOKUP(B414,Calculation!A:A,Calculation!S:S)</f>
        <v>183.47498984407071</v>
      </c>
    </row>
    <row r="415" spans="1:3" x14ac:dyDescent="0.25">
      <c r="A415" t="s">
        <v>5</v>
      </c>
      <c r="B415" t="str">
        <f>'NZ40-BDG_GrowthRateMax'!B415</f>
        <v>RESBDGAPAOldSCWD___HIGELC_23</v>
      </c>
      <c r="C415">
        <f>_xlfn.XLOOKUP(B415,Calculation!A:A,Calculation!S:S)</f>
        <v>97.633392741751848</v>
      </c>
    </row>
    <row r="416" spans="1:3" x14ac:dyDescent="0.25">
      <c r="A416" t="s">
        <v>5</v>
      </c>
      <c r="B416" t="str">
        <f>'NZ40-BDG_GrowthRateMax'!B416</f>
        <v>RESBDGAPANewSHHEP___HIGELC_23</v>
      </c>
      <c r="C416">
        <f>_xlfn.XLOOKUP(B416,Calculation!A:A,Calculation!S:S)</f>
        <v>351.63499487164228</v>
      </c>
    </row>
    <row r="417" spans="1:3" x14ac:dyDescent="0.25">
      <c r="A417" t="s">
        <v>5</v>
      </c>
      <c r="B417" t="str">
        <f>'NZ40-BDG_GrowthRateMax'!B417</f>
        <v>RESBDGAPAOldFRZ___STGESRELC_23</v>
      </c>
      <c r="C417">
        <f>_xlfn.XLOOKUP(B417,Calculation!A:A,Calculation!S:S)</f>
        <v>87.933560663866146</v>
      </c>
    </row>
    <row r="418" spans="1:3" x14ac:dyDescent="0.25">
      <c r="A418" t="s">
        <v>5</v>
      </c>
      <c r="B418" t="str">
        <f>'NZ40-BDG_GrowthRateMax'!B418</f>
        <v>RESBDGSDEOldLIINC60WSTDELC_23</v>
      </c>
      <c r="C418">
        <f>_xlfn.XLOOKUP(B418,Calculation!A:A,Calculation!S:S)</f>
        <v>1446.543631719994</v>
      </c>
    </row>
    <row r="419" spans="1:3" x14ac:dyDescent="0.25">
      <c r="A419" t="s">
        <v>5</v>
      </c>
      <c r="B419" t="str">
        <f>'NZ40-BDG_GrowthRateMax'!B419</f>
        <v>RESBDGSDENewCWA___FRHIGELC_23</v>
      </c>
      <c r="C419">
        <f>_xlfn.XLOOKUP(B419,Calculation!A:A,Calculation!S:S)</f>
        <v>24.011834127078419</v>
      </c>
    </row>
    <row r="420" spans="1:3" x14ac:dyDescent="0.25">
      <c r="A420" t="s">
        <v>5</v>
      </c>
      <c r="B420" t="str">
        <f>'NZ40-BDG_GrowthRateMax'!B420</f>
        <v>RESBDGSDENewSHFIR___STDPRO_23</v>
      </c>
      <c r="C420">
        <f>_xlfn.XLOOKUP(B420,Calculation!A:A,Calculation!S:S)</f>
        <v>155.83131058287518</v>
      </c>
    </row>
    <row r="421" spans="1:3" x14ac:dyDescent="0.25">
      <c r="A421" t="s">
        <v>5</v>
      </c>
      <c r="B421" t="str">
        <f>'NZ40-BDG_GrowthRateMax'!B421</f>
        <v>RESBDGAPAOldFRZ___STGHIGELC_23</v>
      </c>
      <c r="C421">
        <f>_xlfn.XLOOKUP(B421,Calculation!A:A,Calculation!S:S)</f>
        <v>51.008227592027843</v>
      </c>
    </row>
    <row r="422" spans="1:3" x14ac:dyDescent="0.25">
      <c r="A422" t="s">
        <v>5</v>
      </c>
      <c r="B422" t="str">
        <f>'NZ40-BDG_GrowthRateMax'!B422</f>
        <v>RESBDGSDENewSHPST___STDBWP_23</v>
      </c>
      <c r="C422">
        <f>_xlfn.XLOOKUP(B422,Calculation!A:A,Calculation!S:S)</f>
        <v>155.83131058287518</v>
      </c>
    </row>
    <row r="423" spans="1:3" x14ac:dyDescent="0.25">
      <c r="A423" t="s">
        <v>5</v>
      </c>
      <c r="B423" t="str">
        <f>'NZ40-BDG_GrowthRateMax'!B423</f>
        <v>RESBDGAPANewSHHEP___STDELC_23</v>
      </c>
      <c r="C423">
        <f>_xlfn.XLOOKUP(B423,Calculation!A:A,Calculation!S:S)</f>
        <v>351.63499487164228</v>
      </c>
    </row>
    <row r="424" spans="1:3" x14ac:dyDescent="0.25">
      <c r="A424" t="s">
        <v>5</v>
      </c>
      <c r="B424" t="str">
        <f>'NZ40-BDG_GrowthRateMax'!B424</f>
        <v>RESBDGAPANewCDY______ESRELC_23</v>
      </c>
      <c r="C424">
        <f>_xlfn.XLOOKUP(B424,Calculation!A:A,Calculation!S:S)</f>
        <v>238.87492366725547</v>
      </c>
    </row>
    <row r="425" spans="1:3" x14ac:dyDescent="0.25">
      <c r="A425" t="s">
        <v>5</v>
      </c>
      <c r="B425" t="str">
        <f>'NZ40-BDG_GrowthRateMax'!B425</f>
        <v>RESBDGAPANewWHWTK___HIGELC_23</v>
      </c>
      <c r="C425">
        <f>_xlfn.XLOOKUP(B425,Calculation!A:A,Calculation!S:S)</f>
        <v>162.32468692095199</v>
      </c>
    </row>
    <row r="426" spans="1:3" x14ac:dyDescent="0.25">
      <c r="A426" t="s">
        <v>5</v>
      </c>
      <c r="B426" t="str">
        <f>'NZ40-BDG_GrowthRateMax'!B426</f>
        <v>RESBDGAPAOldSHPLT1500WSTDELC_23</v>
      </c>
      <c r="C426">
        <f>_xlfn.XLOOKUP(B426,Calculation!A:A,Calculation!S:S)</f>
        <v>473.85760359472414</v>
      </c>
    </row>
    <row r="427" spans="1:3" x14ac:dyDescent="0.25">
      <c r="A427" t="s">
        <v>5</v>
      </c>
      <c r="B427" t="str">
        <f>'NZ40-BDG_GrowthRateMax'!B427</f>
        <v>RESBDGAPAOldWHWTK___STDELC_23</v>
      </c>
      <c r="C427">
        <f>_xlfn.XLOOKUP(B427,Calculation!A:A,Calculation!S:S)</f>
        <v>205.63275624259745</v>
      </c>
    </row>
    <row r="428" spans="1:3" x14ac:dyDescent="0.25">
      <c r="A428" t="s">
        <v>5</v>
      </c>
      <c r="B428" t="str">
        <f>'NZ40-BDG_GrowthRateMax'!B428</f>
        <v>RESBDGSDENewSHFIR___HIGPRO_23</v>
      </c>
      <c r="C428">
        <f>_xlfn.XLOOKUP(B428,Calculation!A:A,Calculation!S:S)</f>
        <v>155.83131058287518</v>
      </c>
    </row>
    <row r="429" spans="1:3" x14ac:dyDescent="0.25">
      <c r="A429" t="s">
        <v>5</v>
      </c>
      <c r="B429" t="str">
        <f>'NZ40-BDG_GrowthRateMax'!B429</f>
        <v>RESBDGSDEOldCDY______ESRELC_23</v>
      </c>
      <c r="C429">
        <f>_xlfn.XLOOKUP(B429,Calculation!A:A,Calculation!S:S)</f>
        <v>365.00067576340405</v>
      </c>
    </row>
    <row r="430" spans="1:3" x14ac:dyDescent="0.25">
      <c r="A430" t="s">
        <v>5</v>
      </c>
      <c r="B430" t="str">
        <f>'NZ40-BDG_GrowthRateMax'!B430</f>
        <v>RESBDGSDENewSHPST___HIGBWP_23</v>
      </c>
      <c r="C430">
        <f>_xlfn.XLOOKUP(B430,Calculation!A:A,Calculation!S:S)</f>
        <v>155.83131058287518</v>
      </c>
    </row>
    <row r="431" spans="1:3" x14ac:dyDescent="0.25">
      <c r="A431" t="s">
        <v>5</v>
      </c>
      <c r="B431" t="str">
        <f>'NZ40-BDG_GrowthRateMax'!B431</f>
        <v>RESBDGAPAOldSHFUR___ESRPRO_23</v>
      </c>
      <c r="C431">
        <f>_xlfn.XLOOKUP(B431,Calculation!A:A,Calculation!S:S)</f>
        <v>81.688755518027961</v>
      </c>
    </row>
    <row r="432" spans="1:3" x14ac:dyDescent="0.25">
      <c r="A432" t="s">
        <v>5</v>
      </c>
      <c r="B432" t="str">
        <f>'NZ40-BDG_GrowthRateMax'!B432</f>
        <v>RESBDGAPAOldSHPLT1000WSTDELC_23</v>
      </c>
      <c r="C432">
        <f>_xlfn.XLOOKUP(B432,Calculation!A:A,Calculation!S:S)</f>
        <v>473.85760359472414</v>
      </c>
    </row>
    <row r="433" spans="1:3" x14ac:dyDescent="0.25">
      <c r="A433" t="s">
        <v>5</v>
      </c>
      <c r="B433" t="str">
        <f>'NZ40-BDG_GrowthRateMax'!B433</f>
        <v>RESBDGSDEOldLIHAL60WSTDELC_23</v>
      </c>
      <c r="C433">
        <f>_xlfn.XLOOKUP(B433,Calculation!A:A,Calculation!S:S)</f>
        <v>1446.543631719994</v>
      </c>
    </row>
    <row r="434" spans="1:3" x14ac:dyDescent="0.25">
      <c r="A434" t="s">
        <v>5</v>
      </c>
      <c r="B434" t="str">
        <f>'NZ40-BDG_GrowthRateMax'!B434</f>
        <v>RESBDGAPAOldREF___FRTESRELC_23</v>
      </c>
      <c r="C434">
        <f>_xlfn.XLOOKUP(B434,Calculation!A:A,Calculation!S:S)</f>
        <v>346.10318233799967</v>
      </c>
    </row>
    <row r="435" spans="1:3" x14ac:dyDescent="0.25">
      <c r="A435" t="s">
        <v>5</v>
      </c>
      <c r="B435" t="str">
        <f>'NZ40-BDG_GrowthRateMax'!B435</f>
        <v>RESBDGSATOldCDY______HIGELC_23</v>
      </c>
      <c r="C435">
        <f>_xlfn.XLOOKUP(B435,Calculation!A:A,Calculation!S:S)</f>
        <v>120.95353586284986</v>
      </c>
    </row>
    <row r="436" spans="1:3" x14ac:dyDescent="0.25">
      <c r="A436" t="s">
        <v>5</v>
      </c>
      <c r="B436" t="str">
        <f>'NZ40-BDG_GrowthRateMax'!B436</f>
        <v>RESBDGSATOldSHFUR___STDPRO_23</v>
      </c>
      <c r="C436">
        <f>_xlfn.XLOOKUP(B436,Calculation!A:A,Calculation!S:S)</f>
        <v>13.173412844148858</v>
      </c>
    </row>
    <row r="437" spans="1:3" x14ac:dyDescent="0.25">
      <c r="A437" t="s">
        <v>5</v>
      </c>
      <c r="B437" t="str">
        <f>'NZ40-BDG_GrowthRateMax'!B437</f>
        <v>RESBDGSDEOldWHWTK___HIGELC_23</v>
      </c>
      <c r="C437">
        <f>_xlfn.XLOOKUP(B437,Calculation!A:A,Calculation!S:S)</f>
        <v>121.3571845343545</v>
      </c>
    </row>
    <row r="438" spans="1:3" x14ac:dyDescent="0.25">
      <c r="A438" t="s">
        <v>5</v>
      </c>
      <c r="B438" t="str">
        <f>'NZ40-BDG_GrowthRateMax'!B438</f>
        <v>RESBDGSATOldSHFUR___STDELC_23</v>
      </c>
      <c r="C438">
        <f>_xlfn.XLOOKUP(B438,Calculation!A:A,Calculation!S:S)</f>
        <v>288.21561092392199</v>
      </c>
    </row>
    <row r="439" spans="1:3" x14ac:dyDescent="0.25">
      <c r="A439" t="s">
        <v>5</v>
      </c>
      <c r="B439" t="str">
        <f>'NZ40-BDG_GrowthRateMax'!B439</f>
        <v>RESBDGSATOldREF___FRDSTDELC_23</v>
      </c>
      <c r="C439">
        <f>_xlfn.XLOOKUP(B439,Calculation!A:A,Calculation!S:S)</f>
        <v>54.436470167589846</v>
      </c>
    </row>
    <row r="440" spans="1:3" x14ac:dyDescent="0.25">
      <c r="A440" t="s">
        <v>5</v>
      </c>
      <c r="B440" t="str">
        <f>'NZ40-BDG_GrowthRateMax'!B440</f>
        <v>RESBDGAPAOldSHPLT500WSTDELC_23</v>
      </c>
      <c r="C440">
        <f>_xlfn.XLOOKUP(B440,Calculation!A:A,Calculation!S:S)</f>
        <v>473.85760359472414</v>
      </c>
    </row>
    <row r="441" spans="1:3" x14ac:dyDescent="0.25">
      <c r="A441" t="s">
        <v>5</v>
      </c>
      <c r="B441" t="str">
        <f>'NZ40-BDG_GrowthRateMax'!B441</f>
        <v>RESBDGSDENewRAG______HIGELC_23</v>
      </c>
      <c r="C441">
        <f>_xlfn.XLOOKUP(B441,Calculation!A:A,Calculation!S:S)</f>
        <v>33.884766037447321</v>
      </c>
    </row>
    <row r="442" spans="1:3" x14ac:dyDescent="0.25">
      <c r="A442" t="s">
        <v>5</v>
      </c>
      <c r="B442" t="str">
        <f>'NZ40-BDG_GrowthRateMax'!B442</f>
        <v>RESBDGAPAOldREF___FRTHIGELC_23</v>
      </c>
      <c r="C442">
        <f>_xlfn.XLOOKUP(B442,Calculation!A:A,Calculation!S:S)</f>
        <v>160.36250943078073</v>
      </c>
    </row>
    <row r="443" spans="1:3" x14ac:dyDescent="0.25">
      <c r="A443" t="s">
        <v>5</v>
      </c>
      <c r="B443" t="str">
        <f>'NZ40-BDG_GrowthRateMax'!B443</f>
        <v>RESBDGSDEOldSHPLT1500WSTDELC_23</v>
      </c>
      <c r="C443">
        <f>_xlfn.XLOOKUP(B443,Calculation!A:A,Calculation!S:S)</f>
        <v>636.7212771754771</v>
      </c>
    </row>
    <row r="444" spans="1:3" x14ac:dyDescent="0.25">
      <c r="A444" t="s">
        <v>5</v>
      </c>
      <c r="B444" t="str">
        <f>'NZ40-BDG_GrowthRateMax'!B444</f>
        <v>RESBDGSATOldREF___FRDHIGELC_23</v>
      </c>
      <c r="C444">
        <f>_xlfn.XLOOKUP(B444,Calculation!A:A,Calculation!S:S)</f>
        <v>54.436470167589846</v>
      </c>
    </row>
    <row r="445" spans="1:3" x14ac:dyDescent="0.25">
      <c r="A445" t="s">
        <v>5</v>
      </c>
      <c r="B445" t="str">
        <f>'NZ40-BDG_GrowthRateMax'!B445</f>
        <v>RESBDGSATOldREF___FRDESRELC_23</v>
      </c>
      <c r="C445">
        <f>_xlfn.XLOOKUP(B445,Calculation!A:A,Calculation!S:S)</f>
        <v>117.4877820703027</v>
      </c>
    </row>
    <row r="446" spans="1:3" x14ac:dyDescent="0.25">
      <c r="A446" t="s">
        <v>5</v>
      </c>
      <c r="B446" t="str">
        <f>'NZ40-BDG_GrowthRateMax'!B446</f>
        <v>RESBDGSDEOldSHFUR___ESRPRO_23</v>
      </c>
      <c r="C446">
        <f>_xlfn.XLOOKUP(B446,Calculation!A:A,Calculation!S:S)</f>
        <v>109.76497654514617</v>
      </c>
    </row>
    <row r="447" spans="1:3" x14ac:dyDescent="0.25">
      <c r="A447" t="s">
        <v>5</v>
      </c>
      <c r="B447" t="str">
        <f>'NZ40-BDG_GrowthRateMax'!B447</f>
        <v>RESBDGAPANewSHHEP___STDNGA_23</v>
      </c>
      <c r="C447">
        <f>_xlfn.XLOOKUP(B447,Calculation!A:A,Calculation!S:S)</f>
        <v>351.63499487164228</v>
      </c>
    </row>
    <row r="448" spans="1:3" x14ac:dyDescent="0.25">
      <c r="A448" t="s">
        <v>5</v>
      </c>
      <c r="B448" t="str">
        <f>'NZ40-BDG_GrowthRateMax'!B448</f>
        <v>RESBDGAPAOldRAG______HIGNGA_23</v>
      </c>
      <c r="C448">
        <f>_xlfn.XLOOKUP(B448,Calculation!A:A,Calculation!S:S)</f>
        <v>19.909929594592079</v>
      </c>
    </row>
    <row r="449" spans="1:3" x14ac:dyDescent="0.25">
      <c r="A449" t="s">
        <v>5</v>
      </c>
      <c r="B449" t="str">
        <f>'NZ40-BDG_GrowthRateMax'!B449</f>
        <v>RESBDGSATOldSHFUR___STDLFO_23</v>
      </c>
      <c r="C449">
        <f>_xlfn.XLOOKUP(B449,Calculation!A:A,Calculation!S:S)</f>
        <v>13.173412844148858</v>
      </c>
    </row>
    <row r="450" spans="1:3" x14ac:dyDescent="0.25">
      <c r="A450" t="s">
        <v>5</v>
      </c>
      <c r="B450" t="str">
        <f>'NZ40-BDG_GrowthRateMax'!B450</f>
        <v>RESBDGSDEOldSHPLT1000WSTDELC_23</v>
      </c>
      <c r="C450">
        <f>_xlfn.XLOOKUP(B450,Calculation!A:A,Calculation!S:S)</f>
        <v>636.7212771754771</v>
      </c>
    </row>
    <row r="451" spans="1:3" x14ac:dyDescent="0.25">
      <c r="A451" t="s">
        <v>5</v>
      </c>
      <c r="B451" t="str">
        <f>'NZ40-BDG_GrowthRateMax'!B451</f>
        <v>RESBDGSATNewSHBOI___STDHH2_23</v>
      </c>
      <c r="C451">
        <f>_xlfn.XLOOKUP(B451,Calculation!A:A,Calculation!S:S)</f>
        <v>18.658665132862996</v>
      </c>
    </row>
    <row r="452" spans="1:3" x14ac:dyDescent="0.25">
      <c r="A452" t="s">
        <v>5</v>
      </c>
      <c r="B452" t="str">
        <f>'NZ40-BDG_GrowthRateMax'!B452</f>
        <v>RESBDGSDENewSHSTV___STDBMA_23</v>
      </c>
      <c r="C452">
        <f>_xlfn.XLOOKUP(B452,Calculation!A:A,Calculation!S:S)</f>
        <v>155.83131058287518</v>
      </c>
    </row>
    <row r="453" spans="1:3" x14ac:dyDescent="0.25">
      <c r="A453" t="s">
        <v>5</v>
      </c>
      <c r="B453" t="str">
        <f>'NZ40-BDG_GrowthRateMax'!B453</f>
        <v>RESBDGSDENewSHSTV___HIGBMA_23</v>
      </c>
      <c r="C453">
        <f>_xlfn.XLOOKUP(B453,Calculation!A:A,Calculation!S:S)</f>
        <v>155.83131058287518</v>
      </c>
    </row>
    <row r="454" spans="1:3" x14ac:dyDescent="0.25">
      <c r="A454" t="s">
        <v>5</v>
      </c>
      <c r="B454" t="str">
        <f>'NZ40-BDG_GrowthRateMax'!B454</f>
        <v>RESBDGAPAOldSCCE___ESRELC_23</v>
      </c>
      <c r="C454">
        <f>_xlfn.XLOOKUP(B454,Calculation!A:A,Calculation!S:S)</f>
        <v>153.01952573401306</v>
      </c>
    </row>
    <row r="455" spans="1:3" x14ac:dyDescent="0.25">
      <c r="A455" t="s">
        <v>5</v>
      </c>
      <c r="B455" t="str">
        <f>'NZ40-BDG_GrowthRateMax'!B455</f>
        <v>RESBDGAPANewSHFUR___HIGLFO_23</v>
      </c>
      <c r="C455">
        <f>_xlfn.XLOOKUP(B455,Calculation!A:A,Calculation!S:S)</f>
        <v>351.63499487164228</v>
      </c>
    </row>
    <row r="456" spans="1:3" x14ac:dyDescent="0.25">
      <c r="A456" t="s">
        <v>5</v>
      </c>
      <c r="B456" t="str">
        <f>'NZ40-BDG_GrowthRateMax'!B456</f>
        <v>RESBDGSATOldSHFUR___STDKER_23</v>
      </c>
      <c r="C456">
        <f>_xlfn.XLOOKUP(B456,Calculation!A:A,Calculation!S:S)</f>
        <v>13.173412844148858</v>
      </c>
    </row>
    <row r="457" spans="1:3" x14ac:dyDescent="0.25">
      <c r="A457" t="s">
        <v>5</v>
      </c>
      <c r="B457" t="str">
        <f>'NZ40-BDG_GrowthRateMax'!B457</f>
        <v>RESBDGAPAOldSCCE___STDELC_23</v>
      </c>
      <c r="C457">
        <f>_xlfn.XLOOKUP(B457,Calculation!A:A,Calculation!S:S)</f>
        <v>97.633392741751848</v>
      </c>
    </row>
    <row r="458" spans="1:3" x14ac:dyDescent="0.25">
      <c r="A458" t="s">
        <v>5</v>
      </c>
      <c r="B458" t="str">
        <f>'NZ40-BDG_GrowthRateMax'!B458</f>
        <v>RESBDGAPAOldSCCE___HIGELC_23</v>
      </c>
      <c r="C458">
        <f>_xlfn.XLOOKUP(B458,Calculation!A:A,Calculation!S:S)</f>
        <v>97.633392741751848</v>
      </c>
    </row>
    <row r="459" spans="1:3" x14ac:dyDescent="0.25">
      <c r="A459" t="s">
        <v>5</v>
      </c>
      <c r="B459" t="str">
        <f>'NZ40-BDG_GrowthRateMax'!B459</f>
        <v>RESBDGSDEOldSHPLT500WSTDELC_23</v>
      </c>
      <c r="C459">
        <f>_xlfn.XLOOKUP(B459,Calculation!A:A,Calculation!S:S)</f>
        <v>636.7212771754771</v>
      </c>
    </row>
    <row r="460" spans="1:3" x14ac:dyDescent="0.25">
      <c r="A460" t="s">
        <v>5</v>
      </c>
      <c r="B460" t="str">
        <f>'NZ40-BDG_GrowthRateMax'!B460</f>
        <v>RESBDGAPANewREF___FRDSTDELC_23</v>
      </c>
      <c r="C460">
        <f>_xlfn.XLOOKUP(B460,Calculation!A:A,Calculation!S:S)</f>
        <v>224.24767244726718</v>
      </c>
    </row>
    <row r="461" spans="1:3" x14ac:dyDescent="0.25">
      <c r="A461" t="s">
        <v>5</v>
      </c>
      <c r="B461" t="str">
        <f>'NZ40-BDG_GrowthRateMax'!B461</f>
        <v>RESBDGAPANewCDY______HIGELC_23</v>
      </c>
      <c r="C461">
        <f>_xlfn.XLOOKUP(B461,Calculation!A:A,Calculation!S:S)</f>
        <v>238.87492366725547</v>
      </c>
    </row>
    <row r="462" spans="1:3" x14ac:dyDescent="0.25">
      <c r="A462" t="s">
        <v>5</v>
      </c>
      <c r="B462" t="str">
        <f>'NZ40-BDG_GrowthRateMax'!B462</f>
        <v>RESBDGAPAOldCDY______ESRELC_23</v>
      </c>
      <c r="C462">
        <f>_xlfn.XLOOKUP(B462,Calculation!A:A,Calculation!S:S)</f>
        <v>665.46311597058093</v>
      </c>
    </row>
    <row r="463" spans="1:3" x14ac:dyDescent="0.25">
      <c r="A463" t="s">
        <v>5</v>
      </c>
      <c r="B463" t="str">
        <f>'NZ40-BDG_GrowthRateMax'!B463</f>
        <v>RESBDGSATOldWHHEP___ESRELC_23</v>
      </c>
      <c r="C463">
        <f>_xlfn.XLOOKUP(B463,Calculation!A:A,Calculation!S:S)</f>
        <v>4.3685743749276957</v>
      </c>
    </row>
    <row r="464" spans="1:3" x14ac:dyDescent="0.25">
      <c r="A464" t="s">
        <v>5</v>
      </c>
      <c r="B464" t="str">
        <f>'NZ40-BDG_GrowthRateMax'!B464</f>
        <v>RESBDGAPAOldSHFUR___STDPRO_23</v>
      </c>
      <c r="C464">
        <f>_xlfn.XLOOKUP(B464,Calculation!A:A,Calculation!S:S)</f>
        <v>21.658513990555743</v>
      </c>
    </row>
    <row r="465" spans="1:3" x14ac:dyDescent="0.25">
      <c r="A465" t="s">
        <v>5</v>
      </c>
      <c r="B465" t="str">
        <f>'NZ40-BDG_GrowthRateMax'!B465</f>
        <v>RESBDGSDEOldCDY______HIGELC_23</v>
      </c>
      <c r="C465">
        <f>_xlfn.XLOOKUP(B465,Calculation!A:A,Calculation!S:S)</f>
        <v>195.43445645076869</v>
      </c>
    </row>
    <row r="466" spans="1:3" x14ac:dyDescent="0.25">
      <c r="A466" t="s">
        <v>5</v>
      </c>
      <c r="B466" t="str">
        <f>'NZ40-BDG_GrowthRateMax'!B466</f>
        <v>RESBDGAPANewREF___FRDESRELC_23</v>
      </c>
      <c r="C466">
        <f>_xlfn.XLOOKUP(B466,Calculation!A:A,Calculation!S:S)</f>
        <v>224.24767244726718</v>
      </c>
    </row>
    <row r="467" spans="1:3" x14ac:dyDescent="0.25">
      <c r="A467" t="s">
        <v>5</v>
      </c>
      <c r="B467" t="str">
        <f>'NZ40-BDG_GrowthRateMax'!B467</f>
        <v>RESBDGAPANewREF___FRDHIGELC_23</v>
      </c>
      <c r="C467">
        <f>_xlfn.XLOOKUP(B467,Calculation!A:A,Calculation!S:S)</f>
        <v>224.24767244726718</v>
      </c>
    </row>
    <row r="468" spans="1:3" x14ac:dyDescent="0.25">
      <c r="A468" t="s">
        <v>5</v>
      </c>
      <c r="B468" t="str">
        <f>'NZ40-BDG_GrowthRateMax'!B468</f>
        <v>RESBDGAPANewSHFIR___STDPRO_23</v>
      </c>
      <c r="C468">
        <f>_xlfn.XLOOKUP(B468,Calculation!A:A,Calculation!S:S)</f>
        <v>351.63499487164228</v>
      </c>
    </row>
    <row r="469" spans="1:3" x14ac:dyDescent="0.25">
      <c r="A469" t="s">
        <v>5</v>
      </c>
      <c r="B469" t="str">
        <f>'NZ40-BDG_GrowthRateMax'!B469</f>
        <v>RESBDGSDEOldSCWD___HIGELC_23</v>
      </c>
      <c r="C469">
        <f>_xlfn.XLOOKUP(B469,Calculation!A:A,Calculation!S:S)</f>
        <v>232.16447055237754</v>
      </c>
    </row>
    <row r="470" spans="1:3" x14ac:dyDescent="0.25">
      <c r="A470" t="s">
        <v>5</v>
      </c>
      <c r="B470" t="str">
        <f>'NZ40-BDG_GrowthRateMax'!B470</f>
        <v>RESBDGSATOldWHHEP___STDELC_23</v>
      </c>
      <c r="C470">
        <f>_xlfn.XLOOKUP(B470,Calculation!A:A,Calculation!S:S)</f>
        <v>4.3685743749276957</v>
      </c>
    </row>
    <row r="471" spans="1:3" x14ac:dyDescent="0.25">
      <c r="A471" t="s">
        <v>5</v>
      </c>
      <c r="B471" t="str">
        <f>'NZ40-BDG_GrowthRateMax'!B471</f>
        <v>RESBDGAPAOldSHFUR___STDELC_23</v>
      </c>
      <c r="C471">
        <f>_xlfn.XLOOKUP(B471,Calculation!A:A,Calculation!S:S)</f>
        <v>473.85760359472414</v>
      </c>
    </row>
    <row r="472" spans="1:3" x14ac:dyDescent="0.25">
      <c r="A472" t="s">
        <v>5</v>
      </c>
      <c r="B472" t="str">
        <f>'NZ40-BDG_GrowthRateMax'!B472</f>
        <v>RESBDGSATOldSHHEP___HIGELC_23</v>
      </c>
      <c r="C472">
        <f>_xlfn.XLOOKUP(B472,Calculation!A:A,Calculation!S:S)</f>
        <v>31.32383871740014</v>
      </c>
    </row>
    <row r="473" spans="1:3" x14ac:dyDescent="0.25">
      <c r="A473" t="s">
        <v>5</v>
      </c>
      <c r="B473" t="str">
        <f>'NZ40-BDG_GrowthRateMax'!B473</f>
        <v>RESBDGSDEOldREF___FRDSTDELC_23</v>
      </c>
      <c r="C473">
        <f>_xlfn.XLOOKUP(B473,Calculation!A:A,Calculation!S:S)</f>
        <v>87.957428300110095</v>
      </c>
    </row>
    <row r="474" spans="1:3" x14ac:dyDescent="0.25">
      <c r="A474" t="s">
        <v>5</v>
      </c>
      <c r="B474" t="str">
        <f>'NZ40-BDG_GrowthRateMax'!B474</f>
        <v>RESBDGAPANewSHPST___STDBWP_23</v>
      </c>
      <c r="C474">
        <f>_xlfn.XLOOKUP(B474,Calculation!A:A,Calculation!S:S)</f>
        <v>351.63499487164228</v>
      </c>
    </row>
    <row r="475" spans="1:3" x14ac:dyDescent="0.25">
      <c r="A475" t="s">
        <v>5</v>
      </c>
      <c r="B475" t="str">
        <f>'NZ40-BDG_GrowthRateMax'!B475</f>
        <v>RESBDGAPAOldWHWTK___HIGELC_23</v>
      </c>
      <c r="C475">
        <f>_xlfn.XLOOKUP(B475,Calculation!A:A,Calculation!S:S)</f>
        <v>205.63275624259745</v>
      </c>
    </row>
    <row r="476" spans="1:3" x14ac:dyDescent="0.25">
      <c r="A476" t="s">
        <v>5</v>
      </c>
      <c r="B476" t="str">
        <f>'NZ40-BDG_GrowthRateMax'!B476</f>
        <v>RESBDGSATOldSHHEP___STDELC_23</v>
      </c>
      <c r="C476">
        <f>_xlfn.XLOOKUP(B476,Calculation!A:A,Calculation!S:S)</f>
        <v>31.32383871740014</v>
      </c>
    </row>
    <row r="477" spans="1:3" x14ac:dyDescent="0.25">
      <c r="A477" t="s">
        <v>5</v>
      </c>
      <c r="B477" t="str">
        <f>'NZ40-BDG_GrowthRateMax'!B477</f>
        <v>RESBDGSATOldRAG______STDELC_23</v>
      </c>
      <c r="C477">
        <f>_xlfn.XLOOKUP(B477,Calculation!A:A,Calculation!S:S)</f>
        <v>155.12034136165613</v>
      </c>
    </row>
    <row r="478" spans="1:3" x14ac:dyDescent="0.25">
      <c r="A478" t="s">
        <v>5</v>
      </c>
      <c r="B478" t="str">
        <f>'NZ40-BDG_GrowthRateMax'!B478</f>
        <v>RESBDGSDEOldREF___FRDESRELC_23</v>
      </c>
      <c r="C478">
        <f>_xlfn.XLOOKUP(B478,Calculation!A:A,Calculation!S:S)</f>
        <v>189.83455642464079</v>
      </c>
    </row>
    <row r="479" spans="1:3" x14ac:dyDescent="0.25">
      <c r="A479" t="s">
        <v>5</v>
      </c>
      <c r="B479" t="str">
        <f>'NZ40-BDG_GrowthRateMax'!B479</f>
        <v>RESBDGSDEOldREF___FRDHIGELC_23</v>
      </c>
      <c r="C479">
        <f>_xlfn.XLOOKUP(B479,Calculation!A:A,Calculation!S:S)</f>
        <v>87.957428300110095</v>
      </c>
    </row>
    <row r="480" spans="1:3" x14ac:dyDescent="0.25">
      <c r="A480" t="s">
        <v>5</v>
      </c>
      <c r="B480" t="str">
        <f>'NZ40-BDG_GrowthRateMax'!B480</f>
        <v>RESBDGAPANewSHFIR___HIGPRO_23</v>
      </c>
      <c r="C480">
        <f>_xlfn.XLOOKUP(B480,Calculation!A:A,Calculation!S:S)</f>
        <v>351.63499487164228</v>
      </c>
    </row>
    <row r="481" spans="1:3" x14ac:dyDescent="0.25">
      <c r="A481" t="s">
        <v>5</v>
      </c>
      <c r="B481" t="str">
        <f>'NZ40-BDG_GrowthRateMax'!B481</f>
        <v>RESBDGAPANewSHPST___HIGBWP_23</v>
      </c>
      <c r="C481">
        <f>_xlfn.XLOOKUP(B481,Calculation!A:A,Calculation!S:S)</f>
        <v>351.63499487164228</v>
      </c>
    </row>
    <row r="482" spans="1:3" x14ac:dyDescent="0.25">
      <c r="A482" t="s">
        <v>5</v>
      </c>
      <c r="B482" t="str">
        <f>'NZ40-BDG_GrowthRateMax'!B482</f>
        <v>RESBDGAPAOldSHFUR___STDLFO_23</v>
      </c>
      <c r="C482">
        <f>_xlfn.XLOOKUP(B482,Calculation!A:A,Calculation!S:S)</f>
        <v>21.658513990555743</v>
      </c>
    </row>
    <row r="483" spans="1:3" x14ac:dyDescent="0.25">
      <c r="A483" t="s">
        <v>5</v>
      </c>
      <c r="B483" t="str">
        <f>'NZ40-BDG_GrowthRateMax'!B483</f>
        <v>RESBDGSATOldWHHEP___HIGELC_23</v>
      </c>
      <c r="C483">
        <f>_xlfn.XLOOKUP(B483,Calculation!A:A,Calculation!S:S)</f>
        <v>4.3685743749276957</v>
      </c>
    </row>
    <row r="484" spans="1:3" x14ac:dyDescent="0.25">
      <c r="A484" t="s">
        <v>5</v>
      </c>
      <c r="B484" t="str">
        <f>'NZ40-BDG_GrowthRateMax'!B484</f>
        <v>RESBDGAPAOldSHHEP___HIGELC_23</v>
      </c>
      <c r="C484">
        <f>_xlfn.XLOOKUP(B484,Calculation!A:A,Calculation!S:S)</f>
        <v>51.499775124716855</v>
      </c>
    </row>
    <row r="485" spans="1:3" x14ac:dyDescent="0.25">
      <c r="A485" t="s">
        <v>5</v>
      </c>
      <c r="B485" t="str">
        <f>'NZ40-BDG_GrowthRateMax'!B485</f>
        <v>RESBDGSDEOldSHFUR___STDPRO_23</v>
      </c>
      <c r="C485">
        <f>_xlfn.XLOOKUP(B485,Calculation!A:A,Calculation!S:S)</f>
        <v>29.102491096848855</v>
      </c>
    </row>
    <row r="486" spans="1:3" x14ac:dyDescent="0.25">
      <c r="A486" t="s">
        <v>5</v>
      </c>
      <c r="B486" t="str">
        <f>'NZ40-BDG_GrowthRateMax'!B486</f>
        <v>RESBDGAPAOldSHFUR___STDKER_23</v>
      </c>
      <c r="C486">
        <f>_xlfn.XLOOKUP(B486,Calculation!A:A,Calculation!S:S)</f>
        <v>21.658513990555743</v>
      </c>
    </row>
    <row r="487" spans="1:3" x14ac:dyDescent="0.25">
      <c r="A487" t="s">
        <v>5</v>
      </c>
      <c r="B487" t="str">
        <f>'NZ40-BDG_GrowthRateMax'!B487</f>
        <v>RESBDGSDEOldSHFUR___STDELC_23</v>
      </c>
      <c r="C487">
        <f>_xlfn.XLOOKUP(B487,Calculation!A:A,Calculation!S:S)</f>
        <v>636.7212771754771</v>
      </c>
    </row>
    <row r="488" spans="1:3" x14ac:dyDescent="0.25">
      <c r="A488" t="s">
        <v>5</v>
      </c>
      <c r="B488" t="str">
        <f>'NZ40-BDG_GrowthRateMax'!B488</f>
        <v>RESBDGAPANewWHHEP___ESRELC_23</v>
      </c>
      <c r="C488">
        <f>_xlfn.XLOOKUP(B488,Calculation!A:A,Calculation!S:S)</f>
        <v>162.32468692095199</v>
      </c>
    </row>
    <row r="489" spans="1:3" x14ac:dyDescent="0.25">
      <c r="A489" t="s">
        <v>5</v>
      </c>
      <c r="B489" t="str">
        <f>'NZ40-BDG_GrowthRateMax'!B489</f>
        <v>RESBDGSDEOldSHHEP___HIGELC_23</v>
      </c>
      <c r="C489">
        <f>_xlfn.XLOOKUP(B489,Calculation!A:A,Calculation!S:S)</f>
        <v>69.200119071434642</v>
      </c>
    </row>
    <row r="490" spans="1:3" x14ac:dyDescent="0.25">
      <c r="A490" t="s">
        <v>5</v>
      </c>
      <c r="B490" t="str">
        <f>'NZ40-BDG_GrowthRateMax'!B490</f>
        <v>RESBDGAPANewWHHEP___STDELC_23</v>
      </c>
      <c r="C490">
        <f>_xlfn.XLOOKUP(B490,Calculation!A:A,Calculation!S:S)</f>
        <v>162.32468692095199</v>
      </c>
    </row>
    <row r="491" spans="1:3" x14ac:dyDescent="0.25">
      <c r="A491" t="s">
        <v>5</v>
      </c>
      <c r="B491" t="str">
        <f>'NZ40-BDG_GrowthRateMax'!B491</f>
        <v>RESBDGSATOldCWA___TPSTDELC_23</v>
      </c>
      <c r="C491">
        <f>_xlfn.XLOOKUP(B491,Calculation!A:A,Calculation!S:S)</f>
        <v>52.699148739545144</v>
      </c>
    </row>
    <row r="492" spans="1:3" x14ac:dyDescent="0.25">
      <c r="A492" t="s">
        <v>5</v>
      </c>
      <c r="B492" t="str">
        <f>'NZ40-BDG_GrowthRateMax'!B492</f>
        <v>RESBDGSDEOldSHFUR___STDLFO_23</v>
      </c>
      <c r="C492">
        <f>_xlfn.XLOOKUP(B492,Calculation!A:A,Calculation!S:S)</f>
        <v>29.102491096848855</v>
      </c>
    </row>
    <row r="493" spans="1:3" x14ac:dyDescent="0.25">
      <c r="A493" t="s">
        <v>5</v>
      </c>
      <c r="B493" t="str">
        <f>'NZ40-BDG_GrowthRateMax'!B493</f>
        <v>RESBDGAPAOldSHHEP___STDELC_23</v>
      </c>
      <c r="C493">
        <f>_xlfn.XLOOKUP(B493,Calculation!A:A,Calculation!S:S)</f>
        <v>51.499775124716855</v>
      </c>
    </row>
    <row r="494" spans="1:3" x14ac:dyDescent="0.25">
      <c r="A494" t="s">
        <v>5</v>
      </c>
      <c r="B494" t="str">
        <f>'NZ40-BDG_GrowthRateMax'!B494</f>
        <v>RESBDGSDENewSHHEP___STDGEO_23</v>
      </c>
      <c r="C494">
        <f>_xlfn.XLOOKUP(B494,Calculation!A:A,Calculation!S:S)</f>
        <v>155.83131058287518</v>
      </c>
    </row>
    <row r="495" spans="1:3" x14ac:dyDescent="0.25">
      <c r="A495" t="s">
        <v>5</v>
      </c>
      <c r="B495" t="str">
        <f>'NZ40-BDG_GrowthRateMax'!B495</f>
        <v>RESBDGSDEOldWHHEP___ESRELC_23</v>
      </c>
      <c r="C495">
        <f>_xlfn.XLOOKUP(B495,Calculation!A:A,Calculation!S:S)</f>
        <v>7.4454362272885852</v>
      </c>
    </row>
    <row r="496" spans="1:3" x14ac:dyDescent="0.25">
      <c r="A496" t="s">
        <v>5</v>
      </c>
      <c r="B496" t="str">
        <f>'NZ40-BDG_GrowthRateMax'!B496</f>
        <v>RESBDGAPANewSHSTV___STDBMA_23</v>
      </c>
      <c r="C496">
        <f>_xlfn.XLOOKUP(B496,Calculation!A:A,Calculation!S:S)</f>
        <v>351.63499487164228</v>
      </c>
    </row>
    <row r="497" spans="1:3" x14ac:dyDescent="0.25">
      <c r="A497" t="s">
        <v>5</v>
      </c>
      <c r="B497" t="str">
        <f>'NZ40-BDG_GrowthRateMax'!B497</f>
        <v>RESBDGAPANewSHSTV___HIGBMA_23</v>
      </c>
      <c r="C497">
        <f>_xlfn.XLOOKUP(B497,Calculation!A:A,Calculation!S:S)</f>
        <v>351.63499487164228</v>
      </c>
    </row>
    <row r="498" spans="1:3" x14ac:dyDescent="0.25">
      <c r="A498" t="s">
        <v>5</v>
      </c>
      <c r="B498" t="str">
        <f>'NZ40-BDG_GrowthRateMax'!B498</f>
        <v>RESBDGAPANewRAG______STDELC_23</v>
      </c>
      <c r="C498">
        <f>_xlfn.XLOOKUP(B498,Calculation!A:A,Calculation!S:S)</f>
        <v>306.35201722436994</v>
      </c>
    </row>
    <row r="499" spans="1:3" x14ac:dyDescent="0.25">
      <c r="A499" t="s">
        <v>5</v>
      </c>
      <c r="B499" t="str">
        <f>'NZ40-BDG_GrowthRateMax'!B499</f>
        <v>RESBDGSATOldSHHEP___STDNGA_23</v>
      </c>
      <c r="C499">
        <f>_xlfn.XLOOKUP(B499,Calculation!A:A,Calculation!S:S)</f>
        <v>31.32383871740014</v>
      </c>
    </row>
    <row r="500" spans="1:3" x14ac:dyDescent="0.25">
      <c r="A500" t="s">
        <v>5</v>
      </c>
      <c r="B500" t="str">
        <f>'NZ40-BDG_GrowthRateMax'!B500</f>
        <v>RESBDGSDEOldWHHEP___STDELC_23</v>
      </c>
      <c r="C500">
        <f>_xlfn.XLOOKUP(B500,Calculation!A:A,Calculation!S:S)</f>
        <v>7.4454362272885852</v>
      </c>
    </row>
    <row r="501" spans="1:3" x14ac:dyDescent="0.25">
      <c r="A501" t="s">
        <v>5</v>
      </c>
      <c r="B501" t="str">
        <f>'NZ40-BDG_GrowthRateMax'!B501</f>
        <v>RESBDGSDENewSHHEP___ESRGEO_23</v>
      </c>
      <c r="C501">
        <f>_xlfn.XLOOKUP(B501,Calculation!A:A,Calculation!S:S)</f>
        <v>155.83131058287518</v>
      </c>
    </row>
    <row r="502" spans="1:3" x14ac:dyDescent="0.25">
      <c r="A502" t="s">
        <v>5</v>
      </c>
      <c r="B502" t="str">
        <f>'NZ40-BDG_GrowthRateMax'!B502</f>
        <v>RESBDGAPANewWHHEP___HIGELC_23</v>
      </c>
      <c r="C502">
        <f>_xlfn.XLOOKUP(B502,Calculation!A:A,Calculation!S:S)</f>
        <v>162.32468692095199</v>
      </c>
    </row>
    <row r="503" spans="1:3" x14ac:dyDescent="0.25">
      <c r="A503" t="s">
        <v>5</v>
      </c>
      <c r="B503" t="str">
        <f>'NZ40-BDG_GrowthRateMax'!B503</f>
        <v>RESBDGSDEOldRAG______STDELC_23</v>
      </c>
      <c r="C503">
        <f>_xlfn.XLOOKUP(B503,Calculation!A:A,Calculation!S:S)</f>
        <v>250.64054045388437</v>
      </c>
    </row>
    <row r="504" spans="1:3" x14ac:dyDescent="0.25">
      <c r="A504" t="s">
        <v>5</v>
      </c>
      <c r="B504" t="str">
        <f>'NZ40-BDG_GrowthRateMax'!B504</f>
        <v>RESBDGAPAOldCDY______HIGELC_23</v>
      </c>
      <c r="C504">
        <f>_xlfn.XLOOKUP(B504,Calculation!A:A,Calculation!S:S)</f>
        <v>356.31282623171774</v>
      </c>
    </row>
    <row r="505" spans="1:3" x14ac:dyDescent="0.25">
      <c r="A505" t="s">
        <v>5</v>
      </c>
      <c r="B505" t="str">
        <f>'NZ40-BDG_GrowthRateMax'!B505</f>
        <v>RESBDGSDEOldSHFUR___STDKER_23</v>
      </c>
      <c r="C505">
        <f>_xlfn.XLOOKUP(B505,Calculation!A:A,Calculation!S:S)</f>
        <v>29.102491096848855</v>
      </c>
    </row>
    <row r="506" spans="1:3" x14ac:dyDescent="0.25">
      <c r="A506" t="s">
        <v>5</v>
      </c>
      <c r="B506" t="str">
        <f>'NZ40-BDG_GrowthRateMax'!B506</f>
        <v>RESBDGSDENewSHHEP___HIGGEO_23</v>
      </c>
      <c r="C506">
        <f>_xlfn.XLOOKUP(B506,Calculation!A:A,Calculation!S:S)</f>
        <v>155.83131058287518</v>
      </c>
    </row>
    <row r="507" spans="1:3" x14ac:dyDescent="0.25">
      <c r="A507" t="s">
        <v>5</v>
      </c>
      <c r="B507" t="str">
        <f>'NZ40-BDG_GrowthRateMax'!B507</f>
        <v>RESBDGSDEOldSCCE___ESRELC_23</v>
      </c>
      <c r="C507">
        <f>_xlfn.XLOOKUP(B507,Calculation!A:A,Calculation!S:S)</f>
        <v>363.86830549032919</v>
      </c>
    </row>
    <row r="508" spans="1:3" x14ac:dyDescent="0.25">
      <c r="A508" t="s">
        <v>5</v>
      </c>
      <c r="B508" t="str">
        <f>'NZ40-BDG_GrowthRateMax'!B508</f>
        <v>RESBDGAPAOldREF___FRDSTDELC_23</v>
      </c>
      <c r="C508">
        <f>_xlfn.XLOOKUP(B508,Calculation!A:A,Calculation!S:S)</f>
        <v>160.36250943078073</v>
      </c>
    </row>
    <row r="509" spans="1:3" x14ac:dyDescent="0.25">
      <c r="A509" t="s">
        <v>5</v>
      </c>
      <c r="B509" t="str">
        <f>'NZ40-BDG_GrowthRateMax'!B509</f>
        <v>RESBDGSATOldSHFUR___HIGLFO_23</v>
      </c>
      <c r="C509">
        <f>_xlfn.XLOOKUP(B509,Calculation!A:A,Calculation!S:S)</f>
        <v>13.173412844148858</v>
      </c>
    </row>
    <row r="510" spans="1:3" x14ac:dyDescent="0.25">
      <c r="A510" t="s">
        <v>5</v>
      </c>
      <c r="B510" t="str">
        <f>'NZ40-BDG_GrowthRateMax'!B510</f>
        <v>RESBDGSDEOldSCCE___STDELC_23</v>
      </c>
      <c r="C510">
        <f>_xlfn.XLOOKUP(B510,Calculation!A:A,Calculation!S:S)</f>
        <v>232.16447055237754</v>
      </c>
    </row>
    <row r="511" spans="1:3" x14ac:dyDescent="0.25">
      <c r="A511" t="s">
        <v>5</v>
      </c>
      <c r="B511" t="str">
        <f>'NZ40-BDG_GrowthRateMax'!B511</f>
        <v>RESBDGAPAOldREF___FRDHIGELC_23</v>
      </c>
      <c r="C511">
        <f>_xlfn.XLOOKUP(B511,Calculation!A:A,Calculation!S:S)</f>
        <v>160.36250943078073</v>
      </c>
    </row>
    <row r="512" spans="1:3" x14ac:dyDescent="0.25">
      <c r="A512" t="s">
        <v>5</v>
      </c>
      <c r="B512" t="str">
        <f>'NZ40-BDG_GrowthRateMax'!B512</f>
        <v>RESBDGAPAOldREF___FRDESRELC_23</v>
      </c>
      <c r="C512">
        <f>_xlfn.XLOOKUP(B512,Calculation!A:A,Calculation!S:S)</f>
        <v>346.10318233799967</v>
      </c>
    </row>
    <row r="513" spans="1:3" x14ac:dyDescent="0.25">
      <c r="A513" t="s">
        <v>5</v>
      </c>
      <c r="B513" t="str">
        <f>'NZ40-BDG_GrowthRateMax'!B513</f>
        <v>RESBDGSDEOldWHHEP___HIGELC_23</v>
      </c>
      <c r="C513">
        <f>_xlfn.XLOOKUP(B513,Calculation!A:A,Calculation!S:S)</f>
        <v>7.4454362272885852</v>
      </c>
    </row>
    <row r="514" spans="1:3" x14ac:dyDescent="0.25">
      <c r="A514" t="s">
        <v>5</v>
      </c>
      <c r="B514" t="str">
        <f>'NZ40-BDG_GrowthRateMax'!B514</f>
        <v>RESBDGSDEOldSCCE___HIGELC_23</v>
      </c>
      <c r="C514">
        <f>_xlfn.XLOOKUP(B514,Calculation!A:A,Calculation!S:S)</f>
        <v>232.16447055237754</v>
      </c>
    </row>
    <row r="515" spans="1:3" x14ac:dyDescent="0.25">
      <c r="A515" t="s">
        <v>5</v>
      </c>
      <c r="B515" t="str">
        <f>'NZ40-BDG_GrowthRateMax'!B515</f>
        <v>RESBDGSDEOldSHHEP___STDELC_23</v>
      </c>
      <c r="C515">
        <f>_xlfn.XLOOKUP(B515,Calculation!A:A,Calculation!S:S)</f>
        <v>69.200119071434642</v>
      </c>
    </row>
    <row r="516" spans="1:3" x14ac:dyDescent="0.25">
      <c r="A516" t="s">
        <v>5</v>
      </c>
      <c r="B516" t="str">
        <f>'NZ40-BDG_GrowthRateMax'!B516</f>
        <v>RESBDGSATOldCWA___TPESRELC_23</v>
      </c>
      <c r="C516">
        <f>_xlfn.XLOOKUP(B516,Calculation!A:A,Calculation!S:S)</f>
        <v>90.848555446516954</v>
      </c>
    </row>
    <row r="517" spans="1:3" x14ac:dyDescent="0.25">
      <c r="A517" t="s">
        <v>5</v>
      </c>
      <c r="B517" t="str">
        <f>'NZ40-BDG_GrowthRateMax'!B517</f>
        <v>RESBDGSATOldWHSTHBCKSTDELC_23</v>
      </c>
      <c r="C517">
        <f>_xlfn.XLOOKUP(B517,Calculation!A:A,Calculation!S:S)</f>
        <v>71.205752139417768</v>
      </c>
    </row>
    <row r="518" spans="1:3" x14ac:dyDescent="0.25">
      <c r="A518" t="s">
        <v>5</v>
      </c>
      <c r="B518" t="str">
        <f>'NZ40-BDG_GrowthRateMax'!B518</f>
        <v>RESBDGAPAOldSHHEP___STDNGA_23</v>
      </c>
      <c r="C518">
        <f>_xlfn.XLOOKUP(B518,Calculation!A:A,Calculation!S:S)</f>
        <v>51.499775124716855</v>
      </c>
    </row>
    <row r="519" spans="1:3" x14ac:dyDescent="0.25">
      <c r="A519" t="s">
        <v>5</v>
      </c>
      <c r="B519" t="str">
        <f>'NZ40-BDG_GrowthRateMax'!B519</f>
        <v>RESBDGAPANewCWA___TPSTDELC_23</v>
      </c>
      <c r="C519">
        <f>_xlfn.XLOOKUP(B519,Calculation!A:A,Calculation!S:S)</f>
        <v>217.09088426220706</v>
      </c>
    </row>
    <row r="520" spans="1:3" x14ac:dyDescent="0.25">
      <c r="A520" t="s">
        <v>5</v>
      </c>
      <c r="B520" t="str">
        <f>'NZ40-BDG_GrowthRateMax'!B520</f>
        <v>RESBDGSATOldCWA___FRESRELC_23</v>
      </c>
      <c r="C520">
        <f>_xlfn.XLOOKUP(B520,Calculation!A:A,Calculation!S:S)</f>
        <v>90.848555446516954</v>
      </c>
    </row>
    <row r="521" spans="1:3" x14ac:dyDescent="0.25">
      <c r="A521" t="s">
        <v>5</v>
      </c>
      <c r="B521" t="str">
        <f>'NZ40-BDG_GrowthRateMax'!B521</f>
        <v>RESBDGSATOldCWA___FRSTDELC_23</v>
      </c>
      <c r="C521">
        <f>_xlfn.XLOOKUP(B521,Calculation!A:A,Calculation!S:S)</f>
        <v>52.699148739545144</v>
      </c>
    </row>
    <row r="522" spans="1:3" x14ac:dyDescent="0.25">
      <c r="A522" t="s">
        <v>5</v>
      </c>
      <c r="B522" t="str">
        <f>'NZ40-BDG_GrowthRateMax'!B522</f>
        <v>RESBDGSATOldSHFIR___STDPRO_23</v>
      </c>
      <c r="C522">
        <f>_xlfn.XLOOKUP(B522,Calculation!A:A,Calculation!S:S)</f>
        <v>13.173412844148858</v>
      </c>
    </row>
    <row r="523" spans="1:3" x14ac:dyDescent="0.25">
      <c r="A523" t="s">
        <v>5</v>
      </c>
      <c r="B523" t="str">
        <f>'NZ40-BDG_GrowthRateMax'!B523</f>
        <v>RESBDGSATOldSHPST___STDBWP_23</v>
      </c>
      <c r="C523">
        <f>_xlfn.XLOOKUP(B523,Calculation!A:A,Calculation!S:S)</f>
        <v>13.173412844148858</v>
      </c>
    </row>
    <row r="524" spans="1:3" x14ac:dyDescent="0.25">
      <c r="A524" t="s">
        <v>5</v>
      </c>
      <c r="B524" t="str">
        <f>'NZ40-BDG_GrowthRateMax'!B524</f>
        <v>RESBDGSATOldCWA___TPHIGELC_23</v>
      </c>
      <c r="C524">
        <f>_xlfn.XLOOKUP(B524,Calculation!A:A,Calculation!S:S)</f>
        <v>52.699148739545144</v>
      </c>
    </row>
    <row r="525" spans="1:3" x14ac:dyDescent="0.25">
      <c r="A525" t="s">
        <v>5</v>
      </c>
      <c r="B525" t="str">
        <f>'NZ40-BDG_GrowthRateMax'!B525</f>
        <v>RESBDGSDEOldCWA___TPSTDELC_23</v>
      </c>
      <c r="C525">
        <f>_xlfn.XLOOKUP(B525,Calculation!A:A,Calculation!S:S)</f>
        <v>85.150296895905612</v>
      </c>
    </row>
    <row r="526" spans="1:3" x14ac:dyDescent="0.25">
      <c r="A526" t="s">
        <v>5</v>
      </c>
      <c r="B526" t="str">
        <f>'NZ40-BDG_GrowthRateMax'!B526</f>
        <v>RESBDGSATOldSHFIR___HIGPRO_23</v>
      </c>
      <c r="C526">
        <f>_xlfn.XLOOKUP(B526,Calculation!A:A,Calculation!S:S)</f>
        <v>13.173412844148858</v>
      </c>
    </row>
    <row r="527" spans="1:3" x14ac:dyDescent="0.25">
      <c r="A527" t="s">
        <v>5</v>
      </c>
      <c r="B527" t="str">
        <f>'NZ40-BDG_GrowthRateMax'!B527</f>
        <v>RESBDGSATOldSHPST___HIGBWP_23</v>
      </c>
      <c r="C527">
        <f>_xlfn.XLOOKUP(B527,Calculation!A:A,Calculation!S:S)</f>
        <v>13.173412844148858</v>
      </c>
    </row>
    <row r="528" spans="1:3" x14ac:dyDescent="0.25">
      <c r="A528" t="s">
        <v>5</v>
      </c>
      <c r="B528" t="str">
        <f>'NZ40-BDG_GrowthRateMax'!B528</f>
        <v>RESBDGAPAOldWHHEP___ESRELC_23</v>
      </c>
      <c r="C528">
        <f>_xlfn.XLOOKUP(B528,Calculation!A:A,Calculation!S:S)</f>
        <v>12.615862659638633</v>
      </c>
    </row>
    <row r="529" spans="1:3" x14ac:dyDescent="0.25">
      <c r="A529" t="s">
        <v>5</v>
      </c>
      <c r="B529" t="str">
        <f>'NZ40-BDG_GrowthRateMax'!B529</f>
        <v>RESBDGSATOldCWA___FRHIGELC_23</v>
      </c>
      <c r="C529">
        <f>_xlfn.XLOOKUP(B529,Calculation!A:A,Calculation!S:S)</f>
        <v>52.699148739545144</v>
      </c>
    </row>
    <row r="530" spans="1:3" x14ac:dyDescent="0.25">
      <c r="A530" t="s">
        <v>5</v>
      </c>
      <c r="B530" t="str">
        <f>'NZ40-BDG_GrowthRateMax'!B530</f>
        <v>RESBDGSDEOldSHHEP___STDNGA_23</v>
      </c>
      <c r="C530">
        <f>_xlfn.XLOOKUP(B530,Calculation!A:A,Calculation!S:S)</f>
        <v>69.200119071434642</v>
      </c>
    </row>
    <row r="531" spans="1:3" x14ac:dyDescent="0.25">
      <c r="A531" t="s">
        <v>5</v>
      </c>
      <c r="B531" t="str">
        <f>'NZ40-BDG_GrowthRateMax'!B531</f>
        <v>RESBDGAPAOldWHHEP___STDELC_23</v>
      </c>
      <c r="C531">
        <f>_xlfn.XLOOKUP(B531,Calculation!A:A,Calculation!S:S)</f>
        <v>12.615862659638633</v>
      </c>
    </row>
    <row r="532" spans="1:3" x14ac:dyDescent="0.25">
      <c r="A532" t="s">
        <v>5</v>
      </c>
      <c r="B532" t="str">
        <f>'NZ40-BDG_GrowthRateMax'!B532</f>
        <v>RESBDGAPANewWHSTHBCKSTDELC_23</v>
      </c>
      <c r="C532">
        <f>_xlfn.XLOOKUP(B532,Calculation!A:A,Calculation!S:S)</f>
        <v>162.32468692095199</v>
      </c>
    </row>
    <row r="533" spans="1:3" x14ac:dyDescent="0.25">
      <c r="A533" t="s">
        <v>5</v>
      </c>
      <c r="B533" t="str">
        <f>'NZ40-BDG_GrowthRateMax'!B533</f>
        <v>RESBDGAPANewCWA___TPESRELC_23</v>
      </c>
      <c r="C533">
        <f>_xlfn.XLOOKUP(B533,Calculation!A:A,Calculation!S:S)</f>
        <v>217.09088426220706</v>
      </c>
    </row>
    <row r="534" spans="1:3" x14ac:dyDescent="0.25">
      <c r="A534" t="s">
        <v>5</v>
      </c>
      <c r="B534" t="str">
        <f>'NZ40-BDG_GrowthRateMax'!B534</f>
        <v>RESBDGAPAOldSHFUR___HIGLFO_23</v>
      </c>
      <c r="C534">
        <f>_xlfn.XLOOKUP(B534,Calculation!A:A,Calculation!S:S)</f>
        <v>21.658513990555743</v>
      </c>
    </row>
    <row r="535" spans="1:3" x14ac:dyDescent="0.25">
      <c r="A535" t="s">
        <v>5</v>
      </c>
      <c r="B535" t="str">
        <f>'NZ40-BDG_GrowthRateMax'!B535</f>
        <v>RESBDGAPAOldRAG______STDELC_23</v>
      </c>
      <c r="C535">
        <f>_xlfn.XLOOKUP(B535,Calculation!A:A,Calculation!S:S)</f>
        <v>456.96363353340223</v>
      </c>
    </row>
    <row r="536" spans="1:3" x14ac:dyDescent="0.25">
      <c r="A536" t="s">
        <v>5</v>
      </c>
      <c r="B536" t="str">
        <f>'NZ40-BDG_GrowthRateMax'!B536</f>
        <v>RESBDGAPANewCWA___FRESRELC_23</v>
      </c>
      <c r="C536">
        <f>_xlfn.XLOOKUP(B536,Calculation!A:A,Calculation!S:S)</f>
        <v>217.09088426220706</v>
      </c>
    </row>
    <row r="537" spans="1:3" x14ac:dyDescent="0.25">
      <c r="A537" t="s">
        <v>5</v>
      </c>
      <c r="B537" t="str">
        <f>'NZ40-BDG_GrowthRateMax'!B537</f>
        <v>RESBDGAPANewCWA___FRSTDELC_23</v>
      </c>
      <c r="C537">
        <f>_xlfn.XLOOKUP(B537,Calculation!A:A,Calculation!S:S)</f>
        <v>217.09088426220706</v>
      </c>
    </row>
    <row r="538" spans="1:3" x14ac:dyDescent="0.25">
      <c r="A538" t="s">
        <v>5</v>
      </c>
      <c r="B538" t="str">
        <f>'NZ40-BDG_GrowthRateMax'!B538</f>
        <v>RESBDGSDEOldCWA___TPESRELC_23</v>
      </c>
      <c r="C538">
        <f>_xlfn.XLOOKUP(B538,Calculation!A:A,Calculation!S:S)</f>
        <v>146.79139329304147</v>
      </c>
    </row>
    <row r="539" spans="1:3" x14ac:dyDescent="0.25">
      <c r="A539" t="s">
        <v>5</v>
      </c>
      <c r="B539" t="str">
        <f>'NZ40-BDG_GrowthRateMax'!B539</f>
        <v>RESBDGAPAOldWHHEP___HIGELC_23</v>
      </c>
      <c r="C539">
        <f>_xlfn.XLOOKUP(B539,Calculation!A:A,Calculation!S:S)</f>
        <v>12.615862659638633</v>
      </c>
    </row>
    <row r="540" spans="1:3" x14ac:dyDescent="0.25">
      <c r="A540" t="s">
        <v>5</v>
      </c>
      <c r="B540" t="str">
        <f>'NZ40-BDG_GrowthRateMax'!B540</f>
        <v>RESBDGAPANewCWA___TPHIGELC_23</v>
      </c>
      <c r="C540">
        <f>_xlfn.XLOOKUP(B540,Calculation!A:A,Calculation!S:S)</f>
        <v>217.09088426220706</v>
      </c>
    </row>
    <row r="541" spans="1:3" x14ac:dyDescent="0.25">
      <c r="A541" t="s">
        <v>5</v>
      </c>
      <c r="B541" t="str">
        <f>'NZ40-BDG_GrowthRateMax'!B541</f>
        <v>RESBDGSDEOldWHSTHBCKSTDELC_23</v>
      </c>
      <c r="C541">
        <f>_xlfn.XLOOKUP(B541,Calculation!A:A,Calculation!S:S)</f>
        <v>121.3571845343545</v>
      </c>
    </row>
    <row r="542" spans="1:3" x14ac:dyDescent="0.25">
      <c r="A542" t="s">
        <v>5</v>
      </c>
      <c r="B542" t="str">
        <f>'NZ40-BDG_GrowthRateMax'!B542</f>
        <v>RESBDGSDEOldCWA___FRESRELC_23</v>
      </c>
      <c r="C542">
        <f>_xlfn.XLOOKUP(B542,Calculation!A:A,Calculation!S:S)</f>
        <v>146.79139329304147</v>
      </c>
    </row>
    <row r="543" spans="1:3" x14ac:dyDescent="0.25">
      <c r="A543" t="s">
        <v>5</v>
      </c>
      <c r="B543" t="str">
        <f>'NZ40-BDG_GrowthRateMax'!B543</f>
        <v>RESBDGAPANewSHHEP___STDGEO_23</v>
      </c>
      <c r="C543">
        <f>_xlfn.XLOOKUP(B543,Calculation!A:A,Calculation!S:S)</f>
        <v>351.63499487164228</v>
      </c>
    </row>
    <row r="544" spans="1:3" x14ac:dyDescent="0.25">
      <c r="A544" t="s">
        <v>5</v>
      </c>
      <c r="B544" t="str">
        <f>'NZ40-BDG_GrowthRateMax'!B544</f>
        <v>RESBDGSDEOldCWA___FRSTDELC_23</v>
      </c>
      <c r="C544">
        <f>_xlfn.XLOOKUP(B544,Calculation!A:A,Calculation!S:S)</f>
        <v>85.150296895905612</v>
      </c>
    </row>
    <row r="545" spans="1:3" x14ac:dyDescent="0.25">
      <c r="A545" t="s">
        <v>5</v>
      </c>
      <c r="B545" t="str">
        <f>'NZ40-BDG_GrowthRateMax'!B545</f>
        <v>RESBDGAPAOldSHFIR___STDPRO_23</v>
      </c>
      <c r="C545">
        <f>_xlfn.XLOOKUP(B545,Calculation!A:A,Calculation!S:S)</f>
        <v>21.658513990555743</v>
      </c>
    </row>
    <row r="546" spans="1:3" x14ac:dyDescent="0.25">
      <c r="A546" t="s">
        <v>5</v>
      </c>
      <c r="B546" t="str">
        <f>'NZ40-BDG_GrowthRateMax'!B546</f>
        <v>RESBDGSATOldSHSTV___STDBMA_23</v>
      </c>
      <c r="C546">
        <f>_xlfn.XLOOKUP(B546,Calculation!A:A,Calculation!S:S)</f>
        <v>13.173412844148858</v>
      </c>
    </row>
    <row r="547" spans="1:3" x14ac:dyDescent="0.25">
      <c r="A547" t="s">
        <v>5</v>
      </c>
      <c r="B547" t="str">
        <f>'NZ40-BDG_GrowthRateMax'!B547</f>
        <v>RESBDGSATOldSHSTV___HIGBMA_23</v>
      </c>
      <c r="C547">
        <f>_xlfn.XLOOKUP(B547,Calculation!A:A,Calculation!S:S)</f>
        <v>13.173412844148858</v>
      </c>
    </row>
    <row r="548" spans="1:3" x14ac:dyDescent="0.25">
      <c r="A548" t="s">
        <v>5</v>
      </c>
      <c r="B548" t="str">
        <f>'NZ40-BDG_GrowthRateMax'!B548</f>
        <v>RESBDGSATOldRAG______HIGELC_23</v>
      </c>
      <c r="C548">
        <f>_xlfn.XLOOKUP(B548,Calculation!A:A,Calculation!S:S)</f>
        <v>155.12034136165613</v>
      </c>
    </row>
    <row r="549" spans="1:3" x14ac:dyDescent="0.25">
      <c r="A549" t="s">
        <v>5</v>
      </c>
      <c r="B549" t="str">
        <f>'NZ40-BDG_GrowthRateMax'!B549</f>
        <v>RESBDGAPAOldSHPST___STDBWP_23</v>
      </c>
      <c r="C549">
        <f>_xlfn.XLOOKUP(B549,Calculation!A:A,Calculation!S:S)</f>
        <v>21.658513990555743</v>
      </c>
    </row>
    <row r="550" spans="1:3" x14ac:dyDescent="0.25">
      <c r="A550" t="s">
        <v>5</v>
      </c>
      <c r="B550" t="str">
        <f>'NZ40-BDG_GrowthRateMax'!B550</f>
        <v>RESBDGAPANewSHHEP___ESRGEO_23</v>
      </c>
      <c r="C550">
        <f>_xlfn.XLOOKUP(B550,Calculation!A:A,Calculation!S:S)</f>
        <v>351.63499487164228</v>
      </c>
    </row>
    <row r="551" spans="1:3" x14ac:dyDescent="0.25">
      <c r="A551" t="s">
        <v>5</v>
      </c>
      <c r="B551" t="str">
        <f>'NZ40-BDG_GrowthRateMax'!B551</f>
        <v>RESBDGAPANewCWA___FRHIGELC_23</v>
      </c>
      <c r="C551">
        <f>_xlfn.XLOOKUP(B551,Calculation!A:A,Calculation!S:S)</f>
        <v>217.09088426220706</v>
      </c>
    </row>
    <row r="552" spans="1:3" x14ac:dyDescent="0.25">
      <c r="A552" t="s">
        <v>5</v>
      </c>
      <c r="B552" t="str">
        <f>'NZ40-BDG_GrowthRateMax'!B552</f>
        <v>RESBDGSDEOldCWA___TPHIGELC_23</v>
      </c>
      <c r="C552">
        <f>_xlfn.XLOOKUP(B552,Calculation!A:A,Calculation!S:S)</f>
        <v>85.150296895905612</v>
      </c>
    </row>
    <row r="553" spans="1:3" x14ac:dyDescent="0.25">
      <c r="A553" t="s">
        <v>5</v>
      </c>
      <c r="B553" t="str">
        <f>'NZ40-BDG_GrowthRateMax'!B553</f>
        <v>RESBDGAPANewSHHEP___HIGGEO_23</v>
      </c>
      <c r="C553">
        <f>_xlfn.XLOOKUP(B553,Calculation!A:A,Calculation!S:S)</f>
        <v>351.63499487164228</v>
      </c>
    </row>
    <row r="554" spans="1:3" x14ac:dyDescent="0.25">
      <c r="A554" t="s">
        <v>5</v>
      </c>
      <c r="B554" t="str">
        <f>'NZ40-BDG_GrowthRateMax'!B554</f>
        <v>RESBDGSDEOldSHFUR___HIGLFO_23</v>
      </c>
      <c r="C554">
        <f>_xlfn.XLOOKUP(B554,Calculation!A:A,Calculation!S:S)</f>
        <v>29.102491096848855</v>
      </c>
    </row>
    <row r="555" spans="1:3" x14ac:dyDescent="0.25">
      <c r="A555" t="s">
        <v>5</v>
      </c>
      <c r="B555" t="str">
        <f>'NZ40-BDG_GrowthRateMax'!B555</f>
        <v>RESBDGAPAOldSHFIR___HIGPRO_23</v>
      </c>
      <c r="C555">
        <f>_xlfn.XLOOKUP(B555,Calculation!A:A,Calculation!S:S)</f>
        <v>21.658513990555743</v>
      </c>
    </row>
    <row r="556" spans="1:3" x14ac:dyDescent="0.25">
      <c r="A556" t="s">
        <v>5</v>
      </c>
      <c r="B556" t="str">
        <f>'NZ40-BDG_GrowthRateMax'!B556</f>
        <v>RESBDGAPAOldSHPST___HIGBWP_23</v>
      </c>
      <c r="C556">
        <f>_xlfn.XLOOKUP(B556,Calculation!A:A,Calculation!S:S)</f>
        <v>21.658513990555743</v>
      </c>
    </row>
    <row r="557" spans="1:3" x14ac:dyDescent="0.25">
      <c r="A557" t="s">
        <v>5</v>
      </c>
      <c r="B557" t="str">
        <f>'NZ40-BDG_GrowthRateMax'!B557</f>
        <v>RESBDGSDEOldCWA___FRHIGELC_23</v>
      </c>
      <c r="C557">
        <f>_xlfn.XLOOKUP(B557,Calculation!A:A,Calculation!S:S)</f>
        <v>85.150296895905612</v>
      </c>
    </row>
    <row r="558" spans="1:3" x14ac:dyDescent="0.25">
      <c r="A558" t="s">
        <v>5</v>
      </c>
      <c r="B558" t="str">
        <f>'NZ40-BDG_GrowthRateMax'!B558</f>
        <v>RESBDGAPAOldCWA___TPSTDELC_23</v>
      </c>
      <c r="C558">
        <f>_xlfn.XLOOKUP(B558,Calculation!A:A,Calculation!S:S)</f>
        <v>155.24459449192815</v>
      </c>
    </row>
    <row r="559" spans="1:3" x14ac:dyDescent="0.25">
      <c r="A559" t="s">
        <v>5</v>
      </c>
      <c r="B559" t="str">
        <f>'NZ40-BDG_GrowthRateMax'!B559</f>
        <v>RESBDGSDEOldSHFIR___STDPRO_23</v>
      </c>
      <c r="C559">
        <f>_xlfn.XLOOKUP(B559,Calculation!A:A,Calculation!S:S)</f>
        <v>29.102491096848855</v>
      </c>
    </row>
    <row r="560" spans="1:3" x14ac:dyDescent="0.25">
      <c r="A560" t="s">
        <v>5</v>
      </c>
      <c r="B560" t="str">
        <f>'NZ40-BDG_GrowthRateMax'!B560</f>
        <v>RESBDGSDEOldSHPST___STDBWP_23</v>
      </c>
      <c r="C560">
        <f>_xlfn.XLOOKUP(B560,Calculation!A:A,Calculation!S:S)</f>
        <v>29.102491096848855</v>
      </c>
    </row>
    <row r="561" spans="1:3" x14ac:dyDescent="0.25">
      <c r="A561" t="s">
        <v>5</v>
      </c>
      <c r="B561" t="str">
        <f>'NZ40-BDG_GrowthRateMax'!B561</f>
        <v>RESBDGSDEOldSHFIR___HIGPRO_23</v>
      </c>
      <c r="C561">
        <f>_xlfn.XLOOKUP(B561,Calculation!A:A,Calculation!S:S)</f>
        <v>29.102491096848855</v>
      </c>
    </row>
    <row r="562" spans="1:3" x14ac:dyDescent="0.25">
      <c r="A562" t="s">
        <v>5</v>
      </c>
      <c r="B562" t="str">
        <f>'NZ40-BDG_GrowthRateMax'!B562</f>
        <v>RESBDGSDEOldSHPST___HIGBWP_23</v>
      </c>
      <c r="C562">
        <f>_xlfn.XLOOKUP(B562,Calculation!A:A,Calculation!S:S)</f>
        <v>29.102491096848855</v>
      </c>
    </row>
    <row r="563" spans="1:3" x14ac:dyDescent="0.25">
      <c r="A563" t="s">
        <v>5</v>
      </c>
      <c r="B563" t="str">
        <f>'NZ40-BDG_GrowthRateMax'!B563</f>
        <v>RESBDGAPANewRAG______HIGELC_23</v>
      </c>
      <c r="C563">
        <f>_xlfn.XLOOKUP(B563,Calculation!A:A,Calculation!S:S)</f>
        <v>306.35201722436994</v>
      </c>
    </row>
    <row r="564" spans="1:3" x14ac:dyDescent="0.25">
      <c r="A564" t="s">
        <v>5</v>
      </c>
      <c r="B564" t="str">
        <f>'NZ40-BDG_GrowthRateMax'!B564</f>
        <v>RESBDGSDENewSHBOI___STDHH2_23</v>
      </c>
      <c r="C564">
        <f>_xlfn.XLOOKUP(B564,Calculation!A:A,Calculation!S:S)</f>
        <v>155.83131058287518</v>
      </c>
    </row>
    <row r="565" spans="1:3" x14ac:dyDescent="0.25">
      <c r="A565" t="s">
        <v>5</v>
      </c>
      <c r="B565" t="str">
        <f>'NZ40-BDG_GrowthRateMax'!B565</f>
        <v>RESBDGAPAOldWHSTHBCKSTDELC_23</v>
      </c>
      <c r="C565">
        <f>_xlfn.XLOOKUP(B565,Calculation!A:A,Calculation!S:S)</f>
        <v>205.63275624259745</v>
      </c>
    </row>
    <row r="566" spans="1:3" x14ac:dyDescent="0.25">
      <c r="A566" t="s">
        <v>5</v>
      </c>
      <c r="B566" t="str">
        <f>'NZ40-BDG_GrowthRateMax'!B566</f>
        <v>RESBDGAPAOldCWA___TPESRELC_23</v>
      </c>
      <c r="C566">
        <f>_xlfn.XLOOKUP(B566,Calculation!A:A,Calculation!S:S)</f>
        <v>267.62760856303174</v>
      </c>
    </row>
    <row r="567" spans="1:3" x14ac:dyDescent="0.25">
      <c r="A567" t="s">
        <v>5</v>
      </c>
      <c r="B567" t="str">
        <f>'NZ40-BDG_GrowthRateMax'!B567</f>
        <v>RESBDGSDEOldRAG______HIGELC_23</v>
      </c>
      <c r="C567">
        <f>_xlfn.XLOOKUP(B567,Calculation!A:A,Calculation!S:S)</f>
        <v>250.64054045388437</v>
      </c>
    </row>
    <row r="568" spans="1:3" x14ac:dyDescent="0.25">
      <c r="A568" t="s">
        <v>5</v>
      </c>
      <c r="B568" t="str">
        <f>'NZ40-BDG_GrowthRateMax'!B568</f>
        <v>RESBDGAPAOldSHSTV___STDBMA_23</v>
      </c>
      <c r="C568">
        <f>_xlfn.XLOOKUP(B568,Calculation!A:A,Calculation!S:S)</f>
        <v>21.658513990555743</v>
      </c>
    </row>
    <row r="569" spans="1:3" x14ac:dyDescent="0.25">
      <c r="A569" t="s">
        <v>5</v>
      </c>
      <c r="B569" t="str">
        <f>'NZ40-BDG_GrowthRateMax'!B569</f>
        <v>RESBDGAPAOldSHSTV___HIGBMA_23</v>
      </c>
      <c r="C569">
        <f>_xlfn.XLOOKUP(B569,Calculation!A:A,Calculation!S:S)</f>
        <v>21.658513990555743</v>
      </c>
    </row>
    <row r="570" spans="1:3" x14ac:dyDescent="0.25">
      <c r="A570" t="s">
        <v>5</v>
      </c>
      <c r="B570" t="str">
        <f>'NZ40-BDG_GrowthRateMax'!B570</f>
        <v>RESBDGAPAOldCWA___FRESRELC_23</v>
      </c>
      <c r="C570">
        <f>_xlfn.XLOOKUP(B570,Calculation!A:A,Calculation!S:S)</f>
        <v>267.62760856303174</v>
      </c>
    </row>
    <row r="571" spans="1:3" x14ac:dyDescent="0.25">
      <c r="A571" t="s">
        <v>5</v>
      </c>
      <c r="B571" t="str">
        <f>'NZ40-BDG_GrowthRateMax'!B571</f>
        <v>RESBDGAPAOldCWA___FRSTDELC_23</v>
      </c>
      <c r="C571">
        <f>_xlfn.XLOOKUP(B571,Calculation!A:A,Calculation!S:S)</f>
        <v>155.24459449192815</v>
      </c>
    </row>
    <row r="572" spans="1:3" x14ac:dyDescent="0.25">
      <c r="A572" t="s">
        <v>5</v>
      </c>
      <c r="B572" t="str">
        <f>'NZ40-BDG_GrowthRateMax'!B572</f>
        <v>RESBDGAPAOldCWA___TPHIGELC_23</v>
      </c>
      <c r="C572">
        <f>_xlfn.XLOOKUP(B572,Calculation!A:A,Calculation!S:S)</f>
        <v>155.24459449192815</v>
      </c>
    </row>
    <row r="573" spans="1:3" x14ac:dyDescent="0.25">
      <c r="A573" t="s">
        <v>5</v>
      </c>
      <c r="B573" t="str">
        <f>'NZ40-BDG_GrowthRateMax'!B573</f>
        <v>RESBDGAPAOldCWA___FRHIGELC_23</v>
      </c>
      <c r="C573">
        <f>_xlfn.XLOOKUP(B573,Calculation!A:A,Calculation!S:S)</f>
        <v>155.24459449192815</v>
      </c>
    </row>
    <row r="574" spans="1:3" x14ac:dyDescent="0.25">
      <c r="A574" t="s">
        <v>5</v>
      </c>
      <c r="B574" t="str">
        <f>'NZ40-BDG_GrowthRateMax'!B574</f>
        <v>RESBDGSATOldSHHEP___STDGEO_23</v>
      </c>
      <c r="C574">
        <f>_xlfn.XLOOKUP(B574,Calculation!A:A,Calculation!S:S)</f>
        <v>31.32383871740014</v>
      </c>
    </row>
    <row r="575" spans="1:3" x14ac:dyDescent="0.25">
      <c r="A575" t="s">
        <v>5</v>
      </c>
      <c r="B575" t="str">
        <f>'NZ40-BDG_GrowthRateMax'!B575</f>
        <v>RESBDGSDEOldSHSTV___STDBMA_23</v>
      </c>
      <c r="C575">
        <f>_xlfn.XLOOKUP(B575,Calculation!A:A,Calculation!S:S)</f>
        <v>29.102491096848855</v>
      </c>
    </row>
    <row r="576" spans="1:3" x14ac:dyDescent="0.25">
      <c r="A576" t="s">
        <v>5</v>
      </c>
      <c r="B576" t="str">
        <f>'NZ40-BDG_GrowthRateMax'!B576</f>
        <v>RESBDGSDEOldSHSTV___HIGBMA_23</v>
      </c>
      <c r="C576">
        <f>_xlfn.XLOOKUP(B576,Calculation!A:A,Calculation!S:S)</f>
        <v>29.102491096848855</v>
      </c>
    </row>
    <row r="577" spans="1:3" x14ac:dyDescent="0.25">
      <c r="A577" t="s">
        <v>5</v>
      </c>
      <c r="B577" t="str">
        <f>'NZ40-BDG_GrowthRateMax'!B577</f>
        <v>RESBDGSATOldSHHEP___ESRGEO_23</v>
      </c>
      <c r="C577">
        <f>_xlfn.XLOOKUP(B577,Calculation!A:A,Calculation!S:S)</f>
        <v>31.32383871740014</v>
      </c>
    </row>
    <row r="578" spans="1:3" x14ac:dyDescent="0.25">
      <c r="A578" t="s">
        <v>5</v>
      </c>
      <c r="B578" t="str">
        <f>'NZ40-BDG_GrowthRateMax'!B578</f>
        <v>RESBDGSATOldSHHEP___HIGGEO_23</v>
      </c>
      <c r="C578">
        <f>_xlfn.XLOOKUP(B578,Calculation!A:A,Calculation!S:S)</f>
        <v>31.32383871740014</v>
      </c>
    </row>
    <row r="579" spans="1:3" x14ac:dyDescent="0.25">
      <c r="A579" t="s">
        <v>5</v>
      </c>
      <c r="B579" t="str">
        <f>'NZ40-BDG_GrowthRateMax'!B579</f>
        <v>RESBDGAPAOldRAG______HIGELC_23</v>
      </c>
      <c r="C579">
        <f>_xlfn.XLOOKUP(B579,Calculation!A:A,Calculation!S:S)</f>
        <v>456.96363353340223</v>
      </c>
    </row>
    <row r="580" spans="1:3" x14ac:dyDescent="0.25">
      <c r="A580" t="s">
        <v>5</v>
      </c>
      <c r="B580" t="str">
        <f>'NZ40-BDG_GrowthRateMax'!B580</f>
        <v>RESBDGAPAOldSHHEP___STDGEO_23</v>
      </c>
      <c r="C580">
        <f>_xlfn.XLOOKUP(B580,Calculation!A:A,Calculation!S:S)</f>
        <v>51.499775124716855</v>
      </c>
    </row>
    <row r="581" spans="1:3" x14ac:dyDescent="0.25">
      <c r="A581" t="s">
        <v>5</v>
      </c>
      <c r="B581" t="str">
        <f>'NZ40-BDG_GrowthRateMax'!B581</f>
        <v>RESBDGAPANewSHBOI___STDHH2_23</v>
      </c>
      <c r="C581">
        <f>_xlfn.XLOOKUP(B581,Calculation!A:A,Calculation!S:S)</f>
        <v>351.63499487164228</v>
      </c>
    </row>
    <row r="582" spans="1:3" x14ac:dyDescent="0.25">
      <c r="A582" t="s">
        <v>5</v>
      </c>
      <c r="B582" t="str">
        <f>'NZ40-BDG_GrowthRateMax'!B582</f>
        <v>RESBDGAPAOldSHHEP___ESRGEO_23</v>
      </c>
      <c r="C582">
        <f>_xlfn.XLOOKUP(B582,Calculation!A:A,Calculation!S:S)</f>
        <v>51.499775124716855</v>
      </c>
    </row>
    <row r="583" spans="1:3" x14ac:dyDescent="0.25">
      <c r="A583" t="s">
        <v>5</v>
      </c>
      <c r="B583" t="str">
        <f>'NZ40-BDG_GrowthRateMax'!B583</f>
        <v>RESBDGAPAOldSHHEP___HIGGEO_23</v>
      </c>
      <c r="C583">
        <f>_xlfn.XLOOKUP(B583,Calculation!A:A,Calculation!S:S)</f>
        <v>51.499775124716855</v>
      </c>
    </row>
    <row r="584" spans="1:3" x14ac:dyDescent="0.25">
      <c r="A584" t="s">
        <v>5</v>
      </c>
      <c r="B584" t="str">
        <f>'NZ40-BDG_GrowthRateMax'!B584</f>
        <v>RESBDGSDEOldSHHEP___STDGEO_23</v>
      </c>
      <c r="C584">
        <f>_xlfn.XLOOKUP(B584,Calculation!A:A,Calculation!S:S)</f>
        <v>69.200119071434642</v>
      </c>
    </row>
    <row r="585" spans="1:3" x14ac:dyDescent="0.25">
      <c r="A585" t="s">
        <v>5</v>
      </c>
      <c r="B585" t="str">
        <f>'NZ40-BDG_GrowthRateMax'!B585</f>
        <v>RESBDGSDEOldSHHEP___ESRGEO_23</v>
      </c>
      <c r="C585">
        <f>_xlfn.XLOOKUP(B585,Calculation!A:A,Calculation!S:S)</f>
        <v>69.200119071434642</v>
      </c>
    </row>
    <row r="586" spans="1:3" x14ac:dyDescent="0.25">
      <c r="A586" t="s">
        <v>5</v>
      </c>
      <c r="B586" t="str">
        <f>'NZ40-BDG_GrowthRateMax'!B586</f>
        <v>RESBDGSDEOldSHHEP___HIGGEO_23</v>
      </c>
      <c r="C586">
        <f>_xlfn.XLOOKUP(B586,Calculation!A:A,Calculation!S:S)</f>
        <v>69.200119071434642</v>
      </c>
    </row>
    <row r="587" spans="1:3" x14ac:dyDescent="0.25">
      <c r="A587" t="s">
        <v>5</v>
      </c>
      <c r="B587" t="str">
        <f>'NZ40-BDG_GrowthRateMax'!B587</f>
        <v>RESBDGSATOldSHBOI___STDHH2_23</v>
      </c>
      <c r="C587">
        <f>_xlfn.XLOOKUP(B587,Calculation!A:A,Calculation!S:S)</f>
        <v>13.173412844148858</v>
      </c>
    </row>
    <row r="588" spans="1:3" x14ac:dyDescent="0.25">
      <c r="A588" t="s">
        <v>5</v>
      </c>
      <c r="B588" t="str">
        <f>'NZ40-BDG_GrowthRateMax'!B588</f>
        <v>RESBDGAPAOldSHBOI___STDHH2_23</v>
      </c>
      <c r="C588">
        <f>_xlfn.XLOOKUP(B588,Calculation!A:A,Calculation!S:S)</f>
        <v>21.658513990555743</v>
      </c>
    </row>
    <row r="589" spans="1:3" x14ac:dyDescent="0.25">
      <c r="A589" t="s">
        <v>5</v>
      </c>
      <c r="B589" t="str">
        <f>'NZ40-BDG_GrowthRateMax'!B589</f>
        <v>RESBDGSDEOldSHBOI___STDHH2_23</v>
      </c>
      <c r="C589">
        <f>_xlfn.XLOOKUP(B589,Calculation!A:A,Calculation!S:S)</f>
        <v>29.102491096848855</v>
      </c>
    </row>
    <row r="590" spans="1:3" x14ac:dyDescent="0.25">
      <c r="A590" t="s">
        <v>5</v>
      </c>
      <c r="B590" t="str">
        <f>'NZ40-BDG_GrowthRateMax'!B590</f>
        <v>RESBDGSDEOldSCZTM___STDETHOS_23</v>
      </c>
      <c r="C590">
        <f>_xlfn.XLOOKUP(B590,Calculation!A:A,Calculation!S:S)</f>
        <v>6.1103974638238583</v>
      </c>
    </row>
    <row r="591" spans="1:3" x14ac:dyDescent="0.25">
      <c r="A591" t="s">
        <v>5</v>
      </c>
      <c r="B591" t="str">
        <f>'NZ40-BDG_GrowthRateMax'!B591</f>
        <v>RESBDGAPAOldSCZTM___STDETHOS_23</v>
      </c>
      <c r="C591">
        <f>_xlfn.XLOOKUP(B591,Calculation!A:A,Calculation!S:S)</f>
        <v>2.5696388167160475</v>
      </c>
    </row>
    <row r="592" spans="1:3" x14ac:dyDescent="0.25">
      <c r="A592" t="s">
        <v>5</v>
      </c>
      <c r="B592" t="str">
        <f>'NZ40-BDG_GrowthRateMax'!B592</f>
        <v>RESBDGSATOldSCZTM___STDETHOS_23</v>
      </c>
      <c r="C592">
        <f>_xlfn.XLOOKUP(B592,Calculation!A:A,Calculation!S:S)</f>
        <v>0.29306948519498227</v>
      </c>
    </row>
    <row r="593" spans="1:3" x14ac:dyDescent="0.25">
      <c r="A593" t="s">
        <v>5</v>
      </c>
      <c r="B593" t="str">
        <f>'NZ40-BDG_GrowthRateMax'!B593</f>
        <v>RESBDGAPANewSCZTM___STDETHOS_23</v>
      </c>
      <c r="C593">
        <f>_xlfn.XLOOKUP(B593,Calculation!A:A,Calculation!S:S)</f>
        <v>1.064039918337788</v>
      </c>
    </row>
    <row r="594" spans="1:3" x14ac:dyDescent="0.25">
      <c r="A594" t="s">
        <v>5</v>
      </c>
      <c r="B594" t="str">
        <f>'NZ40-BDG_GrowthRateMax'!B594</f>
        <v>RESBDGSDENewSCZTM___STDETHOS_23</v>
      </c>
      <c r="C594">
        <f>_xlfn.XLOOKUP(B594,Calculation!A:A,Calculation!S:S)</f>
        <v>1.0370559596363642</v>
      </c>
    </row>
    <row r="595" spans="1:3" x14ac:dyDescent="0.25">
      <c r="A595" t="s">
        <v>5</v>
      </c>
      <c r="B595" t="str">
        <f>'NZ40-BDG_GrowthRateMax'!B595</f>
        <v>RESBDGSATNewSCZTM___STDETHOS_23</v>
      </c>
      <c r="C595">
        <f>_xlfn.XLOOKUP(B595,Calculation!A:A,Calculation!S:S)</f>
        <v>1.2500571193778745E-2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E961-BF0C-4FEC-9818-D83863B53F24}">
  <sheetPr>
    <tabColor rgb="FF0070C0"/>
  </sheetPr>
  <dimension ref="A1:D595"/>
  <sheetViews>
    <sheetView topLeftCell="A573" workbookViewId="0">
      <selection activeCell="C573" sqref="A1:C1048576"/>
    </sheetView>
  </sheetViews>
  <sheetFormatPr defaultRowHeight="15" x14ac:dyDescent="0.25"/>
  <cols>
    <col min="2" max="2" width="35.28515625" customWidth="1"/>
    <col min="3" max="3" width="14.7109375" customWidth="1"/>
    <col min="4" max="4" width="8.85546875" customWidth="1"/>
  </cols>
  <sheetData>
    <row r="1" spans="1:4" x14ac:dyDescent="0.25">
      <c r="A1" t="s">
        <v>0</v>
      </c>
      <c r="B1" t="s">
        <v>4</v>
      </c>
      <c r="C1" t="s">
        <v>2396</v>
      </c>
      <c r="D1" t="s">
        <v>2397</v>
      </c>
    </row>
    <row r="2" spans="1:4" x14ac:dyDescent="0.25">
      <c r="A2" t="s">
        <v>5</v>
      </c>
      <c r="B2" t="str">
        <f>Calculation!A2</f>
        <v>RESBDGSDEOldSHZPT___STDETHOS_23</v>
      </c>
      <c r="C2">
        <f>_xlfn.XLOOKUP(B2,Calculation!A:A,Calculation!R:R)</f>
        <v>0</v>
      </c>
    </row>
    <row r="3" spans="1:4" x14ac:dyDescent="0.25">
      <c r="A3" t="s">
        <v>5</v>
      </c>
      <c r="B3" t="str">
        <f>Calculation!A3</f>
        <v>RESBDGSDEOldSHZTM___STDETHOS_23</v>
      </c>
      <c r="C3">
        <f>_xlfn.XLOOKUP(B3,Calculation!A:A,Calculation!R:R)</f>
        <v>0</v>
      </c>
    </row>
    <row r="4" spans="1:4" x14ac:dyDescent="0.25">
      <c r="A4" t="s">
        <v>5</v>
      </c>
      <c r="B4" t="str">
        <f>Calculation!A4</f>
        <v>RESBDGSDEOldSHZTM___MEDETHOS_23</v>
      </c>
      <c r="C4">
        <f>_xlfn.XLOOKUP(B4,Calculation!A:A,Calculation!R:R)</f>
        <v>0</v>
      </c>
    </row>
    <row r="5" spans="1:4" x14ac:dyDescent="0.25">
      <c r="A5" t="s">
        <v>5</v>
      </c>
      <c r="B5" t="str">
        <f>Calculation!A5</f>
        <v>RESBDGAPAOldSHZPT___STDETHOS_23</v>
      </c>
      <c r="C5">
        <f>_xlfn.XLOOKUP(B5,Calculation!A:A,Calculation!R:R)</f>
        <v>0</v>
      </c>
    </row>
    <row r="6" spans="1:4" x14ac:dyDescent="0.25">
      <c r="A6" t="s">
        <v>5</v>
      </c>
      <c r="B6" t="str">
        <f>Calculation!A6</f>
        <v>RESBDGSDEOldSHZTM___HIGETHOS_23</v>
      </c>
      <c r="C6">
        <f>_xlfn.XLOOKUP(B6,Calculation!A:A,Calculation!R:R)</f>
        <v>0</v>
      </c>
    </row>
    <row r="7" spans="1:4" x14ac:dyDescent="0.25">
      <c r="A7" t="s">
        <v>5</v>
      </c>
      <c r="B7" t="str">
        <f>Calculation!A7</f>
        <v>RESBDGAPAOldSHZTM___STDETHOS_23</v>
      </c>
      <c r="C7">
        <f>_xlfn.XLOOKUP(B7,Calculation!A:A,Calculation!R:R)</f>
        <v>0</v>
      </c>
    </row>
    <row r="8" spans="1:4" x14ac:dyDescent="0.25">
      <c r="A8" t="s">
        <v>5</v>
      </c>
      <c r="B8" t="str">
        <f>Calculation!A8</f>
        <v>RESBDGAPAOldSHZTM___MEDETHOS_23</v>
      </c>
      <c r="C8">
        <f>_xlfn.XLOOKUP(B8,Calculation!A:A,Calculation!R:R)</f>
        <v>0</v>
      </c>
    </row>
    <row r="9" spans="1:4" x14ac:dyDescent="0.25">
      <c r="A9" t="s">
        <v>5</v>
      </c>
      <c r="B9" t="str">
        <f>Calculation!A9</f>
        <v>RESBDGAPAOldSHZTM___HIGETHOS_23</v>
      </c>
      <c r="C9">
        <f>_xlfn.XLOOKUP(B9,Calculation!A:A,Calculation!R:R)</f>
        <v>0</v>
      </c>
    </row>
    <row r="10" spans="1:4" x14ac:dyDescent="0.25">
      <c r="A10" t="s">
        <v>5</v>
      </c>
      <c r="B10" t="str">
        <f>Calculation!A10</f>
        <v>RESBDGSATOldSHZPT___STDETHOS_23</v>
      </c>
      <c r="C10">
        <f>_xlfn.XLOOKUP(B10,Calculation!A:A,Calculation!R:R)</f>
        <v>0</v>
      </c>
    </row>
    <row r="11" spans="1:4" x14ac:dyDescent="0.25">
      <c r="A11" t="s">
        <v>5</v>
      </c>
      <c r="B11" t="str">
        <f>Calculation!A11</f>
        <v>RESBDGSATOldSHZTM___STDETHOS_23</v>
      </c>
      <c r="C11">
        <f>_xlfn.XLOOKUP(B11,Calculation!A:A,Calculation!R:R)</f>
        <v>0</v>
      </c>
    </row>
    <row r="12" spans="1:4" x14ac:dyDescent="0.25">
      <c r="A12" t="s">
        <v>5</v>
      </c>
      <c r="B12" t="str">
        <f>Calculation!A12</f>
        <v>RESBDGSATOldSHZTM___MEDETHOS_23</v>
      </c>
      <c r="C12">
        <f>_xlfn.XLOOKUP(B12,Calculation!A:A,Calculation!R:R)</f>
        <v>0</v>
      </c>
    </row>
    <row r="13" spans="1:4" x14ac:dyDescent="0.25">
      <c r="A13" t="s">
        <v>5</v>
      </c>
      <c r="B13" t="str">
        <f>Calculation!A13</f>
        <v>RESBDGSATOldSHZTM___HIGETHOS_23</v>
      </c>
      <c r="C13">
        <f>_xlfn.XLOOKUP(B13,Calculation!A:A,Calculation!R:R)</f>
        <v>0</v>
      </c>
    </row>
    <row r="14" spans="1:4" x14ac:dyDescent="0.25">
      <c r="A14" t="s">
        <v>5</v>
      </c>
      <c r="B14" t="str">
        <f>Calculation!A14</f>
        <v>RESBDGAPANewSHZPT___STDETHOS_23</v>
      </c>
      <c r="C14">
        <f>_xlfn.XLOOKUP(B14,Calculation!A:A,Calculation!R:R)</f>
        <v>0</v>
      </c>
    </row>
    <row r="15" spans="1:4" x14ac:dyDescent="0.25">
      <c r="A15" t="s">
        <v>5</v>
      </c>
      <c r="B15" t="str">
        <f>Calculation!A15</f>
        <v>RESBDGAPANewSHZTM___STDETHOS_23</v>
      </c>
      <c r="C15">
        <f>_xlfn.XLOOKUP(B15,Calculation!A:A,Calculation!R:R)</f>
        <v>0</v>
      </c>
    </row>
    <row r="16" spans="1:4" x14ac:dyDescent="0.25">
      <c r="A16" t="s">
        <v>5</v>
      </c>
      <c r="B16" t="str">
        <f>Calculation!A16</f>
        <v>RESBDGAPANewSHZTM___MEDETHOS_23</v>
      </c>
      <c r="C16">
        <f>_xlfn.XLOOKUP(B16,Calculation!A:A,Calculation!R:R)</f>
        <v>0</v>
      </c>
    </row>
    <row r="17" spans="1:3" x14ac:dyDescent="0.25">
      <c r="A17" t="s">
        <v>5</v>
      </c>
      <c r="B17" t="str">
        <f>Calculation!A17</f>
        <v>RESBDGAPANewSHZTM___HIGETHOS_23</v>
      </c>
      <c r="C17">
        <f>_xlfn.XLOOKUP(B17,Calculation!A:A,Calculation!R:R)</f>
        <v>0</v>
      </c>
    </row>
    <row r="18" spans="1:3" x14ac:dyDescent="0.25">
      <c r="A18" t="s">
        <v>5</v>
      </c>
      <c r="B18" t="str">
        <f>Calculation!A18</f>
        <v>RESBDGSDENewSHZPT___STDETHOS_23</v>
      </c>
      <c r="C18">
        <f>_xlfn.XLOOKUP(B18,Calculation!A:A,Calculation!R:R)</f>
        <v>0</v>
      </c>
    </row>
    <row r="19" spans="1:3" x14ac:dyDescent="0.25">
      <c r="A19" t="s">
        <v>5</v>
      </c>
      <c r="B19" t="str">
        <f>Calculation!A19</f>
        <v>RESBDGSDENewSHZTM___STDETHOS_23</v>
      </c>
      <c r="C19">
        <f>_xlfn.XLOOKUP(B19,Calculation!A:A,Calculation!R:R)</f>
        <v>0</v>
      </c>
    </row>
    <row r="20" spans="1:3" x14ac:dyDescent="0.25">
      <c r="A20" t="s">
        <v>5</v>
      </c>
      <c r="B20" t="str">
        <f>Calculation!A20</f>
        <v>RESBDGSDENewSHZTM___MEDETHOS_23</v>
      </c>
      <c r="C20">
        <f>_xlfn.XLOOKUP(B20,Calculation!A:A,Calculation!R:R)</f>
        <v>0</v>
      </c>
    </row>
    <row r="21" spans="1:3" x14ac:dyDescent="0.25">
      <c r="A21" t="s">
        <v>5</v>
      </c>
      <c r="B21" t="str">
        <f>Calculation!A21</f>
        <v>RESBDGSDENewSHZTM___HIGETHOS_23</v>
      </c>
      <c r="C21">
        <f>_xlfn.XLOOKUP(B21,Calculation!A:A,Calculation!R:R)</f>
        <v>0</v>
      </c>
    </row>
    <row r="22" spans="1:3" x14ac:dyDescent="0.25">
      <c r="A22" t="s">
        <v>5</v>
      </c>
      <c r="B22" t="str">
        <f>Calculation!A22</f>
        <v>RESBDGSATNewSHZPT___STDETHOS_23</v>
      </c>
      <c r="C22">
        <f>_xlfn.XLOOKUP(B22,Calculation!A:A,Calculation!R:R)</f>
        <v>0</v>
      </c>
    </row>
    <row r="23" spans="1:3" x14ac:dyDescent="0.25">
      <c r="A23" t="s">
        <v>5</v>
      </c>
      <c r="B23" t="str">
        <f>Calculation!A23</f>
        <v>RESBDGSATNewSHZTM___STDETHOS_23</v>
      </c>
      <c r="C23">
        <f>_xlfn.XLOOKUP(B23,Calculation!A:A,Calculation!R:R)</f>
        <v>0</v>
      </c>
    </row>
    <row r="24" spans="1:3" x14ac:dyDescent="0.25">
      <c r="A24" t="s">
        <v>5</v>
      </c>
      <c r="B24" t="str">
        <f>Calculation!A24</f>
        <v>RESBDGSATNewSHZTM___MEDETHOS_23</v>
      </c>
      <c r="C24">
        <f>_xlfn.XLOOKUP(B24,Calculation!A:A,Calculation!R:R)</f>
        <v>0</v>
      </c>
    </row>
    <row r="25" spans="1:3" x14ac:dyDescent="0.25">
      <c r="A25" t="s">
        <v>5</v>
      </c>
      <c r="B25" t="str">
        <f>Calculation!A25</f>
        <v>RESBDGSATNewSHZTM___HIGETHOS_23</v>
      </c>
      <c r="C25">
        <f>_xlfn.XLOOKUP(B25,Calculation!A:A,Calculation!R:R)</f>
        <v>0</v>
      </c>
    </row>
    <row r="26" spans="1:3" x14ac:dyDescent="0.25">
      <c r="A26" t="s">
        <v>5</v>
      </c>
      <c r="B26" t="str">
        <f>Calculation!A26</f>
        <v>RESBDGSDEOldCWA___CBESRELC_23</v>
      </c>
      <c r="C26">
        <f>_xlfn.XLOOKUP(B26,Calculation!A:A,Calculation!R:R)</f>
        <v>1.1000000000000001</v>
      </c>
    </row>
    <row r="27" spans="1:3" x14ac:dyDescent="0.25">
      <c r="A27" t="s">
        <v>5</v>
      </c>
      <c r="B27" t="str">
        <f>Calculation!A27</f>
        <v>RESBDGAPAOldCWA___CBESRELC_23</v>
      </c>
      <c r="C27">
        <f>_xlfn.XLOOKUP(B27,Calculation!A:A,Calculation!R:R)</f>
        <v>1.1000000000000001</v>
      </c>
    </row>
    <row r="28" spans="1:3" x14ac:dyDescent="0.25">
      <c r="A28" t="s">
        <v>5</v>
      </c>
      <c r="B28" t="str">
        <f>Calculation!A28</f>
        <v>RESBDGSATOldCWA___CBESRELC_23</v>
      </c>
      <c r="C28">
        <f>_xlfn.XLOOKUP(B28,Calculation!A:A,Calculation!R:R)</f>
        <v>1.1000000000000001</v>
      </c>
    </row>
    <row r="29" spans="1:3" x14ac:dyDescent="0.25">
      <c r="A29" t="s">
        <v>5</v>
      </c>
      <c r="B29" t="str">
        <f>Calculation!A29</f>
        <v>RESBDGAPANewCWA___CBESRELC_23</v>
      </c>
      <c r="C29">
        <f>_xlfn.XLOOKUP(B29,Calculation!A:A,Calculation!R:R)</f>
        <v>2</v>
      </c>
    </row>
    <row r="30" spans="1:3" x14ac:dyDescent="0.25">
      <c r="A30" t="s">
        <v>5</v>
      </c>
      <c r="B30" t="str">
        <f>Calculation!A30</f>
        <v>RESBDGSDENewCWA___CBESRELC_23</v>
      </c>
      <c r="C30">
        <f>_xlfn.XLOOKUP(B30,Calculation!A:A,Calculation!R:R)</f>
        <v>2</v>
      </c>
    </row>
    <row r="31" spans="1:3" x14ac:dyDescent="0.25">
      <c r="A31" t="s">
        <v>5</v>
      </c>
      <c r="B31" t="str">
        <f>Calculation!A31</f>
        <v>RESBDGSATNewCWA___CBESRELC_23</v>
      </c>
      <c r="C31">
        <f>_xlfn.XLOOKUP(B31,Calculation!A:A,Calculation!R:R)</f>
        <v>2</v>
      </c>
    </row>
    <row r="32" spans="1:3" x14ac:dyDescent="0.25">
      <c r="A32" t="s">
        <v>5</v>
      </c>
      <c r="B32" t="str">
        <f>Calculation!A32</f>
        <v>RESBDGSDEOldLIFLUT5STDELC_23</v>
      </c>
      <c r="C32">
        <f>_xlfn.XLOOKUP(B32,Calculation!A:A,Calculation!R:R)</f>
        <v>1.1000000000000001</v>
      </c>
    </row>
    <row r="33" spans="1:3" x14ac:dyDescent="0.25">
      <c r="A33" t="s">
        <v>5</v>
      </c>
      <c r="B33" t="str">
        <f>Calculation!A33</f>
        <v>RESBDGAPAOldLIFLUT5STDELC_23</v>
      </c>
      <c r="C33">
        <f>_xlfn.XLOOKUP(B33,Calculation!A:A,Calculation!R:R)</f>
        <v>1.1000000000000001</v>
      </c>
    </row>
    <row r="34" spans="1:3" x14ac:dyDescent="0.25">
      <c r="A34" t="s">
        <v>5</v>
      </c>
      <c r="B34" t="str">
        <f>Calculation!A34</f>
        <v>RESBDGSDEOldRAG______STDNGA_23</v>
      </c>
      <c r="C34">
        <f>_xlfn.XLOOKUP(B34,Calculation!A:A,Calculation!R:R)</f>
        <v>1.1000000000000001</v>
      </c>
    </row>
    <row r="35" spans="1:3" x14ac:dyDescent="0.25">
      <c r="A35" t="s">
        <v>5</v>
      </c>
      <c r="B35" t="str">
        <f>Calculation!A35</f>
        <v>RESBDGAPAOldRAG______STDNGA_23</v>
      </c>
      <c r="C35">
        <f>_xlfn.XLOOKUP(B35,Calculation!A:A,Calculation!R:R)</f>
        <v>1.1000000000000001</v>
      </c>
    </row>
    <row r="36" spans="1:3" x14ac:dyDescent="0.25">
      <c r="A36" t="s">
        <v>5</v>
      </c>
      <c r="B36" t="str">
        <f>Calculation!A36</f>
        <v>RESBDGSATOldLIFLUT5STDELC_23</v>
      </c>
      <c r="C36">
        <f>_xlfn.XLOOKUP(B36,Calculation!A:A,Calculation!R:R)</f>
        <v>1.1000000000000001</v>
      </c>
    </row>
    <row r="37" spans="1:3" x14ac:dyDescent="0.25">
      <c r="A37" t="s">
        <v>5</v>
      </c>
      <c r="B37" t="str">
        <f>Calculation!A37</f>
        <v>RESBDGSATOldRAG______STDNGA_23</v>
      </c>
      <c r="C37">
        <f>_xlfn.XLOOKUP(B37,Calculation!A:A,Calculation!R:R)</f>
        <v>1.1000000000000001</v>
      </c>
    </row>
    <row r="38" spans="1:3" x14ac:dyDescent="0.25">
      <c r="A38" t="s">
        <v>5</v>
      </c>
      <c r="B38" t="str">
        <f>Calculation!A38</f>
        <v>RESBDGSDEOldCDY______STDELC_23</v>
      </c>
      <c r="C38">
        <f>_xlfn.XLOOKUP(B38,Calculation!A:A,Calculation!R:R)</f>
        <v>1.1000000000000001</v>
      </c>
    </row>
    <row r="39" spans="1:3" x14ac:dyDescent="0.25">
      <c r="A39" t="s">
        <v>5</v>
      </c>
      <c r="B39" t="str">
        <f>Calculation!A39</f>
        <v>RESBDGAPAOldCDY______STDELC_23</v>
      </c>
      <c r="C39">
        <f>_xlfn.XLOOKUP(B39,Calculation!A:A,Calculation!R:R)</f>
        <v>1.1000000000000001</v>
      </c>
    </row>
    <row r="40" spans="1:3" x14ac:dyDescent="0.25">
      <c r="A40" t="s">
        <v>5</v>
      </c>
      <c r="B40" t="str">
        <f>Calculation!A40</f>
        <v>RESBDGSATOldCDY______STDELC_23</v>
      </c>
      <c r="C40">
        <f>_xlfn.XLOOKUP(B40,Calculation!A:A,Calculation!R:R)</f>
        <v>1.1000000000000001</v>
      </c>
    </row>
    <row r="41" spans="1:3" x14ac:dyDescent="0.25">
      <c r="A41" t="s">
        <v>5</v>
      </c>
      <c r="B41" t="str">
        <f>Calculation!A41</f>
        <v>RESBDGSDEOldDWA______STDELC_23</v>
      </c>
      <c r="C41">
        <f>_xlfn.XLOOKUP(B41,Calculation!A:A,Calculation!R:R)</f>
        <v>1.1000000000000001</v>
      </c>
    </row>
    <row r="42" spans="1:3" x14ac:dyDescent="0.25">
      <c r="A42" t="s">
        <v>5</v>
      </c>
      <c r="B42" t="str">
        <f>Calculation!A42</f>
        <v>RESBDGAPAOldDWA______STDELC_23</v>
      </c>
      <c r="C42">
        <f>_xlfn.XLOOKUP(B42,Calculation!A:A,Calculation!R:R)</f>
        <v>1.1000000000000001</v>
      </c>
    </row>
    <row r="43" spans="1:3" x14ac:dyDescent="0.25">
      <c r="A43" t="s">
        <v>5</v>
      </c>
      <c r="B43" t="str">
        <f>Calculation!A43</f>
        <v>RESBDGSATOldDWA______STDELC_23</v>
      </c>
      <c r="C43">
        <f>_xlfn.XLOOKUP(B43,Calculation!A:A,Calculation!R:R)</f>
        <v>1.1000000000000001</v>
      </c>
    </row>
    <row r="44" spans="1:3" x14ac:dyDescent="0.25">
      <c r="A44" t="s">
        <v>5</v>
      </c>
      <c r="B44" t="str">
        <f>Calculation!A44</f>
        <v>RESBDGSDEOldFRZ___CHSTDELC_23</v>
      </c>
      <c r="C44">
        <f>_xlfn.XLOOKUP(B44,Calculation!A:A,Calculation!R:R)</f>
        <v>1.1000000000000001</v>
      </c>
    </row>
    <row r="45" spans="1:3" x14ac:dyDescent="0.25">
      <c r="A45" t="s">
        <v>5</v>
      </c>
      <c r="B45" t="str">
        <f>Calculation!A45</f>
        <v>RESBDGAPANewLIFLUT5STDELC_23</v>
      </c>
      <c r="C45">
        <f>_xlfn.XLOOKUP(B45,Calculation!A:A,Calculation!R:R)</f>
        <v>2</v>
      </c>
    </row>
    <row r="46" spans="1:3" x14ac:dyDescent="0.25">
      <c r="A46" t="s">
        <v>5</v>
      </c>
      <c r="B46" t="str">
        <f>Calculation!A46</f>
        <v>RESBDGSDENewLIFLUT5STDELC_23</v>
      </c>
      <c r="C46">
        <f>_xlfn.XLOOKUP(B46,Calculation!A:A,Calculation!R:R)</f>
        <v>2</v>
      </c>
    </row>
    <row r="47" spans="1:3" x14ac:dyDescent="0.25">
      <c r="A47" t="s">
        <v>5</v>
      </c>
      <c r="B47" t="str">
        <f>Calculation!A47</f>
        <v>RESBDGAPAOldFRZ___CHSTDELC_23</v>
      </c>
      <c r="C47">
        <f>_xlfn.XLOOKUP(B47,Calculation!A:A,Calculation!R:R)</f>
        <v>1.1000000000000001</v>
      </c>
    </row>
    <row r="48" spans="1:3" x14ac:dyDescent="0.25">
      <c r="A48" t="s">
        <v>5</v>
      </c>
      <c r="B48" t="str">
        <f>Calculation!A48</f>
        <v>RESBDGSATOldFRZ___CHSTDELC_23</v>
      </c>
      <c r="C48">
        <f>_xlfn.XLOOKUP(B48,Calculation!A:A,Calculation!R:R)</f>
        <v>1.1000000000000001</v>
      </c>
    </row>
    <row r="49" spans="1:3" x14ac:dyDescent="0.25">
      <c r="A49" t="s">
        <v>5</v>
      </c>
      <c r="B49" t="str">
        <f>Calculation!A49</f>
        <v>RESBDGAPANewRAG______STDNGA_23</v>
      </c>
      <c r="C49">
        <f>_xlfn.XLOOKUP(B49,Calculation!A:A,Calculation!R:R)</f>
        <v>2</v>
      </c>
    </row>
    <row r="50" spans="1:3" x14ac:dyDescent="0.25">
      <c r="A50" t="s">
        <v>5</v>
      </c>
      <c r="B50" t="str">
        <f>Calculation!A50</f>
        <v>RESBDGSDENewRAG______STDNGA_23</v>
      </c>
      <c r="C50">
        <f>_xlfn.XLOOKUP(B50,Calculation!A:A,Calculation!R:R)</f>
        <v>2</v>
      </c>
    </row>
    <row r="51" spans="1:3" x14ac:dyDescent="0.25">
      <c r="A51" t="s">
        <v>5</v>
      </c>
      <c r="B51" t="str">
        <f>Calculation!A51</f>
        <v>RESBDGSATNewRAG______STDNGA_23</v>
      </c>
      <c r="C51">
        <f>_xlfn.XLOOKUP(B51,Calculation!A:A,Calculation!R:R)</f>
        <v>2</v>
      </c>
    </row>
    <row r="52" spans="1:3" x14ac:dyDescent="0.25">
      <c r="A52" t="s">
        <v>5</v>
      </c>
      <c r="B52" t="str">
        <f>Calculation!A52</f>
        <v>RESBDGSATNewLIFLUT5STDELC_23</v>
      </c>
      <c r="C52">
        <f>_xlfn.XLOOKUP(B52,Calculation!A:A,Calculation!R:R)</f>
        <v>2</v>
      </c>
    </row>
    <row r="53" spans="1:3" x14ac:dyDescent="0.25">
      <c r="A53" t="s">
        <v>5</v>
      </c>
      <c r="B53" t="str">
        <f>Calculation!A53</f>
        <v>RESBDGAPANewDWA______STDELC_23</v>
      </c>
      <c r="C53">
        <f>_xlfn.XLOOKUP(B53,Calculation!A:A,Calculation!R:R)</f>
        <v>2</v>
      </c>
    </row>
    <row r="54" spans="1:3" x14ac:dyDescent="0.25">
      <c r="A54" t="s">
        <v>5</v>
      </c>
      <c r="B54" t="str">
        <f>Calculation!A54</f>
        <v>RESBDGSDENewDWA______STDELC_23</v>
      </c>
      <c r="C54">
        <f>_xlfn.XLOOKUP(B54,Calculation!A:A,Calculation!R:R)</f>
        <v>2</v>
      </c>
    </row>
    <row r="55" spans="1:3" x14ac:dyDescent="0.25">
      <c r="A55" t="s">
        <v>5</v>
      </c>
      <c r="B55" t="str">
        <f>Calculation!A55</f>
        <v>RESBDGSATNewDWA______STDELC_23</v>
      </c>
      <c r="C55">
        <f>_xlfn.XLOOKUP(B55,Calculation!A:A,Calculation!R:R)</f>
        <v>2</v>
      </c>
    </row>
    <row r="56" spans="1:3" x14ac:dyDescent="0.25">
      <c r="A56" t="s">
        <v>5</v>
      </c>
      <c r="B56" t="str">
        <f>Calculation!A56</f>
        <v>RESBDGAPANewCDY______STDELC_23</v>
      </c>
      <c r="C56">
        <f>_xlfn.XLOOKUP(B56,Calculation!A:A,Calculation!R:R)</f>
        <v>2</v>
      </c>
    </row>
    <row r="57" spans="1:3" x14ac:dyDescent="0.25">
      <c r="A57" t="s">
        <v>5</v>
      </c>
      <c r="B57" t="str">
        <f>Calculation!A57</f>
        <v>RESBDGSDENewCDY______STDELC_23</v>
      </c>
      <c r="C57">
        <f>_xlfn.XLOOKUP(B57,Calculation!A:A,Calculation!R:R)</f>
        <v>2</v>
      </c>
    </row>
    <row r="58" spans="1:3" x14ac:dyDescent="0.25">
      <c r="A58" t="s">
        <v>5</v>
      </c>
      <c r="B58" t="str">
        <f>Calculation!A58</f>
        <v>RESBDGSATNewCDY______STDELC_23</v>
      </c>
      <c r="C58">
        <f>_xlfn.XLOOKUP(B58,Calculation!A:A,Calculation!R:R)</f>
        <v>2</v>
      </c>
    </row>
    <row r="59" spans="1:3" x14ac:dyDescent="0.25">
      <c r="A59" t="s">
        <v>5</v>
      </c>
      <c r="B59" t="str">
        <f>Calculation!A59</f>
        <v>RESBDGAPAOldSHFUR___HIGNGA_23</v>
      </c>
      <c r="C59">
        <f>_xlfn.XLOOKUP(B59,Calculation!A:A,Calculation!R:R)</f>
        <v>1.1000000000000001</v>
      </c>
    </row>
    <row r="60" spans="1:3" x14ac:dyDescent="0.25">
      <c r="A60" t="s">
        <v>5</v>
      </c>
      <c r="B60" t="str">
        <f>Calculation!A60</f>
        <v>RESBDGSDEOldSHFUR___HIGNGA_23</v>
      </c>
      <c r="C60">
        <f>_xlfn.XLOOKUP(B60,Calculation!A:A,Calculation!R:R)</f>
        <v>1.1000000000000001</v>
      </c>
    </row>
    <row r="61" spans="1:3" x14ac:dyDescent="0.25">
      <c r="A61" t="s">
        <v>5</v>
      </c>
      <c r="B61" t="str">
        <f>Calculation!A61</f>
        <v>RESBDGSATOldSHFUR___HIGNGA_23</v>
      </c>
      <c r="C61">
        <f>_xlfn.XLOOKUP(B61,Calculation!A:A,Calculation!R:R)</f>
        <v>1.1000000000000001</v>
      </c>
    </row>
    <row r="62" spans="1:3" x14ac:dyDescent="0.25">
      <c r="A62" t="s">
        <v>5</v>
      </c>
      <c r="B62" t="str">
        <f>Calculation!A62</f>
        <v>RESBDGAPAOldWHWTK___HIGNGA_23</v>
      </c>
      <c r="C62">
        <f>_xlfn.XLOOKUP(B62,Calculation!A:A,Calculation!R:R)</f>
        <v>1.1000000000000001</v>
      </c>
    </row>
    <row r="63" spans="1:3" x14ac:dyDescent="0.25">
      <c r="A63" t="s">
        <v>5</v>
      </c>
      <c r="B63" t="str">
        <f>Calculation!A63</f>
        <v>RESBDGAPANewFRZ___CHSTDELC_23</v>
      </c>
      <c r="C63">
        <f>_xlfn.XLOOKUP(B63,Calculation!A:A,Calculation!R:R)</f>
        <v>2</v>
      </c>
    </row>
    <row r="64" spans="1:3" x14ac:dyDescent="0.25">
      <c r="A64" t="s">
        <v>5</v>
      </c>
      <c r="B64" t="str">
        <f>Calculation!A64</f>
        <v>RESBDGSDENewFRZ___CHSTDELC_23</v>
      </c>
      <c r="C64">
        <f>_xlfn.XLOOKUP(B64,Calculation!A:A,Calculation!R:R)</f>
        <v>2</v>
      </c>
    </row>
    <row r="65" spans="1:3" x14ac:dyDescent="0.25">
      <c r="A65" t="s">
        <v>5</v>
      </c>
      <c r="B65" t="str">
        <f>Calculation!A65</f>
        <v>RESBDGSATNewFRZ___CHSTDELC_23</v>
      </c>
      <c r="C65">
        <f>_xlfn.XLOOKUP(B65,Calculation!A:A,Calculation!R:R)</f>
        <v>2</v>
      </c>
    </row>
    <row r="66" spans="1:3" x14ac:dyDescent="0.25">
      <c r="A66" t="s">
        <v>5</v>
      </c>
      <c r="B66" t="str">
        <f>Calculation!A66</f>
        <v>RESBDGAPANewSCWD___STDELC_23</v>
      </c>
      <c r="C66">
        <f>_xlfn.XLOOKUP(B66,Calculation!A:A,Calculation!R:R)</f>
        <v>2</v>
      </c>
    </row>
    <row r="67" spans="1:3" x14ac:dyDescent="0.25">
      <c r="A67" t="s">
        <v>5</v>
      </c>
      <c r="B67" t="str">
        <f>Calculation!A67</f>
        <v>RESBDGSDENewSCWD___STDELC_23</v>
      </c>
      <c r="C67">
        <f>_xlfn.XLOOKUP(B67,Calculation!A:A,Calculation!R:R)</f>
        <v>2</v>
      </c>
    </row>
    <row r="68" spans="1:3" x14ac:dyDescent="0.25">
      <c r="A68" t="s">
        <v>5</v>
      </c>
      <c r="B68" t="str">
        <f>Calculation!A68</f>
        <v>RESBDGSATNewSCWD___STDELC_23</v>
      </c>
      <c r="C68">
        <f>_xlfn.XLOOKUP(B68,Calculation!A:A,Calculation!R:R)</f>
        <v>2</v>
      </c>
    </row>
    <row r="69" spans="1:3" x14ac:dyDescent="0.25">
      <c r="A69" t="s">
        <v>5</v>
      </c>
      <c r="B69" t="str">
        <f>Calculation!A69</f>
        <v>RESBDGSDEOldWHWTK___HIGNGA_23</v>
      </c>
      <c r="C69">
        <f>_xlfn.XLOOKUP(B69,Calculation!A:A,Calculation!R:R)</f>
        <v>1.1000000000000001</v>
      </c>
    </row>
    <row r="70" spans="1:3" x14ac:dyDescent="0.25">
      <c r="A70" t="s">
        <v>5</v>
      </c>
      <c r="B70" t="str">
        <f>Calculation!A70</f>
        <v>RESBDGAPAOldSCWD___STDELC_23</v>
      </c>
      <c r="C70">
        <f>_xlfn.XLOOKUP(B70,Calculation!A:A,Calculation!R:R)</f>
        <v>1.1000000000000001</v>
      </c>
    </row>
    <row r="71" spans="1:3" x14ac:dyDescent="0.25">
      <c r="A71" t="s">
        <v>5</v>
      </c>
      <c r="B71" t="str">
        <f>Calculation!A71</f>
        <v>RESBDGSATOldWHWTK___HIGNGA_23</v>
      </c>
      <c r="C71">
        <f>_xlfn.XLOOKUP(B71,Calculation!A:A,Calculation!R:R)</f>
        <v>1.1000000000000001</v>
      </c>
    </row>
    <row r="72" spans="1:3" x14ac:dyDescent="0.25">
      <c r="A72" t="s">
        <v>5</v>
      </c>
      <c r="B72" t="str">
        <f>Calculation!A72</f>
        <v>RESBDGSDEOldSCWD___STDELC_23</v>
      </c>
      <c r="C72">
        <f>_xlfn.XLOOKUP(B72,Calculation!A:A,Calculation!R:R)</f>
        <v>1.1000000000000001</v>
      </c>
    </row>
    <row r="73" spans="1:3" x14ac:dyDescent="0.25">
      <c r="A73" t="s">
        <v>5</v>
      </c>
      <c r="B73" t="str">
        <f>Calculation!A73</f>
        <v>RESBDGSATOldSCWD___STDELC_23</v>
      </c>
      <c r="C73">
        <f>_xlfn.XLOOKUP(B73,Calculation!A:A,Calculation!R:R)</f>
        <v>1.1000000000000001</v>
      </c>
    </row>
    <row r="74" spans="1:3" x14ac:dyDescent="0.25">
      <c r="A74" t="s">
        <v>5</v>
      </c>
      <c r="B74" t="str">
        <f>Calculation!A74</f>
        <v>RESBDGAPANewWHWTK___STDNGA_23</v>
      </c>
      <c r="C74">
        <f>_xlfn.XLOOKUP(B74,Calculation!A:A,Calculation!R:R)</f>
        <v>2</v>
      </c>
    </row>
    <row r="75" spans="1:3" x14ac:dyDescent="0.25">
      <c r="A75" t="s">
        <v>5</v>
      </c>
      <c r="B75" t="str">
        <f>Calculation!A75</f>
        <v>RESBDGSDENewSHFUR___HIGNGA_23</v>
      </c>
      <c r="C75">
        <f>_xlfn.XLOOKUP(B75,Calculation!A:A,Calculation!R:R)</f>
        <v>2</v>
      </c>
    </row>
    <row r="76" spans="1:3" x14ac:dyDescent="0.25">
      <c r="A76" t="s">
        <v>5</v>
      </c>
      <c r="B76" t="str">
        <f>Calculation!A76</f>
        <v>RESBDGSDEOldSCWA___STDELC_23</v>
      </c>
      <c r="C76">
        <f>_xlfn.XLOOKUP(B76,Calculation!A:A,Calculation!R:R)</f>
        <v>1.1000000000000001</v>
      </c>
    </row>
    <row r="77" spans="1:3" x14ac:dyDescent="0.25">
      <c r="A77" t="s">
        <v>5</v>
      </c>
      <c r="B77" t="str">
        <f>Calculation!A77</f>
        <v>RESBDGSATNewWHWTK___STDNGA_23</v>
      </c>
      <c r="C77">
        <f>_xlfn.XLOOKUP(B77,Calculation!A:A,Calculation!R:R)</f>
        <v>2</v>
      </c>
    </row>
    <row r="78" spans="1:3" x14ac:dyDescent="0.25">
      <c r="A78" t="s">
        <v>5</v>
      </c>
      <c r="B78" t="str">
        <f>Calculation!A78</f>
        <v>RESBDGSATNewSHFUR___HIGNGA_23</v>
      </c>
      <c r="C78">
        <f>_xlfn.XLOOKUP(B78,Calculation!A:A,Calculation!R:R)</f>
        <v>2</v>
      </c>
    </row>
    <row r="79" spans="1:3" x14ac:dyDescent="0.25">
      <c r="A79" t="s">
        <v>5</v>
      </c>
      <c r="B79" t="str">
        <f>Calculation!A79</f>
        <v>RESBDGSDENewWHWTK___STDNGA_23</v>
      </c>
      <c r="C79">
        <f>_xlfn.XLOOKUP(B79,Calculation!A:A,Calculation!R:R)</f>
        <v>2</v>
      </c>
    </row>
    <row r="80" spans="1:3" x14ac:dyDescent="0.25">
      <c r="A80" t="s">
        <v>5</v>
      </c>
      <c r="B80" t="str">
        <f>Calculation!A80</f>
        <v>RESBDGSATOldSCWA___STDELC_23</v>
      </c>
      <c r="C80">
        <f>_xlfn.XLOOKUP(B80,Calculation!A:A,Calculation!R:R)</f>
        <v>1.1000000000000001</v>
      </c>
    </row>
    <row r="81" spans="1:3" x14ac:dyDescent="0.25">
      <c r="A81" t="s">
        <v>5</v>
      </c>
      <c r="B81" t="str">
        <f>Calculation!A81</f>
        <v>RESBDGAPAOldSCWA___STDELC_23</v>
      </c>
      <c r="C81">
        <f>_xlfn.XLOOKUP(B81,Calculation!A:A,Calculation!R:R)</f>
        <v>1.1000000000000001</v>
      </c>
    </row>
    <row r="82" spans="1:3" x14ac:dyDescent="0.25">
      <c r="A82" t="s">
        <v>5</v>
      </c>
      <c r="B82" t="str">
        <f>Calculation!A82</f>
        <v>RESBDGAPANewSHFUR___ESRNGA_23</v>
      </c>
      <c r="C82">
        <f>_xlfn.XLOOKUP(B82,Calculation!A:A,Calculation!R:R)</f>
        <v>2</v>
      </c>
    </row>
    <row r="83" spans="1:3" x14ac:dyDescent="0.25">
      <c r="A83" t="s">
        <v>5</v>
      </c>
      <c r="B83" t="str">
        <f>Calculation!A83</f>
        <v>RESBDGAPANewSHFUR___HIGNGA_23</v>
      </c>
      <c r="C83">
        <f>_xlfn.XLOOKUP(B83,Calculation!A:A,Calculation!R:R)</f>
        <v>2</v>
      </c>
    </row>
    <row r="84" spans="1:3" x14ac:dyDescent="0.25">
      <c r="A84" t="s">
        <v>5</v>
      </c>
      <c r="B84" t="str">
        <f>Calculation!A84</f>
        <v>RESBDGSDENewSHFUR___ESRNGA_23</v>
      </c>
      <c r="C84">
        <f>_xlfn.XLOOKUP(B84,Calculation!A:A,Calculation!R:R)</f>
        <v>2</v>
      </c>
    </row>
    <row r="85" spans="1:3" x14ac:dyDescent="0.25">
      <c r="A85" t="s">
        <v>5</v>
      </c>
      <c r="B85" t="str">
        <f>Calculation!A85</f>
        <v>RESBDGSATNewSHFUR___ESRNGA_23</v>
      </c>
      <c r="C85">
        <f>_xlfn.XLOOKUP(B85,Calculation!A:A,Calculation!R:R)</f>
        <v>2</v>
      </c>
    </row>
    <row r="86" spans="1:3" x14ac:dyDescent="0.25">
      <c r="A86" t="s">
        <v>5</v>
      </c>
      <c r="B86" t="str">
        <f>Calculation!A86</f>
        <v>RESBDGAPANewSHPLT1500WSTDELC_23</v>
      </c>
      <c r="C86">
        <f>_xlfn.XLOOKUP(B86,Calculation!A:A,Calculation!R:R)</f>
        <v>2</v>
      </c>
    </row>
    <row r="87" spans="1:3" x14ac:dyDescent="0.25">
      <c r="A87" t="s">
        <v>5</v>
      </c>
      <c r="B87" t="str">
        <f>Calculation!A87</f>
        <v>RESBDGSATNewSHPLT1500WSTDELC_23</v>
      </c>
      <c r="C87">
        <f>_xlfn.XLOOKUP(B87,Calculation!A:A,Calculation!R:R)</f>
        <v>2</v>
      </c>
    </row>
    <row r="88" spans="1:3" x14ac:dyDescent="0.25">
      <c r="A88" t="s">
        <v>5</v>
      </c>
      <c r="B88" t="str">
        <f>Calculation!A88</f>
        <v>RESBDGSDENewSHPLT1500WSTDELC_23</v>
      </c>
      <c r="C88">
        <f>_xlfn.XLOOKUP(B88,Calculation!A:A,Calculation!R:R)</f>
        <v>2</v>
      </c>
    </row>
    <row r="89" spans="1:3" x14ac:dyDescent="0.25">
      <c r="A89" t="s">
        <v>5</v>
      </c>
      <c r="B89" t="str">
        <f>Calculation!A89</f>
        <v>RESBDGSATOldWHWTK___ESRNGA_23</v>
      </c>
      <c r="C89">
        <f>_xlfn.XLOOKUP(B89,Calculation!A:A,Calculation!R:R)</f>
        <v>1.1000000000000001</v>
      </c>
    </row>
    <row r="90" spans="1:3" x14ac:dyDescent="0.25">
      <c r="A90" t="s">
        <v>5</v>
      </c>
      <c r="B90" t="str">
        <f>Calculation!A90</f>
        <v>RESBDGSDEOldWHWTK___ESRNGA_23</v>
      </c>
      <c r="C90">
        <f>_xlfn.XLOOKUP(B90,Calculation!A:A,Calculation!R:R)</f>
        <v>1.1000000000000001</v>
      </c>
    </row>
    <row r="91" spans="1:3" x14ac:dyDescent="0.25">
      <c r="A91" t="s">
        <v>5</v>
      </c>
      <c r="B91" t="str">
        <f>Calculation!A91</f>
        <v>RESBDGAPANewWHWTK___ESRNGA_23</v>
      </c>
      <c r="C91">
        <f>_xlfn.XLOOKUP(B91,Calculation!A:A,Calculation!R:R)</f>
        <v>2</v>
      </c>
    </row>
    <row r="92" spans="1:3" x14ac:dyDescent="0.25">
      <c r="A92" t="s">
        <v>5</v>
      </c>
      <c r="B92" t="str">
        <f>Calculation!A92</f>
        <v>RESBDGSDENewWHWTK___HIGNGA_23</v>
      </c>
      <c r="C92">
        <f>_xlfn.XLOOKUP(B92,Calculation!A:A,Calculation!R:R)</f>
        <v>2</v>
      </c>
    </row>
    <row r="93" spans="1:3" x14ac:dyDescent="0.25">
      <c r="A93" t="s">
        <v>5</v>
      </c>
      <c r="B93" t="str">
        <f>Calculation!A93</f>
        <v>RESBDGAPANewWHWTK___HIGNGA_23</v>
      </c>
      <c r="C93">
        <f>_xlfn.XLOOKUP(B93,Calculation!A:A,Calculation!R:R)</f>
        <v>2</v>
      </c>
    </row>
    <row r="94" spans="1:3" x14ac:dyDescent="0.25">
      <c r="A94" t="s">
        <v>5</v>
      </c>
      <c r="B94" t="str">
        <f>Calculation!A94</f>
        <v>RESBDGAPAOldWHWTK___ESRNGA_23</v>
      </c>
      <c r="C94">
        <f>_xlfn.XLOOKUP(B94,Calculation!A:A,Calculation!R:R)</f>
        <v>1.1000000000000001</v>
      </c>
    </row>
    <row r="95" spans="1:3" x14ac:dyDescent="0.25">
      <c r="A95" t="s">
        <v>5</v>
      </c>
      <c r="B95" t="str">
        <f>Calculation!A95</f>
        <v>RESBDGAPANewWHSYS___STDPRO_23</v>
      </c>
      <c r="C95">
        <f>_xlfn.XLOOKUP(B95,Calculation!A:A,Calculation!R:R)</f>
        <v>2</v>
      </c>
    </row>
    <row r="96" spans="1:3" x14ac:dyDescent="0.25">
      <c r="A96" t="s">
        <v>5</v>
      </c>
      <c r="B96" t="str">
        <f>Calculation!A96</f>
        <v>RESBDGSDENewWHWTK___ESRNGA_23</v>
      </c>
      <c r="C96">
        <f>_xlfn.XLOOKUP(B96,Calculation!A:A,Calculation!R:R)</f>
        <v>2</v>
      </c>
    </row>
    <row r="97" spans="1:3" x14ac:dyDescent="0.25">
      <c r="A97" t="s">
        <v>5</v>
      </c>
      <c r="B97" t="str">
        <f>Calculation!A97</f>
        <v>RESBDGSDENewSCWA___STDELC_23</v>
      </c>
      <c r="C97">
        <f>_xlfn.XLOOKUP(B97,Calculation!A:A,Calculation!R:R)</f>
        <v>2</v>
      </c>
    </row>
    <row r="98" spans="1:3" x14ac:dyDescent="0.25">
      <c r="A98" t="s">
        <v>5</v>
      </c>
      <c r="B98" t="str">
        <f>Calculation!A98</f>
        <v>RESBDGSATNewWHWTK___ESRNGA_23</v>
      </c>
      <c r="C98">
        <f>_xlfn.XLOOKUP(B98,Calculation!A:A,Calculation!R:R)</f>
        <v>2</v>
      </c>
    </row>
    <row r="99" spans="1:3" x14ac:dyDescent="0.25">
      <c r="A99" t="s">
        <v>5</v>
      </c>
      <c r="B99" t="str">
        <f>Calculation!A99</f>
        <v>RESBDGSATNewSCWA___STDELC_23</v>
      </c>
      <c r="C99">
        <f>_xlfn.XLOOKUP(B99,Calculation!A:A,Calculation!R:R)</f>
        <v>2</v>
      </c>
    </row>
    <row r="100" spans="1:3" x14ac:dyDescent="0.25">
      <c r="A100" t="s">
        <v>5</v>
      </c>
      <c r="B100" t="str">
        <f>Calculation!A100</f>
        <v>RESBDGSDENewWHSYS___STDPRO_23</v>
      </c>
      <c r="C100">
        <f>_xlfn.XLOOKUP(B100,Calculation!A:A,Calculation!R:R)</f>
        <v>2</v>
      </c>
    </row>
    <row r="101" spans="1:3" x14ac:dyDescent="0.25">
      <c r="A101" t="s">
        <v>5</v>
      </c>
      <c r="B101" t="str">
        <f>Calculation!A101</f>
        <v>RESBDGSATNewWHSYS___STDBMA_23</v>
      </c>
      <c r="C101">
        <f>_xlfn.XLOOKUP(B101,Calculation!A:A,Calculation!R:R)</f>
        <v>2</v>
      </c>
    </row>
    <row r="102" spans="1:3" x14ac:dyDescent="0.25">
      <c r="A102" t="s">
        <v>5</v>
      </c>
      <c r="B102" t="str">
        <f>Calculation!A102</f>
        <v>RESBDGSATNewWHSYS___STDBWP_23</v>
      </c>
      <c r="C102">
        <f>_xlfn.XLOOKUP(B102,Calculation!A:A,Calculation!R:R)</f>
        <v>2</v>
      </c>
    </row>
    <row r="103" spans="1:3" x14ac:dyDescent="0.25">
      <c r="A103" t="s">
        <v>5</v>
      </c>
      <c r="B103" t="str">
        <f>Calculation!A103</f>
        <v>RESBDGAPANewSCWA___STDELC_23</v>
      </c>
      <c r="C103">
        <f>_xlfn.XLOOKUP(B103,Calculation!A:A,Calculation!R:R)</f>
        <v>2</v>
      </c>
    </row>
    <row r="104" spans="1:3" x14ac:dyDescent="0.25">
      <c r="A104" t="s">
        <v>5</v>
      </c>
      <c r="B104" t="str">
        <f>Calculation!A104</f>
        <v>RESBDGSATNewWHSYS___STDLFO_23</v>
      </c>
      <c r="C104">
        <f>_xlfn.XLOOKUP(B104,Calculation!A:A,Calculation!R:R)</f>
        <v>2</v>
      </c>
    </row>
    <row r="105" spans="1:3" x14ac:dyDescent="0.25">
      <c r="A105" t="s">
        <v>5</v>
      </c>
      <c r="B105" t="str">
        <f>Calculation!A105</f>
        <v>RESBDGSATNewWHWTK___HIGNGA_23</v>
      </c>
      <c r="C105">
        <f>_xlfn.XLOOKUP(B105,Calculation!A:A,Calculation!R:R)</f>
        <v>2</v>
      </c>
    </row>
    <row r="106" spans="1:3" x14ac:dyDescent="0.25">
      <c r="A106" t="s">
        <v>5</v>
      </c>
      <c r="B106" t="str">
        <f>Calculation!A106</f>
        <v>RESBDGSATNewWHSYS___STDPRO_23</v>
      </c>
      <c r="C106">
        <f>_xlfn.XLOOKUP(B106,Calculation!A:A,Calculation!R:R)</f>
        <v>2</v>
      </c>
    </row>
    <row r="107" spans="1:3" x14ac:dyDescent="0.25">
      <c r="A107" t="s">
        <v>5</v>
      </c>
      <c r="B107" t="str">
        <f>Calculation!A107</f>
        <v>RESBDGSDENewWHSYS___STDBMA_23</v>
      </c>
      <c r="C107">
        <f>_xlfn.XLOOKUP(B107,Calculation!A:A,Calculation!R:R)</f>
        <v>2</v>
      </c>
    </row>
    <row r="108" spans="1:3" x14ac:dyDescent="0.25">
      <c r="A108" t="s">
        <v>5</v>
      </c>
      <c r="B108" t="str">
        <f>Calculation!A108</f>
        <v>RESBDGSDENewWHSYS___STDLFO_23</v>
      </c>
      <c r="C108">
        <f>_xlfn.XLOOKUP(B108,Calculation!A:A,Calculation!R:R)</f>
        <v>2</v>
      </c>
    </row>
    <row r="109" spans="1:3" x14ac:dyDescent="0.25">
      <c r="A109" t="s">
        <v>5</v>
      </c>
      <c r="B109" t="str">
        <f>Calculation!A109</f>
        <v>RESBDGSDENewREF___FRTSTDELC_23</v>
      </c>
      <c r="C109">
        <f>_xlfn.XLOOKUP(B109,Calculation!A:A,Calculation!R:R)</f>
        <v>2</v>
      </c>
    </row>
    <row r="110" spans="1:3" x14ac:dyDescent="0.25">
      <c r="A110" t="s">
        <v>5</v>
      </c>
      <c r="B110" t="str">
        <f>Calculation!A110</f>
        <v>RESBDGSATNewREF___FRTSTDELC_23</v>
      </c>
      <c r="C110">
        <f>_xlfn.XLOOKUP(B110,Calculation!A:A,Calculation!R:R)</f>
        <v>2</v>
      </c>
    </row>
    <row r="111" spans="1:3" x14ac:dyDescent="0.25">
      <c r="A111" t="s">
        <v>5</v>
      </c>
      <c r="B111" t="str">
        <f>Calculation!A111</f>
        <v>RESBDGSDENewWHSYS___STDBWP_23</v>
      </c>
      <c r="C111">
        <f>_xlfn.XLOOKUP(B111,Calculation!A:A,Calculation!R:R)</f>
        <v>2</v>
      </c>
    </row>
    <row r="112" spans="1:3" x14ac:dyDescent="0.25">
      <c r="A112" t="s">
        <v>5</v>
      </c>
      <c r="B112" t="str">
        <f>Calculation!A112</f>
        <v>RESBDGSATNewWHSYS___STDKER_23</v>
      </c>
      <c r="C112">
        <f>_xlfn.XLOOKUP(B112,Calculation!A:A,Calculation!R:R)</f>
        <v>2</v>
      </c>
    </row>
    <row r="113" spans="1:3" x14ac:dyDescent="0.25">
      <c r="A113" t="s">
        <v>5</v>
      </c>
      <c r="B113" t="str">
        <f>Calculation!A113</f>
        <v>RESBDGAPANewREF___FRTSTDELC_23</v>
      </c>
      <c r="C113">
        <f>_xlfn.XLOOKUP(B113,Calculation!A:A,Calculation!R:R)</f>
        <v>2</v>
      </c>
    </row>
    <row r="114" spans="1:3" x14ac:dyDescent="0.25">
      <c r="A114" t="s">
        <v>5</v>
      </c>
      <c r="B114" t="str">
        <f>Calculation!A114</f>
        <v>RESBDGAPANewWHSYS___STDLFO_23</v>
      </c>
      <c r="C114">
        <f>_xlfn.XLOOKUP(B114,Calculation!A:A,Calculation!R:R)</f>
        <v>2</v>
      </c>
    </row>
    <row r="115" spans="1:3" x14ac:dyDescent="0.25">
      <c r="A115" t="s">
        <v>5</v>
      </c>
      <c r="B115" t="str">
        <f>Calculation!A115</f>
        <v>RESBDGSATOldWHSYS___STDBMA_23</v>
      </c>
      <c r="C115">
        <f>_xlfn.XLOOKUP(B115,Calculation!A:A,Calculation!R:R)</f>
        <v>1.1000000000000001</v>
      </c>
    </row>
    <row r="116" spans="1:3" x14ac:dyDescent="0.25">
      <c r="A116" t="s">
        <v>5</v>
      </c>
      <c r="B116" t="str">
        <f>Calculation!A116</f>
        <v>RESBDGSATOldWHSYS___STDLFO_23</v>
      </c>
      <c r="C116">
        <f>_xlfn.XLOOKUP(B116,Calculation!A:A,Calculation!R:R)</f>
        <v>1.1000000000000001</v>
      </c>
    </row>
    <row r="117" spans="1:3" x14ac:dyDescent="0.25">
      <c r="A117" t="s">
        <v>5</v>
      </c>
      <c r="B117" t="str">
        <f>Calculation!A117</f>
        <v>RESBDGSDENewWHSYS___STDKER_23</v>
      </c>
      <c r="C117">
        <f>_xlfn.XLOOKUP(B117,Calculation!A:A,Calculation!R:R)</f>
        <v>2</v>
      </c>
    </row>
    <row r="118" spans="1:3" x14ac:dyDescent="0.25">
      <c r="A118" t="s">
        <v>5</v>
      </c>
      <c r="B118" t="str">
        <f>Calculation!A118</f>
        <v>RESBDGSATOldWHSYS___STDBWP_23</v>
      </c>
      <c r="C118">
        <f>_xlfn.XLOOKUP(B118,Calculation!A:A,Calculation!R:R)</f>
        <v>1.1000000000000001</v>
      </c>
    </row>
    <row r="119" spans="1:3" x14ac:dyDescent="0.25">
      <c r="A119" t="s">
        <v>5</v>
      </c>
      <c r="B119" t="str">
        <f>Calculation!A119</f>
        <v>RESBDGSDEOldWHSYS___STDBMA_23</v>
      </c>
      <c r="C119">
        <f>_xlfn.XLOOKUP(B119,Calculation!A:A,Calculation!R:R)</f>
        <v>1.1000000000000001</v>
      </c>
    </row>
    <row r="120" spans="1:3" x14ac:dyDescent="0.25">
      <c r="A120" t="s">
        <v>5</v>
      </c>
      <c r="B120" t="str">
        <f>Calculation!A120</f>
        <v>RESBDGSDEOldWHSYS___STDLFO_23</v>
      </c>
      <c r="C120">
        <f>_xlfn.XLOOKUP(B120,Calculation!A:A,Calculation!R:R)</f>
        <v>1.1000000000000001</v>
      </c>
    </row>
    <row r="121" spans="1:3" x14ac:dyDescent="0.25">
      <c r="A121" t="s">
        <v>5</v>
      </c>
      <c r="B121" t="str">
        <f>Calculation!A121</f>
        <v>RESBDGAPANewWHSYS___STDBMA_23</v>
      </c>
      <c r="C121">
        <f>_xlfn.XLOOKUP(B121,Calculation!A:A,Calculation!R:R)</f>
        <v>2</v>
      </c>
    </row>
    <row r="122" spans="1:3" x14ac:dyDescent="0.25">
      <c r="A122" t="s">
        <v>5</v>
      </c>
      <c r="B122" t="str">
        <f>Calculation!A122</f>
        <v>RESBDGSDEOldSHFUR___HIGPRO_23</v>
      </c>
      <c r="C122">
        <f>_xlfn.XLOOKUP(B122,Calculation!A:A,Calculation!R:R)</f>
        <v>1.1000000000000001</v>
      </c>
    </row>
    <row r="123" spans="1:3" x14ac:dyDescent="0.25">
      <c r="A123" t="s">
        <v>5</v>
      </c>
      <c r="B123" t="str">
        <f>Calculation!A123</f>
        <v>RESBDGSDEOldWHSYS___STDBWP_23</v>
      </c>
      <c r="C123">
        <f>_xlfn.XLOOKUP(B123,Calculation!A:A,Calculation!R:R)</f>
        <v>1.1000000000000001</v>
      </c>
    </row>
    <row r="124" spans="1:3" x14ac:dyDescent="0.25">
      <c r="A124" t="s">
        <v>5</v>
      </c>
      <c r="B124" t="str">
        <f>Calculation!A124</f>
        <v>RESBDGAPAOldSHFUR___HIGPRO_23</v>
      </c>
      <c r="C124">
        <f>_xlfn.XLOOKUP(B124,Calculation!A:A,Calculation!R:R)</f>
        <v>1.1000000000000001</v>
      </c>
    </row>
    <row r="125" spans="1:3" x14ac:dyDescent="0.25">
      <c r="A125" t="s">
        <v>5</v>
      </c>
      <c r="B125" t="str">
        <f>Calculation!A125</f>
        <v>RESBDGAPANewWHSYS___STDBWP_23</v>
      </c>
      <c r="C125">
        <f>_xlfn.XLOOKUP(B125,Calculation!A:A,Calculation!R:R)</f>
        <v>2</v>
      </c>
    </row>
    <row r="126" spans="1:3" x14ac:dyDescent="0.25">
      <c r="A126" t="s">
        <v>5</v>
      </c>
      <c r="B126" t="str">
        <f>Calculation!A126</f>
        <v>RESBDGAPANewWHSYS___STDKER_23</v>
      </c>
      <c r="C126">
        <f>_xlfn.XLOOKUP(B126,Calculation!A:A,Calculation!R:R)</f>
        <v>2</v>
      </c>
    </row>
    <row r="127" spans="1:3" x14ac:dyDescent="0.25">
      <c r="A127" t="s">
        <v>5</v>
      </c>
      <c r="B127" t="str">
        <f>Calculation!A127</f>
        <v>RESBDGAPAOldWHSYS___STDBMA_23</v>
      </c>
      <c r="C127">
        <f>_xlfn.XLOOKUP(B127,Calculation!A:A,Calculation!R:R)</f>
        <v>1.1000000000000001</v>
      </c>
    </row>
    <row r="128" spans="1:3" x14ac:dyDescent="0.25">
      <c r="A128" t="s">
        <v>5</v>
      </c>
      <c r="B128" t="str">
        <f>Calculation!A128</f>
        <v>RESBDGAPAOldWHSYS___STDLFO_23</v>
      </c>
      <c r="C128">
        <f>_xlfn.XLOOKUP(B128,Calculation!A:A,Calculation!R:R)</f>
        <v>1.1000000000000001</v>
      </c>
    </row>
    <row r="129" spans="1:3" x14ac:dyDescent="0.25">
      <c r="A129" t="s">
        <v>5</v>
      </c>
      <c r="B129" t="str">
        <f>Calculation!A129</f>
        <v>RESBDGSATOldSHFUR___HIGPRO_23</v>
      </c>
      <c r="C129">
        <f>_xlfn.XLOOKUP(B129,Calculation!A:A,Calculation!R:R)</f>
        <v>1.1000000000000001</v>
      </c>
    </row>
    <row r="130" spans="1:3" x14ac:dyDescent="0.25">
      <c r="A130" t="s">
        <v>5</v>
      </c>
      <c r="B130" t="str">
        <f>Calculation!A130</f>
        <v>RESBDGSATOldWHSYS___STDKER_23</v>
      </c>
      <c r="C130">
        <f>_xlfn.XLOOKUP(B130,Calculation!A:A,Calculation!R:R)</f>
        <v>1.1000000000000001</v>
      </c>
    </row>
    <row r="131" spans="1:3" x14ac:dyDescent="0.25">
      <c r="A131" t="s">
        <v>5</v>
      </c>
      <c r="B131" t="str">
        <f>Calculation!A131</f>
        <v>RESBDGAPAOldWHSYS___STDBWP_23</v>
      </c>
      <c r="C131">
        <f>_xlfn.XLOOKUP(B131,Calculation!A:A,Calculation!R:R)</f>
        <v>1.1000000000000001</v>
      </c>
    </row>
    <row r="132" spans="1:3" x14ac:dyDescent="0.25">
      <c r="A132" t="s">
        <v>5</v>
      </c>
      <c r="B132" t="str">
        <f>Calculation!A132</f>
        <v>RESBDGSATNewCWA___CBSTDELC_23</v>
      </c>
      <c r="C132">
        <f>_xlfn.XLOOKUP(B132,Calculation!A:A,Calculation!R:R)</f>
        <v>2</v>
      </c>
    </row>
    <row r="133" spans="1:3" x14ac:dyDescent="0.25">
      <c r="A133" t="s">
        <v>5</v>
      </c>
      <c r="B133" t="str">
        <f>Calculation!A133</f>
        <v>RESBDGSDENewSHHEP___ESRELC_23</v>
      </c>
      <c r="C133">
        <f>_xlfn.XLOOKUP(B133,Calculation!A:A,Calculation!R:R)</f>
        <v>2</v>
      </c>
    </row>
    <row r="134" spans="1:3" x14ac:dyDescent="0.25">
      <c r="A134" t="s">
        <v>5</v>
      </c>
      <c r="B134" t="str">
        <f>Calculation!A134</f>
        <v>RESBDGSATNewSCWA___ESRELC_23</v>
      </c>
      <c r="C134">
        <f>_xlfn.XLOOKUP(B134,Calculation!A:A,Calculation!R:R)</f>
        <v>2</v>
      </c>
    </row>
    <row r="135" spans="1:3" x14ac:dyDescent="0.25">
      <c r="A135" t="s">
        <v>5</v>
      </c>
      <c r="B135" t="str">
        <f>Calculation!A135</f>
        <v>RESBDGSDEOldWHSYS___STDKER_23</v>
      </c>
      <c r="C135">
        <f>_xlfn.XLOOKUP(B135,Calculation!A:A,Calculation!R:R)</f>
        <v>1.1000000000000001</v>
      </c>
    </row>
    <row r="136" spans="1:3" x14ac:dyDescent="0.25">
      <c r="A136" t="s">
        <v>5</v>
      </c>
      <c r="B136" t="str">
        <f>Calculation!A136</f>
        <v>RESBDGSATNewLIFLUT5HIGELC_23</v>
      </c>
      <c r="C136">
        <f>_xlfn.XLOOKUP(B136,Calculation!A:A,Calculation!R:R)</f>
        <v>2</v>
      </c>
    </row>
    <row r="137" spans="1:3" x14ac:dyDescent="0.25">
      <c r="A137" t="s">
        <v>5</v>
      </c>
      <c r="B137" t="str">
        <f>Calculation!A137</f>
        <v>RESBDGSATNewSHFUR___STDNGA_23</v>
      </c>
      <c r="C137">
        <f>_xlfn.XLOOKUP(B137,Calculation!A:A,Calculation!R:R)</f>
        <v>2</v>
      </c>
    </row>
    <row r="138" spans="1:3" x14ac:dyDescent="0.25">
      <c r="A138" t="s">
        <v>5</v>
      </c>
      <c r="B138" t="str">
        <f>Calculation!A138</f>
        <v>RESBDGSATNewSHPLT1000WSTDELC_23</v>
      </c>
      <c r="C138">
        <f>_xlfn.XLOOKUP(B138,Calculation!A:A,Calculation!R:R)</f>
        <v>2</v>
      </c>
    </row>
    <row r="139" spans="1:3" x14ac:dyDescent="0.25">
      <c r="A139" t="s">
        <v>5</v>
      </c>
      <c r="B139" t="str">
        <f>Calculation!A139</f>
        <v>RESBDGSATNewSCWA___HIGELC_23</v>
      </c>
      <c r="C139">
        <f>_xlfn.XLOOKUP(B139,Calculation!A:A,Calculation!R:R)</f>
        <v>2</v>
      </c>
    </row>
    <row r="140" spans="1:3" x14ac:dyDescent="0.25">
      <c r="A140" t="s">
        <v>5</v>
      </c>
      <c r="B140" t="str">
        <f>Calculation!A140</f>
        <v>RESBDGSATNewFRZ___CHHIGELC_23</v>
      </c>
      <c r="C140">
        <f>_xlfn.XLOOKUP(B140,Calculation!A:A,Calculation!R:R)</f>
        <v>2</v>
      </c>
    </row>
    <row r="141" spans="1:3" x14ac:dyDescent="0.25">
      <c r="A141" t="s">
        <v>5</v>
      </c>
      <c r="B141" t="str">
        <f>Calculation!A141</f>
        <v>RESBDGSATOldWHSYS___STDPRO_23</v>
      </c>
      <c r="C141">
        <f>_xlfn.XLOOKUP(B141,Calculation!A:A,Calculation!R:R)</f>
        <v>1.1000000000000001</v>
      </c>
    </row>
    <row r="142" spans="1:3" x14ac:dyDescent="0.25">
      <c r="A142" t="s">
        <v>5</v>
      </c>
      <c r="B142" t="str">
        <f>Calculation!A142</f>
        <v>RESBDGSATNewSCWD___ESRELC_23</v>
      </c>
      <c r="C142">
        <f>_xlfn.XLOOKUP(B142,Calculation!A:A,Calculation!R:R)</f>
        <v>2</v>
      </c>
    </row>
    <row r="143" spans="1:3" x14ac:dyDescent="0.25">
      <c r="A143" t="s">
        <v>5</v>
      </c>
      <c r="B143" t="str">
        <f>Calculation!A143</f>
        <v>RESBDGSDEOldSHHEP___ESRELC_23</v>
      </c>
      <c r="C143">
        <f>_xlfn.XLOOKUP(B143,Calculation!A:A,Calculation!R:R)</f>
        <v>1.5</v>
      </c>
    </row>
    <row r="144" spans="1:3" x14ac:dyDescent="0.25">
      <c r="A144" t="s">
        <v>5</v>
      </c>
      <c r="B144" t="str">
        <f>Calculation!A144</f>
        <v>RESBDGSATNewWHWTK___STDELC_23</v>
      </c>
      <c r="C144">
        <f>_xlfn.XLOOKUP(B144,Calculation!A:A,Calculation!R:R)</f>
        <v>2</v>
      </c>
    </row>
    <row r="145" spans="1:3" x14ac:dyDescent="0.25">
      <c r="A145" t="s">
        <v>5</v>
      </c>
      <c r="B145" t="str">
        <f>Calculation!A145</f>
        <v>RESBDGSATNewFRZ___CHESRELC_23</v>
      </c>
      <c r="C145">
        <f>_xlfn.XLOOKUP(B145,Calculation!A:A,Calculation!R:R)</f>
        <v>2</v>
      </c>
    </row>
    <row r="146" spans="1:3" x14ac:dyDescent="0.25">
      <c r="A146" t="s">
        <v>5</v>
      </c>
      <c r="B146" t="str">
        <f>Calculation!A146</f>
        <v>RESBDGAPANewSHHEP___ESRELC_23</v>
      </c>
      <c r="C146">
        <f>_xlfn.XLOOKUP(B146,Calculation!A:A,Calculation!R:R)</f>
        <v>2</v>
      </c>
    </row>
    <row r="147" spans="1:3" x14ac:dyDescent="0.25">
      <c r="A147" t="s">
        <v>5</v>
      </c>
      <c r="B147" t="str">
        <f>Calculation!A147</f>
        <v>RESBDGAPAOldWHSYS___STDKER_23</v>
      </c>
      <c r="C147">
        <f>_xlfn.XLOOKUP(B147,Calculation!A:A,Calculation!R:R)</f>
        <v>1.1000000000000001</v>
      </c>
    </row>
    <row r="148" spans="1:3" x14ac:dyDescent="0.25">
      <c r="A148" t="s">
        <v>5</v>
      </c>
      <c r="B148" t="str">
        <f>Calculation!A148</f>
        <v>RESBDGSATNewLIFLUT8STDELC_23</v>
      </c>
      <c r="C148">
        <f>_xlfn.XLOOKUP(B148,Calculation!A:A,Calculation!R:R)</f>
        <v>2</v>
      </c>
    </row>
    <row r="149" spans="1:3" x14ac:dyDescent="0.25">
      <c r="A149" t="s">
        <v>5</v>
      </c>
      <c r="B149" t="str">
        <f>Calculation!A149</f>
        <v>RESBDGSATNewLIFLC___STDELC_23</v>
      </c>
      <c r="C149">
        <f>_xlfn.XLOOKUP(B149,Calculation!A:A,Calculation!R:R)</f>
        <v>2</v>
      </c>
    </row>
    <row r="150" spans="1:3" x14ac:dyDescent="0.25">
      <c r="A150" t="s">
        <v>5</v>
      </c>
      <c r="B150" t="str">
        <f>Calculation!A150</f>
        <v>RESBDGSATNewLIFLUT12STDELC_23</v>
      </c>
      <c r="C150">
        <f>_xlfn.XLOOKUP(B150,Calculation!A:A,Calculation!R:R)</f>
        <v>2</v>
      </c>
    </row>
    <row r="151" spans="1:3" x14ac:dyDescent="0.25">
      <c r="A151" t="s">
        <v>5</v>
      </c>
      <c r="B151" t="str">
        <f>Calculation!A151</f>
        <v>RESBDGSDEOldWHSYS___STDPRO_23</v>
      </c>
      <c r="C151">
        <f>_xlfn.XLOOKUP(B151,Calculation!A:A,Calculation!R:R)</f>
        <v>1.1000000000000001</v>
      </c>
    </row>
    <row r="152" spans="1:3" x14ac:dyDescent="0.25">
      <c r="A152" t="s">
        <v>5</v>
      </c>
      <c r="B152" t="str">
        <f>Calculation!A152</f>
        <v>RESBDGSDENewCWA___CBSTDELC_23</v>
      </c>
      <c r="C152">
        <f>_xlfn.XLOOKUP(B152,Calculation!A:A,Calculation!R:R)</f>
        <v>2</v>
      </c>
    </row>
    <row r="153" spans="1:3" x14ac:dyDescent="0.25">
      <c r="A153" t="s">
        <v>5</v>
      </c>
      <c r="B153" t="str">
        <f>Calculation!A153</f>
        <v>RESBDGAPAOldSHHEP___ESRELC_23</v>
      </c>
      <c r="C153">
        <f>_xlfn.XLOOKUP(B153,Calculation!A:A,Calculation!R:R)</f>
        <v>1.5</v>
      </c>
    </row>
    <row r="154" spans="1:3" x14ac:dyDescent="0.25">
      <c r="A154" t="s">
        <v>5</v>
      </c>
      <c r="B154" t="str">
        <f>Calculation!A154</f>
        <v>RESBDGSATNewLILED___STDELC_23</v>
      </c>
      <c r="C154">
        <f>_xlfn.XLOOKUP(B154,Calculation!A:A,Calculation!R:R)</f>
        <v>2</v>
      </c>
    </row>
    <row r="155" spans="1:3" x14ac:dyDescent="0.25">
      <c r="A155" t="s">
        <v>5</v>
      </c>
      <c r="B155" t="str">
        <f>Calculation!A155</f>
        <v>RESBDGSDENewSHFUR___STDNGA_23</v>
      </c>
      <c r="C155">
        <f>_xlfn.XLOOKUP(B155,Calculation!A:A,Calculation!R:R)</f>
        <v>2</v>
      </c>
    </row>
    <row r="156" spans="1:3" x14ac:dyDescent="0.25">
      <c r="A156" t="s">
        <v>5</v>
      </c>
      <c r="B156" t="str">
        <f>Calculation!A156</f>
        <v>RESBDGSATNewSCWD___HIGELC_23</v>
      </c>
      <c r="C156">
        <f>_xlfn.XLOOKUP(B156,Calculation!A:A,Calculation!R:R)</f>
        <v>2</v>
      </c>
    </row>
    <row r="157" spans="1:3" x14ac:dyDescent="0.25">
      <c r="A157" t="s">
        <v>5</v>
      </c>
      <c r="B157" t="str">
        <f>Calculation!A157</f>
        <v>RESBDGSATNewSHPLT500WSTDELC_23</v>
      </c>
      <c r="C157">
        <f>_xlfn.XLOOKUP(B157,Calculation!A:A,Calculation!R:R)</f>
        <v>2</v>
      </c>
    </row>
    <row r="158" spans="1:3" x14ac:dyDescent="0.25">
      <c r="A158" t="s">
        <v>5</v>
      </c>
      <c r="B158" t="str">
        <f>Calculation!A158</f>
        <v>RESBDGSATNewSHFUR___HIGPRO_23</v>
      </c>
      <c r="C158">
        <f>_xlfn.XLOOKUP(B158,Calculation!A:A,Calculation!R:R)</f>
        <v>2</v>
      </c>
    </row>
    <row r="159" spans="1:3" x14ac:dyDescent="0.25">
      <c r="A159" t="s">
        <v>5</v>
      </c>
      <c r="B159" t="str">
        <f>Calculation!A159</f>
        <v>RESBDGSATNewWHSTHBCKSTDNGA_23</v>
      </c>
      <c r="C159">
        <f>_xlfn.XLOOKUP(B159,Calculation!A:A,Calculation!R:R)</f>
        <v>2</v>
      </c>
    </row>
    <row r="160" spans="1:3" x14ac:dyDescent="0.25">
      <c r="A160" t="s">
        <v>5</v>
      </c>
      <c r="B160" t="str">
        <f>Calculation!A160</f>
        <v>RESBDGSATNewLIFLUT8HIGELC_23</v>
      </c>
      <c r="C160">
        <f>_xlfn.XLOOKUP(B160,Calculation!A:A,Calculation!R:R)</f>
        <v>2</v>
      </c>
    </row>
    <row r="161" spans="1:3" x14ac:dyDescent="0.25">
      <c r="A161" t="s">
        <v>5</v>
      </c>
      <c r="B161" t="str">
        <f>Calculation!A161</f>
        <v>RESBDGSATNewCWA___CBHIGELC_23</v>
      </c>
      <c r="C161">
        <f>_xlfn.XLOOKUP(B161,Calculation!A:A,Calculation!R:R)</f>
        <v>2</v>
      </c>
    </row>
    <row r="162" spans="1:3" x14ac:dyDescent="0.25">
      <c r="A162" t="s">
        <v>5</v>
      </c>
      <c r="B162" t="str">
        <f>Calculation!A162</f>
        <v>RESBDGSATNewDWA______ESRELC_23</v>
      </c>
      <c r="C162">
        <f>_xlfn.XLOOKUP(B162,Calculation!A:A,Calculation!R:R)</f>
        <v>2</v>
      </c>
    </row>
    <row r="163" spans="1:3" x14ac:dyDescent="0.25">
      <c r="A163" t="s">
        <v>5</v>
      </c>
      <c r="B163" t="str">
        <f>Calculation!A163</f>
        <v>RESBDGAPAOldWHSYS___STDPRO_23</v>
      </c>
      <c r="C163">
        <f>_xlfn.XLOOKUP(B163,Calculation!A:A,Calculation!R:R)</f>
        <v>1.1000000000000001</v>
      </c>
    </row>
    <row r="164" spans="1:3" x14ac:dyDescent="0.25">
      <c r="A164" t="s">
        <v>5</v>
      </c>
      <c r="B164" t="str">
        <f>Calculation!A164</f>
        <v>RESBDGSDENewFRZ___CHHIGELC_23</v>
      </c>
      <c r="C164">
        <f>_xlfn.XLOOKUP(B164,Calculation!A:A,Calculation!R:R)</f>
        <v>2</v>
      </c>
    </row>
    <row r="165" spans="1:3" x14ac:dyDescent="0.25">
      <c r="A165" t="s">
        <v>5</v>
      </c>
      <c r="B165" t="str">
        <f>Calculation!A165</f>
        <v>RESBDGSATNewLIFLC___HIGELC_23</v>
      </c>
      <c r="C165">
        <f>_xlfn.XLOOKUP(B165,Calculation!A:A,Calculation!R:R)</f>
        <v>2</v>
      </c>
    </row>
    <row r="166" spans="1:3" x14ac:dyDescent="0.25">
      <c r="A166" t="s">
        <v>5</v>
      </c>
      <c r="B166" t="str">
        <f>Calculation!A166</f>
        <v>RESBDGSATNewSCCE___STDELC_23</v>
      </c>
      <c r="C166">
        <f>_xlfn.XLOOKUP(B166,Calculation!A:A,Calculation!R:R)</f>
        <v>2</v>
      </c>
    </row>
    <row r="167" spans="1:3" x14ac:dyDescent="0.25">
      <c r="A167" t="s">
        <v>5</v>
      </c>
      <c r="B167" t="str">
        <f>Calculation!A167</f>
        <v>RESBDGSATNewSCCE___ESRELC_23</v>
      </c>
      <c r="C167">
        <f>_xlfn.XLOOKUP(B167,Calculation!A:A,Calculation!R:R)</f>
        <v>2</v>
      </c>
    </row>
    <row r="168" spans="1:3" x14ac:dyDescent="0.25">
      <c r="A168" t="s">
        <v>5</v>
      </c>
      <c r="B168" t="str">
        <f>Calculation!A168</f>
        <v>RESBDGAPANewSHFUR___STDNGA_23</v>
      </c>
      <c r="C168">
        <f>_xlfn.XLOOKUP(B168,Calculation!A:A,Calculation!R:R)</f>
        <v>2</v>
      </c>
    </row>
    <row r="169" spans="1:3" x14ac:dyDescent="0.25">
      <c r="A169" t="s">
        <v>5</v>
      </c>
      <c r="B169" t="str">
        <f>Calculation!A169</f>
        <v>RESBDGSDENewFRZ___CHESRELC_23</v>
      </c>
      <c r="C169">
        <f>_xlfn.XLOOKUP(B169,Calculation!A:A,Calculation!R:R)</f>
        <v>2</v>
      </c>
    </row>
    <row r="170" spans="1:3" x14ac:dyDescent="0.25">
      <c r="A170" t="s">
        <v>5</v>
      </c>
      <c r="B170" t="str">
        <f>Calculation!A170</f>
        <v>RESBDGSATNewDWA______HIGELC_23</v>
      </c>
      <c r="C170">
        <f>_xlfn.XLOOKUP(B170,Calculation!A:A,Calculation!R:R)</f>
        <v>2</v>
      </c>
    </row>
    <row r="171" spans="1:3" x14ac:dyDescent="0.25">
      <c r="A171" t="s">
        <v>5</v>
      </c>
      <c r="B171" t="str">
        <f>Calculation!A171</f>
        <v>RESBDGSATNewFRZ___STGSTDELC_23</v>
      </c>
      <c r="C171">
        <f>_xlfn.XLOOKUP(B171,Calculation!A:A,Calculation!R:R)</f>
        <v>2</v>
      </c>
    </row>
    <row r="172" spans="1:3" x14ac:dyDescent="0.25">
      <c r="A172" t="s">
        <v>5</v>
      </c>
      <c r="B172" t="str">
        <f>Calculation!A172</f>
        <v>RESBDGSATNewLILED___ESRELC_23</v>
      </c>
      <c r="C172">
        <f>_xlfn.XLOOKUP(B172,Calculation!A:A,Calculation!R:R)</f>
        <v>2</v>
      </c>
    </row>
    <row r="173" spans="1:3" x14ac:dyDescent="0.25">
      <c r="A173" t="s">
        <v>5</v>
      </c>
      <c r="B173" t="str">
        <f>Calculation!A173</f>
        <v>RESBDGSATOldWHWTK___STDNGA_23</v>
      </c>
      <c r="C173">
        <f>_xlfn.XLOOKUP(B173,Calculation!A:A,Calculation!R:R)</f>
        <v>1.1000000000000001</v>
      </c>
    </row>
    <row r="174" spans="1:3" x14ac:dyDescent="0.25">
      <c r="A174" t="s">
        <v>5</v>
      </c>
      <c r="B174" t="str">
        <f>Calculation!A174</f>
        <v>RESBDGSATNewSCCE___HIGELC_23</v>
      </c>
      <c r="C174">
        <f>_xlfn.XLOOKUP(B174,Calculation!A:A,Calculation!R:R)</f>
        <v>2</v>
      </c>
    </row>
    <row r="175" spans="1:3" x14ac:dyDescent="0.25">
      <c r="A175" t="s">
        <v>5</v>
      </c>
      <c r="B175" t="str">
        <f>Calculation!A175</f>
        <v>RESBDGSDENewWHWTK___STDELC_23</v>
      </c>
      <c r="C175">
        <f>_xlfn.XLOOKUP(B175,Calculation!A:A,Calculation!R:R)</f>
        <v>2</v>
      </c>
    </row>
    <row r="176" spans="1:3" x14ac:dyDescent="0.25">
      <c r="A176" t="s">
        <v>5</v>
      </c>
      <c r="B176" t="str">
        <f>Calculation!A176</f>
        <v>RESBDGSATNewFRZ___STGESRELC_23</v>
      </c>
      <c r="C176">
        <f>_xlfn.XLOOKUP(B176,Calculation!A:A,Calculation!R:R)</f>
        <v>2</v>
      </c>
    </row>
    <row r="177" spans="1:3" x14ac:dyDescent="0.25">
      <c r="A177" t="s">
        <v>5</v>
      </c>
      <c r="B177" t="str">
        <f>Calculation!A177</f>
        <v>RESBDGSATNewFRZ___STGHIGELC_23</v>
      </c>
      <c r="C177">
        <f>_xlfn.XLOOKUP(B177,Calculation!A:A,Calculation!R:R)</f>
        <v>2</v>
      </c>
    </row>
    <row r="178" spans="1:3" x14ac:dyDescent="0.25">
      <c r="A178" t="s">
        <v>5</v>
      </c>
      <c r="B178" t="str">
        <f>Calculation!A178</f>
        <v>RESBDGSATNewSHFUR___ESRPRO_23</v>
      </c>
      <c r="C178">
        <f>_xlfn.XLOOKUP(B178,Calculation!A:A,Calculation!R:R)</f>
        <v>2</v>
      </c>
    </row>
    <row r="179" spans="1:3" x14ac:dyDescent="0.25">
      <c r="A179" t="s">
        <v>5</v>
      </c>
      <c r="B179" t="str">
        <f>Calculation!A179</f>
        <v>RESBDGSATNewLIFLC___ESRELC_23</v>
      </c>
      <c r="C179">
        <f>_xlfn.XLOOKUP(B179,Calculation!A:A,Calculation!R:R)</f>
        <v>2</v>
      </c>
    </row>
    <row r="180" spans="1:3" x14ac:dyDescent="0.25">
      <c r="A180" t="s">
        <v>5</v>
      </c>
      <c r="B180" t="str">
        <f>Calculation!A180</f>
        <v>RESBDGSATNewSHFUR___STDELC_23</v>
      </c>
      <c r="C180">
        <f>_xlfn.XLOOKUP(B180,Calculation!A:A,Calculation!R:R)</f>
        <v>2</v>
      </c>
    </row>
    <row r="181" spans="1:3" x14ac:dyDescent="0.25">
      <c r="A181" t="s">
        <v>5</v>
      </c>
      <c r="B181" t="str">
        <f>Calculation!A181</f>
        <v>RESBDGSATNewLIINC60WSTDELC_23</v>
      </c>
      <c r="C181">
        <f>_xlfn.XLOOKUP(B181,Calculation!A:A,Calculation!R:R)</f>
        <v>2</v>
      </c>
    </row>
    <row r="182" spans="1:3" x14ac:dyDescent="0.25">
      <c r="A182" t="s">
        <v>5</v>
      </c>
      <c r="B182" t="str">
        <f>Calculation!A182</f>
        <v>RESBDGSDENewLIFLUT5HIGELC_23</v>
      </c>
      <c r="C182">
        <f>_xlfn.XLOOKUP(B182,Calculation!A:A,Calculation!R:R)</f>
        <v>2</v>
      </c>
    </row>
    <row r="183" spans="1:3" x14ac:dyDescent="0.25">
      <c r="A183" t="s">
        <v>5</v>
      </c>
      <c r="B183" t="str">
        <f>Calculation!A183</f>
        <v>RESBDGSDENewSHPLT1000WSTDELC_23</v>
      </c>
      <c r="C183">
        <f>_xlfn.XLOOKUP(B183,Calculation!A:A,Calculation!R:R)</f>
        <v>2</v>
      </c>
    </row>
    <row r="184" spans="1:3" x14ac:dyDescent="0.25">
      <c r="A184" t="s">
        <v>5</v>
      </c>
      <c r="B184" t="str">
        <f>Calculation!A184</f>
        <v>RESBDGSATNewREF___FRTESRELC_23</v>
      </c>
      <c r="C184">
        <f>_xlfn.XLOOKUP(B184,Calculation!A:A,Calculation!R:R)</f>
        <v>2</v>
      </c>
    </row>
    <row r="185" spans="1:3" x14ac:dyDescent="0.25">
      <c r="A185" t="s">
        <v>5</v>
      </c>
      <c r="B185" t="str">
        <f>Calculation!A185</f>
        <v>RESBDGAPANewLIFLUT5HIGELC_23</v>
      </c>
      <c r="C185">
        <f>_xlfn.XLOOKUP(B185,Calculation!A:A,Calculation!R:R)</f>
        <v>2</v>
      </c>
    </row>
    <row r="186" spans="1:3" x14ac:dyDescent="0.25">
      <c r="A186" t="s">
        <v>5</v>
      </c>
      <c r="B186" t="str">
        <f>Calculation!A186</f>
        <v>RESBDGSATNewLIHAL60WSTDELC_23</v>
      </c>
      <c r="C186">
        <f>_xlfn.XLOOKUP(B186,Calculation!A:A,Calculation!R:R)</f>
        <v>2</v>
      </c>
    </row>
    <row r="187" spans="1:3" x14ac:dyDescent="0.25">
      <c r="A187" t="s">
        <v>5</v>
      </c>
      <c r="B187" t="str">
        <f>Calculation!A187</f>
        <v>RESBDGSDEOldWHWTK___STDNGA_23</v>
      </c>
      <c r="C187">
        <f>_xlfn.XLOOKUP(B187,Calculation!A:A,Calculation!R:R)</f>
        <v>1.1000000000000001</v>
      </c>
    </row>
    <row r="188" spans="1:3" x14ac:dyDescent="0.25">
      <c r="A188" t="s">
        <v>5</v>
      </c>
      <c r="B188" t="str">
        <f>Calculation!A188</f>
        <v>RESBDGSATNewWHWTK___HIGELC_23</v>
      </c>
      <c r="C188">
        <f>_xlfn.XLOOKUP(B188,Calculation!A:A,Calculation!R:R)</f>
        <v>2</v>
      </c>
    </row>
    <row r="189" spans="1:3" x14ac:dyDescent="0.25">
      <c r="A189" t="s">
        <v>5</v>
      </c>
      <c r="B189" t="str">
        <f>Calculation!A189</f>
        <v>RESBDGSATNewRAG______HIGNGA_23</v>
      </c>
      <c r="C189">
        <f>_xlfn.XLOOKUP(B189,Calculation!A:A,Calculation!R:R)</f>
        <v>2</v>
      </c>
    </row>
    <row r="190" spans="1:3" x14ac:dyDescent="0.25">
      <c r="A190" t="s">
        <v>5</v>
      </c>
      <c r="B190" t="str">
        <f>Calculation!A190</f>
        <v>RESBDGSATNewSHFUR___STDPRO_23</v>
      </c>
      <c r="C190">
        <f>_xlfn.XLOOKUP(B190,Calculation!A:A,Calculation!R:R)</f>
        <v>2</v>
      </c>
    </row>
    <row r="191" spans="1:3" x14ac:dyDescent="0.25">
      <c r="A191" t="s">
        <v>5</v>
      </c>
      <c r="B191" t="str">
        <f>Calculation!A191</f>
        <v>RESBDGSATNewSHFUR___STDLFO_23</v>
      </c>
      <c r="C191">
        <f>_xlfn.XLOOKUP(B191,Calculation!A:A,Calculation!R:R)</f>
        <v>2</v>
      </c>
    </row>
    <row r="192" spans="1:3" x14ac:dyDescent="0.25">
      <c r="A192" t="s">
        <v>5</v>
      </c>
      <c r="B192" t="str">
        <f>Calculation!A192</f>
        <v>RESBDGSATOldCWA___CBSTDELC_23</v>
      </c>
      <c r="C192">
        <f>_xlfn.XLOOKUP(B192,Calculation!A:A,Calculation!R:R)</f>
        <v>1.1000000000000001</v>
      </c>
    </row>
    <row r="193" spans="1:3" x14ac:dyDescent="0.25">
      <c r="A193" t="s">
        <v>5</v>
      </c>
      <c r="B193" t="str">
        <f>Calculation!A193</f>
        <v>RESBDGSATNewREF___FRTHIGELC_23</v>
      </c>
      <c r="C193">
        <f>_xlfn.XLOOKUP(B193,Calculation!A:A,Calculation!R:R)</f>
        <v>2</v>
      </c>
    </row>
    <row r="194" spans="1:3" x14ac:dyDescent="0.25">
      <c r="A194" t="s">
        <v>5</v>
      </c>
      <c r="B194" t="str">
        <f>Calculation!A194</f>
        <v>RESBDGSATNewSHFUR___STDKER_23</v>
      </c>
      <c r="C194">
        <f>_xlfn.XLOOKUP(B194,Calculation!A:A,Calculation!R:R)</f>
        <v>2</v>
      </c>
    </row>
    <row r="195" spans="1:3" x14ac:dyDescent="0.25">
      <c r="A195" t="s">
        <v>5</v>
      </c>
      <c r="B195" t="str">
        <f>Calculation!A195</f>
        <v>RESBDGSDENewWHSTHBCKSTDNGA_23</v>
      </c>
      <c r="C195">
        <f>_xlfn.XLOOKUP(B195,Calculation!A:A,Calculation!R:R)</f>
        <v>2</v>
      </c>
    </row>
    <row r="196" spans="1:3" x14ac:dyDescent="0.25">
      <c r="A196" t="s">
        <v>5</v>
      </c>
      <c r="B196" t="str">
        <f>Calculation!A196</f>
        <v>RESBDGSATOldSCWA___ESRELC_23</v>
      </c>
      <c r="C196">
        <f>_xlfn.XLOOKUP(B196,Calculation!A:A,Calculation!R:R)</f>
        <v>1.1000000000000001</v>
      </c>
    </row>
    <row r="197" spans="1:3" x14ac:dyDescent="0.25">
      <c r="A197" t="s">
        <v>5</v>
      </c>
      <c r="B197" t="str">
        <f>Calculation!A197</f>
        <v>RESBDGSATNewCDY______ESRELC_23</v>
      </c>
      <c r="C197">
        <f>_xlfn.XLOOKUP(B197,Calculation!A:A,Calculation!R:R)</f>
        <v>2</v>
      </c>
    </row>
    <row r="198" spans="1:3" x14ac:dyDescent="0.25">
      <c r="A198" t="s">
        <v>5</v>
      </c>
      <c r="B198" t="str">
        <f>Calculation!A198</f>
        <v>RESBDGSDENewDWA______ESRELC_23</v>
      </c>
      <c r="C198">
        <f>_xlfn.XLOOKUP(B198,Calculation!A:A,Calculation!R:R)</f>
        <v>2</v>
      </c>
    </row>
    <row r="199" spans="1:3" x14ac:dyDescent="0.25">
      <c r="A199" t="s">
        <v>5</v>
      </c>
      <c r="B199" t="str">
        <f>Calculation!A199</f>
        <v>RESBDGSDENewCWA___CBHIGELC_23</v>
      </c>
      <c r="C199">
        <f>_xlfn.XLOOKUP(B199,Calculation!A:A,Calculation!R:R)</f>
        <v>2</v>
      </c>
    </row>
    <row r="200" spans="1:3" x14ac:dyDescent="0.25">
      <c r="A200" t="s">
        <v>5</v>
      </c>
      <c r="B200" t="str">
        <f>Calculation!A200</f>
        <v>RESBDGAPANewCWA___CBSTDELC_23</v>
      </c>
      <c r="C200">
        <f>_xlfn.XLOOKUP(B200,Calculation!A:A,Calculation!R:R)</f>
        <v>2</v>
      </c>
    </row>
    <row r="201" spans="1:3" x14ac:dyDescent="0.25">
      <c r="A201" t="s">
        <v>5</v>
      </c>
      <c r="B201" t="str">
        <f>Calculation!A201</f>
        <v>RESBDGSATOldLIFLUT5HIGELC_23</v>
      </c>
      <c r="C201">
        <f>_xlfn.XLOOKUP(B201,Calculation!A:A,Calculation!R:R)</f>
        <v>1.1000000000000001</v>
      </c>
    </row>
    <row r="202" spans="1:3" x14ac:dyDescent="0.25">
      <c r="A202" t="s">
        <v>5</v>
      </c>
      <c r="B202" t="str">
        <f>Calculation!A202</f>
        <v>RESBDGSATOldSHHEP___ESRELC_23</v>
      </c>
      <c r="C202">
        <f>_xlfn.XLOOKUP(B202,Calculation!A:A,Calculation!R:R)</f>
        <v>1.5</v>
      </c>
    </row>
    <row r="203" spans="1:3" x14ac:dyDescent="0.25">
      <c r="A203" t="s">
        <v>5</v>
      </c>
      <c r="B203" t="str">
        <f>Calculation!A203</f>
        <v>RESBDGSDENewLIFLUT8STDELC_23</v>
      </c>
      <c r="C203">
        <f>_xlfn.XLOOKUP(B203,Calculation!A:A,Calculation!R:R)</f>
        <v>2</v>
      </c>
    </row>
    <row r="204" spans="1:3" x14ac:dyDescent="0.25">
      <c r="A204" t="s">
        <v>5</v>
      </c>
      <c r="B204" t="str">
        <f>Calculation!A204</f>
        <v>RESBDGSATOldSCWA___HIGELC_23</v>
      </c>
      <c r="C204">
        <f>_xlfn.XLOOKUP(B204,Calculation!A:A,Calculation!R:R)</f>
        <v>1.1000000000000001</v>
      </c>
    </row>
    <row r="205" spans="1:3" x14ac:dyDescent="0.25">
      <c r="A205" t="s">
        <v>5</v>
      </c>
      <c r="B205" t="str">
        <f>Calculation!A205</f>
        <v>RESBDGAPAOldWHWTK___STDNGA_23</v>
      </c>
      <c r="C205">
        <f>_xlfn.XLOOKUP(B205,Calculation!A:A,Calculation!R:R)</f>
        <v>1.1000000000000001</v>
      </c>
    </row>
    <row r="206" spans="1:3" x14ac:dyDescent="0.25">
      <c r="A206" t="s">
        <v>5</v>
      </c>
      <c r="B206" t="str">
        <f>Calculation!A206</f>
        <v>RESBDGSDEOldCWA___CBSTDELC_23</v>
      </c>
      <c r="C206">
        <f>_xlfn.XLOOKUP(B206,Calculation!A:A,Calculation!R:R)</f>
        <v>1.1000000000000001</v>
      </c>
    </row>
    <row r="207" spans="1:3" x14ac:dyDescent="0.25">
      <c r="A207" t="s">
        <v>5</v>
      </c>
      <c r="B207" t="str">
        <f>Calculation!A207</f>
        <v>RESBDGAPAOldLIFLUT5HIGELC_23</v>
      </c>
      <c r="C207">
        <f>_xlfn.XLOOKUP(B207,Calculation!A:A,Calculation!R:R)</f>
        <v>1.1000000000000001</v>
      </c>
    </row>
    <row r="208" spans="1:3" x14ac:dyDescent="0.25">
      <c r="A208" t="s">
        <v>5</v>
      </c>
      <c r="B208" t="str">
        <f>Calculation!A208</f>
        <v>RESBDGSDENewDWA______HIGELC_23</v>
      </c>
      <c r="C208">
        <f>_xlfn.XLOOKUP(B208,Calculation!A:A,Calculation!R:R)</f>
        <v>2</v>
      </c>
    </row>
    <row r="209" spans="1:3" x14ac:dyDescent="0.25">
      <c r="A209" t="s">
        <v>5</v>
      </c>
      <c r="B209" t="str">
        <f>Calculation!A209</f>
        <v>RESBDGAPANewLIFLUT8STDELC_23</v>
      </c>
      <c r="C209">
        <f>_xlfn.XLOOKUP(B209,Calculation!A:A,Calculation!R:R)</f>
        <v>2</v>
      </c>
    </row>
    <row r="210" spans="1:3" x14ac:dyDescent="0.25">
      <c r="A210" t="s">
        <v>5</v>
      </c>
      <c r="B210" t="str">
        <f>Calculation!A210</f>
        <v>RESBDGSDENewLIFLC___STDELC_23</v>
      </c>
      <c r="C210">
        <f>_xlfn.XLOOKUP(B210,Calculation!A:A,Calculation!R:R)</f>
        <v>2</v>
      </c>
    </row>
    <row r="211" spans="1:3" x14ac:dyDescent="0.25">
      <c r="A211" t="s">
        <v>5</v>
      </c>
      <c r="B211" t="str">
        <f>Calculation!A211</f>
        <v>RESBDGAPANewSHPLT1000WSTDELC_23</v>
      </c>
      <c r="C211">
        <f>_xlfn.XLOOKUP(B211,Calculation!A:A,Calculation!R:R)</f>
        <v>2</v>
      </c>
    </row>
    <row r="212" spans="1:3" x14ac:dyDescent="0.25">
      <c r="A212" t="s">
        <v>5</v>
      </c>
      <c r="B212" t="str">
        <f>Calculation!A212</f>
        <v>RESBDGSDENewSHFUR___HIGPRO_23</v>
      </c>
      <c r="C212">
        <f>_xlfn.XLOOKUP(B212,Calculation!A:A,Calculation!R:R)</f>
        <v>2</v>
      </c>
    </row>
    <row r="213" spans="1:3" x14ac:dyDescent="0.25">
      <c r="A213" t="s">
        <v>5</v>
      </c>
      <c r="B213" t="str">
        <f>Calculation!A213</f>
        <v>RESBDGSATOldSCWD___ESRELC_23</v>
      </c>
      <c r="C213">
        <f>_xlfn.XLOOKUP(B213,Calculation!A:A,Calculation!R:R)</f>
        <v>1.1000000000000001</v>
      </c>
    </row>
    <row r="214" spans="1:3" x14ac:dyDescent="0.25">
      <c r="A214" t="s">
        <v>5</v>
      </c>
      <c r="B214" t="str">
        <f>Calculation!A214</f>
        <v>RESBDGSATOldFRZ___CHHIGELC_23</v>
      </c>
      <c r="C214">
        <f>_xlfn.XLOOKUP(B214,Calculation!A:A,Calculation!R:R)</f>
        <v>1.1000000000000001</v>
      </c>
    </row>
    <row r="215" spans="1:3" x14ac:dyDescent="0.25">
      <c r="A215" t="s">
        <v>5</v>
      </c>
      <c r="B215" t="str">
        <f>Calculation!A215</f>
        <v>RESBDGAPANewLIFLC___STDELC_23</v>
      </c>
      <c r="C215">
        <f>_xlfn.XLOOKUP(B215,Calculation!A:A,Calculation!R:R)</f>
        <v>2</v>
      </c>
    </row>
    <row r="216" spans="1:3" x14ac:dyDescent="0.25">
      <c r="A216" t="s">
        <v>5</v>
      </c>
      <c r="B216" t="str">
        <f>Calculation!A216</f>
        <v>RESBDGSDENewLIFLUT12STDELC_23</v>
      </c>
      <c r="C216">
        <f>_xlfn.XLOOKUP(B216,Calculation!A:A,Calculation!R:R)</f>
        <v>2</v>
      </c>
    </row>
    <row r="217" spans="1:3" x14ac:dyDescent="0.25">
      <c r="A217" t="s">
        <v>5</v>
      </c>
      <c r="B217" t="str">
        <f>Calculation!A217</f>
        <v>RESBDGSATNewCDY______HIGELC_23</v>
      </c>
      <c r="C217">
        <f>_xlfn.XLOOKUP(B217,Calculation!A:A,Calculation!R:R)</f>
        <v>2</v>
      </c>
    </row>
    <row r="218" spans="1:3" x14ac:dyDescent="0.25">
      <c r="A218" t="s">
        <v>5</v>
      </c>
      <c r="B218" t="str">
        <f>Calculation!A218</f>
        <v>RESBDGSDENewFRZ___STGSTDELC_23</v>
      </c>
      <c r="C218">
        <f>_xlfn.XLOOKUP(B218,Calculation!A:A,Calculation!R:R)</f>
        <v>2</v>
      </c>
    </row>
    <row r="219" spans="1:3" x14ac:dyDescent="0.25">
      <c r="A219" t="s">
        <v>5</v>
      </c>
      <c r="B219" t="str">
        <f>Calculation!A219</f>
        <v>RESBDGSDENewLILED___STDELC_23</v>
      </c>
      <c r="C219">
        <f>_xlfn.XLOOKUP(B219,Calculation!A:A,Calculation!R:R)</f>
        <v>2</v>
      </c>
    </row>
    <row r="220" spans="1:3" x14ac:dyDescent="0.25">
      <c r="A220" t="s">
        <v>5</v>
      </c>
      <c r="B220" t="str">
        <f>Calculation!A220</f>
        <v>RESBDGSATNewSHHEP___ESRELC_23</v>
      </c>
      <c r="C220">
        <f>_xlfn.XLOOKUP(B220,Calculation!A:A,Calculation!R:R)</f>
        <v>2</v>
      </c>
    </row>
    <row r="221" spans="1:3" x14ac:dyDescent="0.25">
      <c r="A221" t="s">
        <v>5</v>
      </c>
      <c r="B221" t="str">
        <f>Calculation!A221</f>
        <v>RESBDGAPANewLIFLUT12STDELC_23</v>
      </c>
      <c r="C221">
        <f>_xlfn.XLOOKUP(B221,Calculation!A:A,Calculation!R:R)</f>
        <v>2</v>
      </c>
    </row>
    <row r="222" spans="1:3" x14ac:dyDescent="0.25">
      <c r="A222" t="s">
        <v>5</v>
      </c>
      <c r="B222" t="str">
        <f>Calculation!A222</f>
        <v>RESBDGSDENewFRZ___STGESRELC_23</v>
      </c>
      <c r="C222">
        <f>_xlfn.XLOOKUP(B222,Calculation!A:A,Calculation!R:R)</f>
        <v>2</v>
      </c>
    </row>
    <row r="223" spans="1:3" x14ac:dyDescent="0.25">
      <c r="A223" t="s">
        <v>5</v>
      </c>
      <c r="B223" t="str">
        <f>Calculation!A223</f>
        <v>RESBDGSATOldFRZ___CHESRELC_23</v>
      </c>
      <c r="C223">
        <f>_xlfn.XLOOKUP(B223,Calculation!A:A,Calculation!R:R)</f>
        <v>1.1000000000000001</v>
      </c>
    </row>
    <row r="224" spans="1:3" x14ac:dyDescent="0.25">
      <c r="A224" t="s">
        <v>5</v>
      </c>
      <c r="B224" t="str">
        <f>Calculation!A224</f>
        <v>RESBDGSATNewREF___FRDSTDELC_23</v>
      </c>
      <c r="C224">
        <f>_xlfn.XLOOKUP(B224,Calculation!A:A,Calculation!R:R)</f>
        <v>2</v>
      </c>
    </row>
    <row r="225" spans="1:3" x14ac:dyDescent="0.25">
      <c r="A225" t="s">
        <v>5</v>
      </c>
      <c r="B225" t="str">
        <f>Calculation!A225</f>
        <v>RESBDGAPANewLILED___STDELC_23</v>
      </c>
      <c r="C225">
        <f>_xlfn.XLOOKUP(B225,Calculation!A:A,Calculation!R:R)</f>
        <v>2</v>
      </c>
    </row>
    <row r="226" spans="1:3" x14ac:dyDescent="0.25">
      <c r="A226" t="s">
        <v>5</v>
      </c>
      <c r="B226" t="str">
        <f>Calculation!A226</f>
        <v>RESBDGAPANewFRZ___CHHIGELC_23</v>
      </c>
      <c r="C226">
        <f>_xlfn.XLOOKUP(B226,Calculation!A:A,Calculation!R:R)</f>
        <v>2</v>
      </c>
    </row>
    <row r="227" spans="1:3" x14ac:dyDescent="0.25">
      <c r="A227" t="s">
        <v>5</v>
      </c>
      <c r="B227" t="str">
        <f>Calculation!A227</f>
        <v>RESBDGSDENewFRZ___STGHIGELC_23</v>
      </c>
      <c r="C227">
        <f>_xlfn.XLOOKUP(B227,Calculation!A:A,Calculation!R:R)</f>
        <v>2</v>
      </c>
    </row>
    <row r="228" spans="1:3" x14ac:dyDescent="0.25">
      <c r="A228" t="s">
        <v>5</v>
      </c>
      <c r="B228" t="str">
        <f>Calculation!A228</f>
        <v>RESBDGSDENewSHPLT500WSTDELC_23</v>
      </c>
      <c r="C228">
        <f>_xlfn.XLOOKUP(B228,Calculation!A:A,Calculation!R:R)</f>
        <v>2</v>
      </c>
    </row>
    <row r="229" spans="1:3" x14ac:dyDescent="0.25">
      <c r="A229" t="s">
        <v>5</v>
      </c>
      <c r="B229" t="str">
        <f>Calculation!A229</f>
        <v>RESBDGSATNewREF___FRDESRELC_23</v>
      </c>
      <c r="C229">
        <f>_xlfn.XLOOKUP(B229,Calculation!A:A,Calculation!R:R)</f>
        <v>2</v>
      </c>
    </row>
    <row r="230" spans="1:3" x14ac:dyDescent="0.25">
      <c r="A230" t="s">
        <v>5</v>
      </c>
      <c r="B230" t="str">
        <f>Calculation!A230</f>
        <v>RESBDGSATNewREF___FRDHIGELC_23</v>
      </c>
      <c r="C230">
        <f>_xlfn.XLOOKUP(B230,Calculation!A:A,Calculation!R:R)</f>
        <v>2</v>
      </c>
    </row>
    <row r="231" spans="1:3" x14ac:dyDescent="0.25">
      <c r="A231" t="s">
        <v>5</v>
      </c>
      <c r="B231" t="str">
        <f>Calculation!A231</f>
        <v>RESBDGSATOldLIFLUT8STDELC_23</v>
      </c>
      <c r="C231">
        <f>_xlfn.XLOOKUP(B231,Calculation!A:A,Calculation!R:R)</f>
        <v>1.1000000000000001</v>
      </c>
    </row>
    <row r="232" spans="1:3" x14ac:dyDescent="0.25">
      <c r="A232" t="s">
        <v>5</v>
      </c>
      <c r="B232" t="str">
        <f>Calculation!A232</f>
        <v>RESBDGSATOldLIFLC___STDELC_23</v>
      </c>
      <c r="C232">
        <f>_xlfn.XLOOKUP(B232,Calculation!A:A,Calculation!R:R)</f>
        <v>1.1000000000000001</v>
      </c>
    </row>
    <row r="233" spans="1:3" x14ac:dyDescent="0.25">
      <c r="A233" t="s">
        <v>5</v>
      </c>
      <c r="B233" t="str">
        <f>Calculation!A233</f>
        <v>RESBDGAPAOldCWA___CBSTDELC_23</v>
      </c>
      <c r="C233">
        <f>_xlfn.XLOOKUP(B233,Calculation!A:A,Calculation!R:R)</f>
        <v>1.1000000000000001</v>
      </c>
    </row>
    <row r="234" spans="1:3" x14ac:dyDescent="0.25">
      <c r="A234" t="s">
        <v>5</v>
      </c>
      <c r="B234" t="str">
        <f>Calculation!A234</f>
        <v>RESBDGSDEOldFRZ___CHHIGELC_23</v>
      </c>
      <c r="C234">
        <f>_xlfn.XLOOKUP(B234,Calculation!A:A,Calculation!R:R)</f>
        <v>1.1000000000000001</v>
      </c>
    </row>
    <row r="235" spans="1:3" x14ac:dyDescent="0.25">
      <c r="A235" t="s">
        <v>5</v>
      </c>
      <c r="B235" t="str">
        <f>Calculation!A235</f>
        <v>RESBDGSATNewWHHEP___ESRELC_23</v>
      </c>
      <c r="C235">
        <f>_xlfn.XLOOKUP(B235,Calculation!A:A,Calculation!R:R)</f>
        <v>2</v>
      </c>
    </row>
    <row r="236" spans="1:3" x14ac:dyDescent="0.25">
      <c r="A236" t="s">
        <v>5</v>
      </c>
      <c r="B236" t="str">
        <f>Calculation!A236</f>
        <v>RESBDGSDENewLIFLUT8HIGELC_23</v>
      </c>
      <c r="C236">
        <f>_xlfn.XLOOKUP(B236,Calculation!A:A,Calculation!R:R)</f>
        <v>2</v>
      </c>
    </row>
    <row r="237" spans="1:3" x14ac:dyDescent="0.25">
      <c r="A237" t="s">
        <v>5</v>
      </c>
      <c r="B237" t="str">
        <f>Calculation!A237</f>
        <v>RESBDGSDENewREF___FRTESRELC_23</v>
      </c>
      <c r="C237">
        <f>_xlfn.XLOOKUP(B237,Calculation!A:A,Calculation!R:R)</f>
        <v>2</v>
      </c>
    </row>
    <row r="238" spans="1:3" x14ac:dyDescent="0.25">
      <c r="A238" t="s">
        <v>5</v>
      </c>
      <c r="B238" t="str">
        <f>Calculation!A238</f>
        <v>RESBDGSATNewSHHEP___STDELC_23</v>
      </c>
      <c r="C238">
        <f>_xlfn.XLOOKUP(B238,Calculation!A:A,Calculation!R:R)</f>
        <v>2</v>
      </c>
    </row>
    <row r="239" spans="1:3" x14ac:dyDescent="0.25">
      <c r="A239" t="s">
        <v>5</v>
      </c>
      <c r="B239" t="str">
        <f>Calculation!A239</f>
        <v>RESBDGSATNewWHHEP___STDELC_23</v>
      </c>
      <c r="C239">
        <f>_xlfn.XLOOKUP(B239,Calculation!A:A,Calculation!R:R)</f>
        <v>2</v>
      </c>
    </row>
    <row r="240" spans="1:3" x14ac:dyDescent="0.25">
      <c r="A240" t="s">
        <v>5</v>
      </c>
      <c r="B240" t="str">
        <f>Calculation!A240</f>
        <v>RESBDGAPANewFRZ___CHESRELC_23</v>
      </c>
      <c r="C240">
        <f>_xlfn.XLOOKUP(B240,Calculation!A:A,Calculation!R:R)</f>
        <v>2</v>
      </c>
    </row>
    <row r="241" spans="1:3" x14ac:dyDescent="0.25">
      <c r="A241" t="s">
        <v>5</v>
      </c>
      <c r="B241" t="str">
        <f>Calculation!A241</f>
        <v>RESBDGSDEOldLIFLUT5HIGELC_23</v>
      </c>
      <c r="C241">
        <f>_xlfn.XLOOKUP(B241,Calculation!A:A,Calculation!R:R)</f>
        <v>1.1000000000000001</v>
      </c>
    </row>
    <row r="242" spans="1:3" x14ac:dyDescent="0.25">
      <c r="A242" t="s">
        <v>5</v>
      </c>
      <c r="B242" t="str">
        <f>Calculation!A242</f>
        <v>RESBDGSATNewSHHEP___HIGELC_23</v>
      </c>
      <c r="C242">
        <f>_xlfn.XLOOKUP(B242,Calculation!A:A,Calculation!R:R)</f>
        <v>2</v>
      </c>
    </row>
    <row r="243" spans="1:3" x14ac:dyDescent="0.25">
      <c r="A243" t="s">
        <v>5</v>
      </c>
      <c r="B243" t="str">
        <f>Calculation!A243</f>
        <v>RESBDGAPAOldLIFLUT8STDELC_23</v>
      </c>
      <c r="C243">
        <f>_xlfn.XLOOKUP(B243,Calculation!A:A,Calculation!R:R)</f>
        <v>1.1000000000000001</v>
      </c>
    </row>
    <row r="244" spans="1:3" x14ac:dyDescent="0.25">
      <c r="A244" t="s">
        <v>5</v>
      </c>
      <c r="B244" t="str">
        <f>Calculation!A244</f>
        <v>RESBDGAPAOldLIFLC___STDELC_23</v>
      </c>
      <c r="C244">
        <f>_xlfn.XLOOKUP(B244,Calculation!A:A,Calculation!R:R)</f>
        <v>1.1000000000000001</v>
      </c>
    </row>
    <row r="245" spans="1:3" x14ac:dyDescent="0.25">
      <c r="A245" t="s">
        <v>5</v>
      </c>
      <c r="B245" t="str">
        <f>Calculation!A245</f>
        <v>RESBDGSATNewSHFUR___HIGLFO_23</v>
      </c>
      <c r="C245">
        <f>_xlfn.XLOOKUP(B245,Calculation!A:A,Calculation!R:R)</f>
        <v>2</v>
      </c>
    </row>
    <row r="246" spans="1:3" x14ac:dyDescent="0.25">
      <c r="A246" t="s">
        <v>5</v>
      </c>
      <c r="B246" t="str">
        <f>Calculation!A246</f>
        <v>RESBDGAPANewWHWTK___STDELC_23</v>
      </c>
      <c r="C246">
        <f>_xlfn.XLOOKUP(B246,Calculation!A:A,Calculation!R:R)</f>
        <v>2</v>
      </c>
    </row>
    <row r="247" spans="1:3" x14ac:dyDescent="0.25">
      <c r="A247" t="s">
        <v>5</v>
      </c>
      <c r="B247" t="str">
        <f>Calculation!A247</f>
        <v>RESBDGAPANewLIFLUT8HIGELC_23</v>
      </c>
      <c r="C247">
        <f>_xlfn.XLOOKUP(B247,Calculation!A:A,Calculation!R:R)</f>
        <v>2</v>
      </c>
    </row>
    <row r="248" spans="1:3" x14ac:dyDescent="0.25">
      <c r="A248" t="s">
        <v>5</v>
      </c>
      <c r="B248" t="str">
        <f>Calculation!A248</f>
        <v>RESBDGSATOldWHSTHBCKSTDNGA_23</v>
      </c>
      <c r="C248">
        <f>_xlfn.XLOOKUP(B248,Calculation!A:A,Calculation!R:R)</f>
        <v>1.1000000000000001</v>
      </c>
    </row>
    <row r="249" spans="1:3" x14ac:dyDescent="0.25">
      <c r="A249" t="s">
        <v>5</v>
      </c>
      <c r="B249" t="str">
        <f>Calculation!A249</f>
        <v>RESBDGSDEOldFRZ___CHESRELC_23</v>
      </c>
      <c r="C249">
        <f>_xlfn.XLOOKUP(B249,Calculation!A:A,Calculation!R:R)</f>
        <v>1.1000000000000001</v>
      </c>
    </row>
    <row r="250" spans="1:3" x14ac:dyDescent="0.25">
      <c r="A250" t="s">
        <v>5</v>
      </c>
      <c r="B250" t="str">
        <f>Calculation!A250</f>
        <v>RESBDGSDENewRAG______HIGNGA_23</v>
      </c>
      <c r="C250">
        <f>_xlfn.XLOOKUP(B250,Calculation!A:A,Calculation!R:R)</f>
        <v>2</v>
      </c>
    </row>
    <row r="251" spans="1:3" x14ac:dyDescent="0.25">
      <c r="A251" t="s">
        <v>5</v>
      </c>
      <c r="B251" t="str">
        <f>Calculation!A251</f>
        <v>RESBDGSATNewWHHEP___HIGELC_23</v>
      </c>
      <c r="C251">
        <f>_xlfn.XLOOKUP(B251,Calculation!A:A,Calculation!R:R)</f>
        <v>2</v>
      </c>
    </row>
    <row r="252" spans="1:3" x14ac:dyDescent="0.25">
      <c r="A252" t="s">
        <v>5</v>
      </c>
      <c r="B252" t="str">
        <f>Calculation!A252</f>
        <v>RESBDGSATOldLIFLUT12STDELC_23</v>
      </c>
      <c r="C252">
        <f>_xlfn.XLOOKUP(B252,Calculation!A:A,Calculation!R:R)</f>
        <v>1.1000000000000001</v>
      </c>
    </row>
    <row r="253" spans="1:3" x14ac:dyDescent="0.25">
      <c r="A253" t="s">
        <v>5</v>
      </c>
      <c r="B253" t="str">
        <f>Calculation!A253</f>
        <v>RESBDGSDENewREF___FRTHIGELC_23</v>
      </c>
      <c r="C253">
        <f>_xlfn.XLOOKUP(B253,Calculation!A:A,Calculation!R:R)</f>
        <v>2</v>
      </c>
    </row>
    <row r="254" spans="1:3" x14ac:dyDescent="0.25">
      <c r="A254" t="s">
        <v>5</v>
      </c>
      <c r="B254" t="str">
        <f>Calculation!A254</f>
        <v>RESBDGSDENewSCWA___ESRELC_23</v>
      </c>
      <c r="C254">
        <f>_xlfn.XLOOKUP(B254,Calculation!A:A,Calculation!R:R)</f>
        <v>2</v>
      </c>
    </row>
    <row r="255" spans="1:3" x14ac:dyDescent="0.25">
      <c r="A255" t="s">
        <v>5</v>
      </c>
      <c r="B255" t="str">
        <f>Calculation!A255</f>
        <v>RESBDGSATNewRAG______STDELC_23</v>
      </c>
      <c r="C255">
        <f>_xlfn.XLOOKUP(B255,Calculation!A:A,Calculation!R:R)</f>
        <v>2</v>
      </c>
    </row>
    <row r="256" spans="1:3" x14ac:dyDescent="0.25">
      <c r="A256" t="s">
        <v>5</v>
      </c>
      <c r="B256" t="str">
        <f>Calculation!A256</f>
        <v>RESBDGSATOldLILED___STDELC_23</v>
      </c>
      <c r="C256">
        <f>_xlfn.XLOOKUP(B256,Calculation!A:A,Calculation!R:R)</f>
        <v>1.1000000000000001</v>
      </c>
    </row>
    <row r="257" spans="1:3" x14ac:dyDescent="0.25">
      <c r="A257" t="s">
        <v>5</v>
      </c>
      <c r="B257" t="str">
        <f>Calculation!A257</f>
        <v>RESBDGAPANewSCWA___ESRELC_23</v>
      </c>
      <c r="C257">
        <f>_xlfn.XLOOKUP(B257,Calculation!A:A,Calculation!R:R)</f>
        <v>2</v>
      </c>
    </row>
    <row r="258" spans="1:3" x14ac:dyDescent="0.25">
      <c r="A258" t="s">
        <v>5</v>
      </c>
      <c r="B258" t="str">
        <f>Calculation!A258</f>
        <v>RESBDGSATNewSHFIR___STDPRO_23</v>
      </c>
      <c r="C258">
        <f>_xlfn.XLOOKUP(B258,Calculation!A:A,Calculation!R:R)</f>
        <v>2</v>
      </c>
    </row>
    <row r="259" spans="1:3" x14ac:dyDescent="0.25">
      <c r="A259" t="s">
        <v>5</v>
      </c>
      <c r="B259" t="str">
        <f>Calculation!A259</f>
        <v>RESBDGAPANewSHFUR___HIGPRO_23</v>
      </c>
      <c r="C259">
        <f>_xlfn.XLOOKUP(B259,Calculation!A:A,Calculation!R:R)</f>
        <v>2</v>
      </c>
    </row>
    <row r="260" spans="1:3" x14ac:dyDescent="0.25">
      <c r="A260" t="s">
        <v>5</v>
      </c>
      <c r="B260" t="str">
        <f>Calculation!A260</f>
        <v>RESBDGAPAOldLIFLUT12STDELC_23</v>
      </c>
      <c r="C260">
        <f>_xlfn.XLOOKUP(B260,Calculation!A:A,Calculation!R:R)</f>
        <v>1.1000000000000001</v>
      </c>
    </row>
    <row r="261" spans="1:3" x14ac:dyDescent="0.25">
      <c r="A261" t="s">
        <v>5</v>
      </c>
      <c r="B261" t="str">
        <f>Calculation!A261</f>
        <v>RESBDGSDENewCDY______ESRELC_23</v>
      </c>
      <c r="C261">
        <f>_xlfn.XLOOKUP(B261,Calculation!A:A,Calculation!R:R)</f>
        <v>2</v>
      </c>
    </row>
    <row r="262" spans="1:3" x14ac:dyDescent="0.25">
      <c r="A262" t="s">
        <v>5</v>
      </c>
      <c r="B262" t="str">
        <f>Calculation!A262</f>
        <v>RESBDGSATOldREF___FRTSTDELC_23</v>
      </c>
      <c r="C262">
        <f>_xlfn.XLOOKUP(B262,Calculation!A:A,Calculation!R:R)</f>
        <v>1.1000000000000001</v>
      </c>
    </row>
    <row r="263" spans="1:3" x14ac:dyDescent="0.25">
      <c r="A263" t="s">
        <v>5</v>
      </c>
      <c r="B263" t="str">
        <f>Calculation!A263</f>
        <v>RESBDGSATNewCWA___TPSTDELC_23</v>
      </c>
      <c r="C263">
        <f>_xlfn.XLOOKUP(B263,Calculation!A:A,Calculation!R:R)</f>
        <v>2</v>
      </c>
    </row>
    <row r="264" spans="1:3" x14ac:dyDescent="0.25">
      <c r="A264" t="s">
        <v>5</v>
      </c>
      <c r="B264" t="str">
        <f>Calculation!A264</f>
        <v>RESBDGSATOldSCWD___HIGELC_23</v>
      </c>
      <c r="C264">
        <f>_xlfn.XLOOKUP(B264,Calculation!A:A,Calculation!R:R)</f>
        <v>1.1000000000000001</v>
      </c>
    </row>
    <row r="265" spans="1:3" x14ac:dyDescent="0.25">
      <c r="A265" t="s">
        <v>5</v>
      </c>
      <c r="B265" t="str">
        <f>Calculation!A265</f>
        <v>RESBDGSDENewLIFLC___HIGELC_23</v>
      </c>
      <c r="C265">
        <f>_xlfn.XLOOKUP(B265,Calculation!A:A,Calculation!R:R)</f>
        <v>2</v>
      </c>
    </row>
    <row r="266" spans="1:3" x14ac:dyDescent="0.25">
      <c r="A266" t="s">
        <v>5</v>
      </c>
      <c r="B266" t="str">
        <f>Calculation!A266</f>
        <v>RESBDGAPAOldLILED___STDELC_23</v>
      </c>
      <c r="C266">
        <f>_xlfn.XLOOKUP(B266,Calculation!A:A,Calculation!R:R)</f>
        <v>1.1000000000000001</v>
      </c>
    </row>
    <row r="267" spans="1:3" x14ac:dyDescent="0.25">
      <c r="A267" t="s">
        <v>5</v>
      </c>
      <c r="B267" t="str">
        <f>Calculation!A267</f>
        <v>RESBDGSDENewWHWTK___HIGELC_23</v>
      </c>
      <c r="C267">
        <f>_xlfn.XLOOKUP(B267,Calculation!A:A,Calculation!R:R)</f>
        <v>2</v>
      </c>
    </row>
    <row r="268" spans="1:3" x14ac:dyDescent="0.25">
      <c r="A268" t="s">
        <v>5</v>
      </c>
      <c r="B268" t="str">
        <f>Calculation!A268</f>
        <v>RESBDGSATNewSHHEP___STDNGA_23</v>
      </c>
      <c r="C268">
        <f>_xlfn.XLOOKUP(B268,Calculation!A:A,Calculation!R:R)</f>
        <v>2</v>
      </c>
    </row>
    <row r="269" spans="1:3" x14ac:dyDescent="0.25">
      <c r="A269" t="s">
        <v>5</v>
      </c>
      <c r="B269" t="str">
        <f>Calculation!A269</f>
        <v>RESBDGSATNewSHFIR___HIGPRO_23</v>
      </c>
      <c r="C269">
        <f>_xlfn.XLOOKUP(B269,Calculation!A:A,Calculation!R:R)</f>
        <v>2</v>
      </c>
    </row>
    <row r="270" spans="1:3" x14ac:dyDescent="0.25">
      <c r="A270" t="s">
        <v>5</v>
      </c>
      <c r="B270" t="str">
        <f>Calculation!A270</f>
        <v>RESBDGSDENewSHFUR___ESRPRO_23</v>
      </c>
      <c r="C270">
        <f>_xlfn.XLOOKUP(B270,Calculation!A:A,Calculation!R:R)</f>
        <v>2</v>
      </c>
    </row>
    <row r="271" spans="1:3" x14ac:dyDescent="0.25">
      <c r="A271" t="s">
        <v>5</v>
      </c>
      <c r="B271" t="str">
        <f>Calculation!A271</f>
        <v>RESBDGAPAOldFRZ___CHHIGELC_23</v>
      </c>
      <c r="C271">
        <f>_xlfn.XLOOKUP(B271,Calculation!A:A,Calculation!R:R)</f>
        <v>1.1000000000000001</v>
      </c>
    </row>
    <row r="272" spans="1:3" x14ac:dyDescent="0.25">
      <c r="A272" t="s">
        <v>5</v>
      </c>
      <c r="B272" t="str">
        <f>Calculation!A272</f>
        <v>RESBDGSATNewSHPST___STDBWP_23</v>
      </c>
      <c r="C272">
        <f>_xlfn.XLOOKUP(B272,Calculation!A:A,Calculation!R:R)</f>
        <v>2</v>
      </c>
    </row>
    <row r="273" spans="1:3" x14ac:dyDescent="0.25">
      <c r="A273" t="s">
        <v>5</v>
      </c>
      <c r="B273" t="str">
        <f>Calculation!A273</f>
        <v>RESBDGSDENewSCWA___HIGELC_23</v>
      </c>
      <c r="C273">
        <f>_xlfn.XLOOKUP(B273,Calculation!A:A,Calculation!R:R)</f>
        <v>2</v>
      </c>
    </row>
    <row r="274" spans="1:3" x14ac:dyDescent="0.25">
      <c r="A274" t="s">
        <v>5</v>
      </c>
      <c r="B274" t="str">
        <f>Calculation!A274</f>
        <v>RESBDGSDENewLILED___ESRELC_23</v>
      </c>
      <c r="C274">
        <f>_xlfn.XLOOKUP(B274,Calculation!A:A,Calculation!R:R)</f>
        <v>2</v>
      </c>
    </row>
    <row r="275" spans="1:3" x14ac:dyDescent="0.25">
      <c r="A275" t="s">
        <v>5</v>
      </c>
      <c r="B275" t="str">
        <f>Calculation!A275</f>
        <v>RESBDGAPANewSHPLT500WSTDELC_23</v>
      </c>
      <c r="C275">
        <f>_xlfn.XLOOKUP(B275,Calculation!A:A,Calculation!R:R)</f>
        <v>2</v>
      </c>
    </row>
    <row r="276" spans="1:3" x14ac:dyDescent="0.25">
      <c r="A276" t="s">
        <v>5</v>
      </c>
      <c r="B276" t="str">
        <f>Calculation!A276</f>
        <v>RESBDGAPANewSCWA___HIGELC_23</v>
      </c>
      <c r="C276">
        <f>_xlfn.XLOOKUP(B276,Calculation!A:A,Calculation!R:R)</f>
        <v>2</v>
      </c>
    </row>
    <row r="277" spans="1:3" x14ac:dyDescent="0.25">
      <c r="A277" t="s">
        <v>5</v>
      </c>
      <c r="B277" t="str">
        <f>Calculation!A277</f>
        <v>RESBDGAPANewLIFLC___HIGELC_23</v>
      </c>
      <c r="C277">
        <f>_xlfn.XLOOKUP(B277,Calculation!A:A,Calculation!R:R)</f>
        <v>2</v>
      </c>
    </row>
    <row r="278" spans="1:3" x14ac:dyDescent="0.25">
      <c r="A278" t="s">
        <v>5</v>
      </c>
      <c r="B278" t="str">
        <f>Calculation!A278</f>
        <v>RESBDGSDENewSCWD___ESRELC_23</v>
      </c>
      <c r="C278">
        <f>_xlfn.XLOOKUP(B278,Calculation!A:A,Calculation!R:R)</f>
        <v>2</v>
      </c>
    </row>
    <row r="279" spans="1:3" x14ac:dyDescent="0.25">
      <c r="A279" t="s">
        <v>5</v>
      </c>
      <c r="B279" t="str">
        <f>Calculation!A279</f>
        <v>RESBDGSATNewSHPST___HIGBWP_23</v>
      </c>
      <c r="C279">
        <f>_xlfn.XLOOKUP(B279,Calculation!A:A,Calculation!R:R)</f>
        <v>2</v>
      </c>
    </row>
    <row r="280" spans="1:3" x14ac:dyDescent="0.25">
      <c r="A280" t="s">
        <v>5</v>
      </c>
      <c r="B280" t="str">
        <f>Calculation!A280</f>
        <v>RESBDGSATOldLIFLUT8HIGELC_23</v>
      </c>
      <c r="C280">
        <f>_xlfn.XLOOKUP(B280,Calculation!A:A,Calculation!R:R)</f>
        <v>1.1000000000000001</v>
      </c>
    </row>
    <row r="281" spans="1:3" x14ac:dyDescent="0.25">
      <c r="A281" t="s">
        <v>5</v>
      </c>
      <c r="B281" t="str">
        <f>Calculation!A281</f>
        <v>RESBDGAPANewSCWD___ESRELC_23</v>
      </c>
      <c r="C281">
        <f>_xlfn.XLOOKUP(B281,Calculation!A:A,Calculation!R:R)</f>
        <v>2</v>
      </c>
    </row>
    <row r="282" spans="1:3" x14ac:dyDescent="0.25">
      <c r="A282" t="s">
        <v>5</v>
      </c>
      <c r="B282" t="str">
        <f>Calculation!A282</f>
        <v>RESBDGSDEOldWHSTHBCKSTDNGA_23</v>
      </c>
      <c r="C282">
        <f>_xlfn.XLOOKUP(B282,Calculation!A:A,Calculation!R:R)</f>
        <v>1.1000000000000001</v>
      </c>
    </row>
    <row r="283" spans="1:3" x14ac:dyDescent="0.25">
      <c r="A283" t="s">
        <v>5</v>
      </c>
      <c r="B283" t="str">
        <f>Calculation!A283</f>
        <v>RESBDGSATNewCWA___TPESRELC_23</v>
      </c>
      <c r="C283">
        <f>_xlfn.XLOOKUP(B283,Calculation!A:A,Calculation!R:R)</f>
        <v>2</v>
      </c>
    </row>
    <row r="284" spans="1:3" x14ac:dyDescent="0.25">
      <c r="A284" t="s">
        <v>5</v>
      </c>
      <c r="B284" t="str">
        <f>Calculation!A284</f>
        <v>RESBDGAPANewLILED___ESRELC_23</v>
      </c>
      <c r="C284">
        <f>_xlfn.XLOOKUP(B284,Calculation!A:A,Calculation!R:R)</f>
        <v>2</v>
      </c>
    </row>
    <row r="285" spans="1:3" x14ac:dyDescent="0.25">
      <c r="A285" t="s">
        <v>5</v>
      </c>
      <c r="B285" t="str">
        <f>Calculation!A285</f>
        <v>RESBDGSDENewSHFUR___STDELC_23</v>
      </c>
      <c r="C285">
        <f>_xlfn.XLOOKUP(B285,Calculation!A:A,Calculation!R:R)</f>
        <v>2</v>
      </c>
    </row>
    <row r="286" spans="1:3" x14ac:dyDescent="0.25">
      <c r="A286" t="s">
        <v>5</v>
      </c>
      <c r="B286" t="str">
        <f>Calculation!A286</f>
        <v>RESBDGSATNewWHSTHBCKSTDELC_23</v>
      </c>
      <c r="C286">
        <f>_xlfn.XLOOKUP(B286,Calculation!A:A,Calculation!R:R)</f>
        <v>2</v>
      </c>
    </row>
    <row r="287" spans="1:3" x14ac:dyDescent="0.25">
      <c r="A287" t="s">
        <v>5</v>
      </c>
      <c r="B287" t="str">
        <f>Calculation!A287</f>
        <v>RESBDGAPAOldFRZ___CHESRELC_23</v>
      </c>
      <c r="C287">
        <f>_xlfn.XLOOKUP(B287,Calculation!A:A,Calculation!R:R)</f>
        <v>1.1000000000000001</v>
      </c>
    </row>
    <row r="288" spans="1:3" x14ac:dyDescent="0.25">
      <c r="A288" t="s">
        <v>5</v>
      </c>
      <c r="B288" t="str">
        <f>Calculation!A288</f>
        <v>RESBDGSATOldDWA______ESRELC_23</v>
      </c>
      <c r="C288">
        <f>_xlfn.XLOOKUP(B288,Calculation!A:A,Calculation!R:R)</f>
        <v>1.1000000000000001</v>
      </c>
    </row>
    <row r="289" spans="1:3" x14ac:dyDescent="0.25">
      <c r="A289" t="s">
        <v>5</v>
      </c>
      <c r="B289" t="str">
        <f>Calculation!A289</f>
        <v>RESBDGSDENewLIFLC___ESRELC_23</v>
      </c>
      <c r="C289">
        <f>_xlfn.XLOOKUP(B289,Calculation!A:A,Calculation!R:R)</f>
        <v>2</v>
      </c>
    </row>
    <row r="290" spans="1:3" x14ac:dyDescent="0.25">
      <c r="A290" t="s">
        <v>5</v>
      </c>
      <c r="B290" t="str">
        <f>Calculation!A290</f>
        <v>RESBDGSATNewCWA___FRESRELC_23</v>
      </c>
      <c r="C290">
        <f>_xlfn.XLOOKUP(B290,Calculation!A:A,Calculation!R:R)</f>
        <v>2</v>
      </c>
    </row>
    <row r="291" spans="1:3" x14ac:dyDescent="0.25">
      <c r="A291" t="s">
        <v>5</v>
      </c>
      <c r="B291" t="str">
        <f>Calculation!A291</f>
        <v>RESBDGSDEOldLIFLUT8STDELC_23</v>
      </c>
      <c r="C291">
        <f>_xlfn.XLOOKUP(B291,Calculation!A:A,Calculation!R:R)</f>
        <v>1.1000000000000001</v>
      </c>
    </row>
    <row r="292" spans="1:3" x14ac:dyDescent="0.25">
      <c r="A292" t="s">
        <v>5</v>
      </c>
      <c r="B292" t="str">
        <f>Calculation!A292</f>
        <v>RESBDGSATNewCWA___FRSTDELC_23</v>
      </c>
      <c r="C292">
        <f>_xlfn.XLOOKUP(B292,Calculation!A:A,Calculation!R:R)</f>
        <v>2</v>
      </c>
    </row>
    <row r="293" spans="1:3" x14ac:dyDescent="0.25">
      <c r="A293" t="s">
        <v>5</v>
      </c>
      <c r="B293" t="str">
        <f>Calculation!A293</f>
        <v>RESBDGSDEOldREF___FRTSTDELC_23</v>
      </c>
      <c r="C293">
        <f>_xlfn.XLOOKUP(B293,Calculation!A:A,Calculation!R:R)</f>
        <v>1.1000000000000001</v>
      </c>
    </row>
    <row r="294" spans="1:3" x14ac:dyDescent="0.25">
      <c r="A294" t="s">
        <v>5</v>
      </c>
      <c r="B294" t="str">
        <f>Calculation!A294</f>
        <v>RESBDGAPAOldLIFLUT8HIGELC_23</v>
      </c>
      <c r="C294">
        <f>_xlfn.XLOOKUP(B294,Calculation!A:A,Calculation!R:R)</f>
        <v>1.1000000000000001</v>
      </c>
    </row>
    <row r="295" spans="1:3" x14ac:dyDescent="0.25">
      <c r="A295" t="s">
        <v>5</v>
      </c>
      <c r="B295" t="str">
        <f>Calculation!A295</f>
        <v>RESBDGAPAOldSCWA___ESRELC_23</v>
      </c>
      <c r="C295">
        <f>_xlfn.XLOOKUP(B295,Calculation!A:A,Calculation!R:R)</f>
        <v>1.1000000000000001</v>
      </c>
    </row>
    <row r="296" spans="1:3" x14ac:dyDescent="0.25">
      <c r="A296" t="s">
        <v>5</v>
      </c>
      <c r="B296" t="str">
        <f>Calculation!A296</f>
        <v>RESBDGSDEOldLIFLC___STDELC_23</v>
      </c>
      <c r="C296">
        <f>_xlfn.XLOOKUP(B296,Calculation!A:A,Calculation!R:R)</f>
        <v>1.1000000000000001</v>
      </c>
    </row>
    <row r="297" spans="1:3" x14ac:dyDescent="0.25">
      <c r="A297" t="s">
        <v>5</v>
      </c>
      <c r="B297" t="str">
        <f>Calculation!A297</f>
        <v>RESBDGSATNewCWA___TPHIGELC_23</v>
      </c>
      <c r="C297">
        <f>_xlfn.XLOOKUP(B297,Calculation!A:A,Calculation!R:R)</f>
        <v>2</v>
      </c>
    </row>
    <row r="298" spans="1:3" x14ac:dyDescent="0.25">
      <c r="A298" t="s">
        <v>5</v>
      </c>
      <c r="B298" t="str">
        <f>Calculation!A298</f>
        <v>RESBDGSATOldCWA___CBHIGELC_23</v>
      </c>
      <c r="C298">
        <f>_xlfn.XLOOKUP(B298,Calculation!A:A,Calculation!R:R)</f>
        <v>1.1000000000000001</v>
      </c>
    </row>
    <row r="299" spans="1:3" x14ac:dyDescent="0.25">
      <c r="A299" t="s">
        <v>5</v>
      </c>
      <c r="B299" t="str">
        <f>Calculation!A299</f>
        <v>RESBDGAPANewLIFLC___ESRELC_23</v>
      </c>
      <c r="C299">
        <f>_xlfn.XLOOKUP(B299,Calculation!A:A,Calculation!R:R)</f>
        <v>2</v>
      </c>
    </row>
    <row r="300" spans="1:3" x14ac:dyDescent="0.25">
      <c r="A300" t="s">
        <v>5</v>
      </c>
      <c r="B300" t="str">
        <f>Calculation!A300</f>
        <v>RESBDGSDENewLIINC60WSTDELC_23</v>
      </c>
      <c r="C300">
        <f>_xlfn.XLOOKUP(B300,Calculation!A:A,Calculation!R:R)</f>
        <v>2</v>
      </c>
    </row>
    <row r="301" spans="1:3" x14ac:dyDescent="0.25">
      <c r="A301" t="s">
        <v>5</v>
      </c>
      <c r="B301" t="str">
        <f>Calculation!A301</f>
        <v>RESBDGAPANewWHSTHBCKSTDNGA_23</v>
      </c>
      <c r="C301">
        <f>_xlfn.XLOOKUP(B301,Calculation!A:A,Calculation!R:R)</f>
        <v>2</v>
      </c>
    </row>
    <row r="302" spans="1:3" x14ac:dyDescent="0.25">
      <c r="A302" t="s">
        <v>5</v>
      </c>
      <c r="B302" t="str">
        <f>Calculation!A302</f>
        <v>RESBDGSATOldSHFUR___ESRNGA_23</v>
      </c>
      <c r="C302">
        <f>_xlfn.XLOOKUP(B302,Calculation!A:A,Calculation!R:R)</f>
        <v>1.1000000000000001</v>
      </c>
    </row>
    <row r="303" spans="1:3" x14ac:dyDescent="0.25">
      <c r="A303" t="s">
        <v>5</v>
      </c>
      <c r="B303" t="str">
        <f>Calculation!A303</f>
        <v>RESBDGSATOldSCCE___ESRELC_23</v>
      </c>
      <c r="C303">
        <f>_xlfn.XLOOKUP(B303,Calculation!A:A,Calculation!R:R)</f>
        <v>1.1000000000000001</v>
      </c>
    </row>
    <row r="304" spans="1:3" x14ac:dyDescent="0.25">
      <c r="A304" t="s">
        <v>5</v>
      </c>
      <c r="B304" t="str">
        <f>Calculation!A304</f>
        <v>RESBDGSATNewSHSTV___STDBMA_23</v>
      </c>
      <c r="C304">
        <f>_xlfn.XLOOKUP(B304,Calculation!A:A,Calculation!R:R)</f>
        <v>2</v>
      </c>
    </row>
    <row r="305" spans="1:3" x14ac:dyDescent="0.25">
      <c r="A305" t="s">
        <v>5</v>
      </c>
      <c r="B305" t="str">
        <f>Calculation!A305</f>
        <v>RESBDGSATNewCWA___FRHIGELC_23</v>
      </c>
      <c r="C305">
        <f>_xlfn.XLOOKUP(B305,Calculation!A:A,Calculation!R:R)</f>
        <v>2</v>
      </c>
    </row>
    <row r="306" spans="1:3" x14ac:dyDescent="0.25">
      <c r="A306" t="s">
        <v>5</v>
      </c>
      <c r="B306" t="str">
        <f>Calculation!A306</f>
        <v>RESBDGSATNewSHSTV___HIGBMA_23</v>
      </c>
      <c r="C306">
        <f>_xlfn.XLOOKUP(B306,Calculation!A:A,Calculation!R:R)</f>
        <v>2</v>
      </c>
    </row>
    <row r="307" spans="1:3" x14ac:dyDescent="0.25">
      <c r="A307" t="s">
        <v>5</v>
      </c>
      <c r="B307" t="str">
        <f>Calculation!A307</f>
        <v>RESBDGSATOldLIFLC___HIGELC_23</v>
      </c>
      <c r="C307">
        <f>_xlfn.XLOOKUP(B307,Calculation!A:A,Calculation!R:R)</f>
        <v>1.1000000000000001</v>
      </c>
    </row>
    <row r="308" spans="1:3" x14ac:dyDescent="0.25">
      <c r="A308" t="s">
        <v>5</v>
      </c>
      <c r="B308" t="str">
        <f>Calculation!A308</f>
        <v>RESBDGSATOldSCCE___STDELC_23</v>
      </c>
      <c r="C308">
        <f>_xlfn.XLOOKUP(B308,Calculation!A:A,Calculation!R:R)</f>
        <v>1.1000000000000001</v>
      </c>
    </row>
    <row r="309" spans="1:3" x14ac:dyDescent="0.25">
      <c r="A309" t="s">
        <v>5</v>
      </c>
      <c r="B309" t="str">
        <f>Calculation!A309</f>
        <v>RESBDGSDENewCDY______HIGELC_23</v>
      </c>
      <c r="C309">
        <f>_xlfn.XLOOKUP(B309,Calculation!A:A,Calculation!R:R)</f>
        <v>2</v>
      </c>
    </row>
    <row r="310" spans="1:3" x14ac:dyDescent="0.25">
      <c r="A310" t="s">
        <v>5</v>
      </c>
      <c r="B310" t="str">
        <f>Calculation!A310</f>
        <v>RESBDGSDENewSHFUR___STDPRO_23</v>
      </c>
      <c r="C310">
        <f>_xlfn.XLOOKUP(B310,Calculation!A:A,Calculation!R:R)</f>
        <v>2</v>
      </c>
    </row>
    <row r="311" spans="1:3" x14ac:dyDescent="0.25">
      <c r="A311" t="s">
        <v>5</v>
      </c>
      <c r="B311" t="str">
        <f>Calculation!A311</f>
        <v>RESBDGSATOldSCCE___HIGELC_23</v>
      </c>
      <c r="C311">
        <f>_xlfn.XLOOKUP(B311,Calculation!A:A,Calculation!R:R)</f>
        <v>1.1000000000000001</v>
      </c>
    </row>
    <row r="312" spans="1:3" x14ac:dyDescent="0.25">
      <c r="A312" t="s">
        <v>5</v>
      </c>
      <c r="B312" t="str">
        <f>Calculation!A312</f>
        <v>RESBDGAPAOldSCWA___HIGELC_23</v>
      </c>
      <c r="C312">
        <f>_xlfn.XLOOKUP(B312,Calculation!A:A,Calculation!R:R)</f>
        <v>1.1000000000000001</v>
      </c>
    </row>
    <row r="313" spans="1:3" x14ac:dyDescent="0.25">
      <c r="A313" t="s">
        <v>5</v>
      </c>
      <c r="B313" t="str">
        <f>Calculation!A313</f>
        <v>RESBDGAPANewDWA______ESRELC_23</v>
      </c>
      <c r="C313">
        <f>_xlfn.XLOOKUP(B313,Calculation!A:A,Calculation!R:R)</f>
        <v>2</v>
      </c>
    </row>
    <row r="314" spans="1:3" x14ac:dyDescent="0.25">
      <c r="A314" t="s">
        <v>5</v>
      </c>
      <c r="B314" t="str">
        <f>Calculation!A314</f>
        <v>RESBDGAPANewLIINC60WSTDELC_23</v>
      </c>
      <c r="C314">
        <f>_xlfn.XLOOKUP(B314,Calculation!A:A,Calculation!R:R)</f>
        <v>2</v>
      </c>
    </row>
    <row r="315" spans="1:3" x14ac:dyDescent="0.25">
      <c r="A315" t="s">
        <v>5</v>
      </c>
      <c r="B315" t="str">
        <f>Calculation!A315</f>
        <v>RESBDGSATOldDWA______HIGELC_23</v>
      </c>
      <c r="C315">
        <f>_xlfn.XLOOKUP(B315,Calculation!A:A,Calculation!R:R)</f>
        <v>1.1000000000000001</v>
      </c>
    </row>
    <row r="316" spans="1:3" x14ac:dyDescent="0.25">
      <c r="A316" t="s">
        <v>5</v>
      </c>
      <c r="B316" t="str">
        <f>Calculation!A316</f>
        <v>RESBDGSDEOldLIFLUT12STDELC_23</v>
      </c>
      <c r="C316">
        <f>_xlfn.XLOOKUP(B316,Calculation!A:A,Calculation!R:R)</f>
        <v>1.1000000000000001</v>
      </c>
    </row>
    <row r="317" spans="1:3" x14ac:dyDescent="0.25">
      <c r="A317" t="s">
        <v>5</v>
      </c>
      <c r="B317" t="str">
        <f>Calculation!A317</f>
        <v>RESBDGAPAOldLIFLC___HIGELC_23</v>
      </c>
      <c r="C317">
        <f>_xlfn.XLOOKUP(B317,Calculation!A:A,Calculation!R:R)</f>
        <v>1.1000000000000001</v>
      </c>
    </row>
    <row r="318" spans="1:3" x14ac:dyDescent="0.25">
      <c r="A318" t="s">
        <v>5</v>
      </c>
      <c r="B318" t="str">
        <f>Calculation!A318</f>
        <v>RESBDGSDEOldLILED___STDELC_23</v>
      </c>
      <c r="C318">
        <f>_xlfn.XLOOKUP(B318,Calculation!A:A,Calculation!R:R)</f>
        <v>1.1000000000000001</v>
      </c>
    </row>
    <row r="319" spans="1:3" x14ac:dyDescent="0.25">
      <c r="A319" t="s">
        <v>5</v>
      </c>
      <c r="B319" t="str">
        <f>Calculation!A319</f>
        <v>RESBDGSDENewSHFUR___STDLFO_23</v>
      </c>
      <c r="C319">
        <f>_xlfn.XLOOKUP(B319,Calculation!A:A,Calculation!R:R)</f>
        <v>2</v>
      </c>
    </row>
    <row r="320" spans="1:3" x14ac:dyDescent="0.25">
      <c r="A320" t="s">
        <v>5</v>
      </c>
      <c r="B320" t="str">
        <f>Calculation!A320</f>
        <v>RESBDGSDENewLIHAL60WSTDELC_23</v>
      </c>
      <c r="C320">
        <f>_xlfn.XLOOKUP(B320,Calculation!A:A,Calculation!R:R)</f>
        <v>2</v>
      </c>
    </row>
    <row r="321" spans="1:3" x14ac:dyDescent="0.25">
      <c r="A321" t="s">
        <v>5</v>
      </c>
      <c r="B321" t="str">
        <f>Calculation!A321</f>
        <v>RESBDGSDENewREF___FRDSTDELC_23</v>
      </c>
      <c r="C321">
        <f>_xlfn.XLOOKUP(B321,Calculation!A:A,Calculation!R:R)</f>
        <v>2</v>
      </c>
    </row>
    <row r="322" spans="1:3" x14ac:dyDescent="0.25">
      <c r="A322" t="s">
        <v>5</v>
      </c>
      <c r="B322" t="str">
        <f>Calculation!A322</f>
        <v>RESBDGSATOldSHFUR___STDNGA_23</v>
      </c>
      <c r="C322">
        <f>_xlfn.XLOOKUP(B322,Calculation!A:A,Calculation!R:R)</f>
        <v>1.1000000000000001</v>
      </c>
    </row>
    <row r="323" spans="1:3" x14ac:dyDescent="0.25">
      <c r="A323" t="s">
        <v>5</v>
      </c>
      <c r="B323" t="str">
        <f>Calculation!A323</f>
        <v>RESBDGSATOldWHWTK___STDELC_23</v>
      </c>
      <c r="C323">
        <f>_xlfn.XLOOKUP(B323,Calculation!A:A,Calculation!R:R)</f>
        <v>1.1000000000000001</v>
      </c>
    </row>
    <row r="324" spans="1:3" x14ac:dyDescent="0.25">
      <c r="A324" t="s">
        <v>5</v>
      </c>
      <c r="B324" t="str">
        <f>Calculation!A324</f>
        <v>RESBDGAPAOldWHSTHBCKSTDNGA_23</v>
      </c>
      <c r="C324">
        <f>_xlfn.XLOOKUP(B324,Calculation!A:A,Calculation!R:R)</f>
        <v>1.1000000000000001</v>
      </c>
    </row>
    <row r="325" spans="1:3" x14ac:dyDescent="0.25">
      <c r="A325" t="s">
        <v>5</v>
      </c>
      <c r="B325" t="str">
        <f>Calculation!A325</f>
        <v>RESBDGSDEOldDWA______ESRELC_23</v>
      </c>
      <c r="C325">
        <f>_xlfn.XLOOKUP(B325,Calculation!A:A,Calculation!R:R)</f>
        <v>1.1000000000000001</v>
      </c>
    </row>
    <row r="326" spans="1:3" x14ac:dyDescent="0.25">
      <c r="A326" t="s">
        <v>5</v>
      </c>
      <c r="B326" t="str">
        <f>Calculation!A326</f>
        <v>RESBDGSDENewSHFUR___STDKER_23</v>
      </c>
      <c r="C326">
        <f>_xlfn.XLOOKUP(B326,Calculation!A:A,Calculation!R:R)</f>
        <v>2</v>
      </c>
    </row>
    <row r="327" spans="1:3" x14ac:dyDescent="0.25">
      <c r="A327" t="s">
        <v>5</v>
      </c>
      <c r="B327" t="str">
        <f>Calculation!A327</f>
        <v>RESBDGAPANewCWA___CBHIGELC_23</v>
      </c>
      <c r="C327">
        <f>_xlfn.XLOOKUP(B327,Calculation!A:A,Calculation!R:R)</f>
        <v>2</v>
      </c>
    </row>
    <row r="328" spans="1:3" x14ac:dyDescent="0.25">
      <c r="A328" t="s">
        <v>5</v>
      </c>
      <c r="B328" t="str">
        <f>Calculation!A328</f>
        <v>RESBDGSDENewREF___FRDESRELC_23</v>
      </c>
      <c r="C328">
        <f>_xlfn.XLOOKUP(B328,Calculation!A:A,Calculation!R:R)</f>
        <v>2</v>
      </c>
    </row>
    <row r="329" spans="1:3" x14ac:dyDescent="0.25">
      <c r="A329" t="s">
        <v>5</v>
      </c>
      <c r="B329" t="str">
        <f>Calculation!A329</f>
        <v>RESBDGSATOldFRZ___STGSTDELC_23</v>
      </c>
      <c r="C329">
        <f>_xlfn.XLOOKUP(B329,Calculation!A:A,Calculation!R:R)</f>
        <v>1.1000000000000001</v>
      </c>
    </row>
    <row r="330" spans="1:3" x14ac:dyDescent="0.25">
      <c r="A330" t="s">
        <v>5</v>
      </c>
      <c r="B330" t="str">
        <f>Calculation!A330</f>
        <v>RESBDGSDENewREF___FRDHIGELC_23</v>
      </c>
      <c r="C330">
        <f>_xlfn.XLOOKUP(B330,Calculation!A:A,Calculation!R:R)</f>
        <v>2</v>
      </c>
    </row>
    <row r="331" spans="1:3" x14ac:dyDescent="0.25">
      <c r="A331" t="s">
        <v>5</v>
      </c>
      <c r="B331" t="str">
        <f>Calculation!A331</f>
        <v>RESBDGSATOldLILED___ESRELC_23</v>
      </c>
      <c r="C331">
        <f>_xlfn.XLOOKUP(B331,Calculation!A:A,Calculation!R:R)</f>
        <v>1.1000000000000001</v>
      </c>
    </row>
    <row r="332" spans="1:3" x14ac:dyDescent="0.25">
      <c r="A332" t="s">
        <v>5</v>
      </c>
      <c r="B332" t="str">
        <f>Calculation!A332</f>
        <v>RESBDGAPANewLIHAL60WSTDELC_23</v>
      </c>
      <c r="C332">
        <f>_xlfn.XLOOKUP(B332,Calculation!A:A,Calculation!R:R)</f>
        <v>2</v>
      </c>
    </row>
    <row r="333" spans="1:3" x14ac:dyDescent="0.25">
      <c r="A333" t="s">
        <v>5</v>
      </c>
      <c r="B333" t="str">
        <f>Calculation!A333</f>
        <v>RESBDGAPAOldREF___FRTSTDELC_23</v>
      </c>
      <c r="C333">
        <f>_xlfn.XLOOKUP(B333,Calculation!A:A,Calculation!R:R)</f>
        <v>1.1000000000000001</v>
      </c>
    </row>
    <row r="334" spans="1:3" x14ac:dyDescent="0.25">
      <c r="A334" t="s">
        <v>5</v>
      </c>
      <c r="B334" t="str">
        <f>Calculation!A334</f>
        <v>RESBDGAPANewSHFUR___ESRPRO_23</v>
      </c>
      <c r="C334">
        <f>_xlfn.XLOOKUP(B334,Calculation!A:A,Calculation!R:R)</f>
        <v>2</v>
      </c>
    </row>
    <row r="335" spans="1:3" x14ac:dyDescent="0.25">
      <c r="A335" t="s">
        <v>5</v>
      </c>
      <c r="B335" t="str">
        <f>Calculation!A335</f>
        <v>RESBDGSATOldFRZ___STGESRELC_23</v>
      </c>
      <c r="C335">
        <f>_xlfn.XLOOKUP(B335,Calculation!A:A,Calculation!R:R)</f>
        <v>1.1000000000000001</v>
      </c>
    </row>
    <row r="336" spans="1:3" x14ac:dyDescent="0.25">
      <c r="A336" t="s">
        <v>5</v>
      </c>
      <c r="B336" t="str">
        <f>Calculation!A336</f>
        <v>RESBDGSATOldLIFLC___ESRELC_23</v>
      </c>
      <c r="C336">
        <f>_xlfn.XLOOKUP(B336,Calculation!A:A,Calculation!R:R)</f>
        <v>1.1000000000000001</v>
      </c>
    </row>
    <row r="337" spans="1:3" x14ac:dyDescent="0.25">
      <c r="A337" t="s">
        <v>5</v>
      </c>
      <c r="B337" t="str">
        <f>Calculation!A337</f>
        <v>RESBDGSDEOldCWA___CBHIGELC_23</v>
      </c>
      <c r="C337">
        <f>_xlfn.XLOOKUP(B337,Calculation!A:A,Calculation!R:R)</f>
        <v>1.1000000000000001</v>
      </c>
    </row>
    <row r="338" spans="1:3" x14ac:dyDescent="0.25">
      <c r="A338" t="s">
        <v>5</v>
      </c>
      <c r="B338" t="str">
        <f>Calculation!A338</f>
        <v>RESBDGSATNewRAG______HIGELC_23</v>
      </c>
      <c r="C338">
        <f>_xlfn.XLOOKUP(B338,Calculation!A:A,Calculation!R:R)</f>
        <v>2</v>
      </c>
    </row>
    <row r="339" spans="1:3" x14ac:dyDescent="0.25">
      <c r="A339" t="s">
        <v>5</v>
      </c>
      <c r="B339" t="str">
        <f>Calculation!A339</f>
        <v>RESBDGAPAOldSCWD___ESRELC_23</v>
      </c>
      <c r="C339">
        <f>_xlfn.XLOOKUP(B339,Calculation!A:A,Calculation!R:R)</f>
        <v>1.1000000000000001</v>
      </c>
    </row>
    <row r="340" spans="1:3" x14ac:dyDescent="0.25">
      <c r="A340" t="s">
        <v>5</v>
      </c>
      <c r="B340" t="str">
        <f>Calculation!A340</f>
        <v>RESBDGAPAOldLILED___ESRELC_23</v>
      </c>
      <c r="C340">
        <f>_xlfn.XLOOKUP(B340,Calculation!A:A,Calculation!R:R)</f>
        <v>1.1000000000000001</v>
      </c>
    </row>
    <row r="341" spans="1:3" x14ac:dyDescent="0.25">
      <c r="A341" t="s">
        <v>5</v>
      </c>
      <c r="B341" t="str">
        <f>Calculation!A341</f>
        <v>RESBDGAPAOldSHFUR___ESRNGA_23</v>
      </c>
      <c r="C341">
        <f>_xlfn.XLOOKUP(B341,Calculation!A:A,Calculation!R:R)</f>
        <v>1.1000000000000001</v>
      </c>
    </row>
    <row r="342" spans="1:3" x14ac:dyDescent="0.25">
      <c r="A342" t="s">
        <v>5</v>
      </c>
      <c r="B342" t="str">
        <f>Calculation!A342</f>
        <v>RESBDGAPANewDWA______HIGELC_23</v>
      </c>
      <c r="C342">
        <f>_xlfn.XLOOKUP(B342,Calculation!A:A,Calculation!R:R)</f>
        <v>2</v>
      </c>
    </row>
    <row r="343" spans="1:3" x14ac:dyDescent="0.25">
      <c r="A343" t="s">
        <v>5</v>
      </c>
      <c r="B343" t="str">
        <f>Calculation!A343</f>
        <v>RESBDGSATOldFRZ___STGHIGELC_23</v>
      </c>
      <c r="C343">
        <f>_xlfn.XLOOKUP(B343,Calculation!A:A,Calculation!R:R)</f>
        <v>1.1000000000000001</v>
      </c>
    </row>
    <row r="344" spans="1:3" x14ac:dyDescent="0.25">
      <c r="A344" t="s">
        <v>5</v>
      </c>
      <c r="B344" t="str">
        <f>Calculation!A344</f>
        <v>RESBDGAPANewSHFUR___STDELC_23</v>
      </c>
      <c r="C344">
        <f>_xlfn.XLOOKUP(B344,Calculation!A:A,Calculation!R:R)</f>
        <v>2</v>
      </c>
    </row>
    <row r="345" spans="1:3" x14ac:dyDescent="0.25">
      <c r="A345" t="s">
        <v>5</v>
      </c>
      <c r="B345" t="str">
        <f>Calculation!A345</f>
        <v>RESBDGSDENewWHHEP___ESRELC_23</v>
      </c>
      <c r="C345">
        <f>_xlfn.XLOOKUP(B345,Calculation!A:A,Calculation!R:R)</f>
        <v>2</v>
      </c>
    </row>
    <row r="346" spans="1:3" x14ac:dyDescent="0.25">
      <c r="A346" t="s">
        <v>5</v>
      </c>
      <c r="B346" t="str">
        <f>Calculation!A346</f>
        <v>RESBDGSATOldLIINC60WSTDELC_23</v>
      </c>
      <c r="C346">
        <f>_xlfn.XLOOKUP(B346,Calculation!A:A,Calculation!R:R)</f>
        <v>1.1000000000000001</v>
      </c>
    </row>
    <row r="347" spans="1:3" x14ac:dyDescent="0.25">
      <c r="A347" t="s">
        <v>5</v>
      </c>
      <c r="B347" t="str">
        <f>Calculation!A347</f>
        <v>RESBDGAPAOldLIFLC___ESRELC_23</v>
      </c>
      <c r="C347">
        <f>_xlfn.XLOOKUP(B347,Calculation!A:A,Calculation!R:R)</f>
        <v>1.1000000000000001</v>
      </c>
    </row>
    <row r="348" spans="1:3" x14ac:dyDescent="0.25">
      <c r="A348" t="s">
        <v>5</v>
      </c>
      <c r="B348" t="str">
        <f>Calculation!A348</f>
        <v>RESBDGSDEOldLIFLUT8HIGELC_23</v>
      </c>
      <c r="C348">
        <f>_xlfn.XLOOKUP(B348,Calculation!A:A,Calculation!R:R)</f>
        <v>1.1000000000000001</v>
      </c>
    </row>
    <row r="349" spans="1:3" x14ac:dyDescent="0.25">
      <c r="A349" t="s">
        <v>5</v>
      </c>
      <c r="B349" t="str">
        <f>Calculation!A349</f>
        <v>RESBDGSDENewWHHEP___STDELC_23</v>
      </c>
      <c r="C349">
        <f>_xlfn.XLOOKUP(B349,Calculation!A:A,Calculation!R:R)</f>
        <v>2</v>
      </c>
    </row>
    <row r="350" spans="1:3" x14ac:dyDescent="0.25">
      <c r="A350" t="s">
        <v>5</v>
      </c>
      <c r="B350" t="str">
        <f>Calculation!A350</f>
        <v>RESBDGSDEOldDWA______HIGELC_23</v>
      </c>
      <c r="C350">
        <f>_xlfn.XLOOKUP(B350,Calculation!A:A,Calculation!R:R)</f>
        <v>1.1000000000000001</v>
      </c>
    </row>
    <row r="351" spans="1:3" x14ac:dyDescent="0.25">
      <c r="A351" t="s">
        <v>5</v>
      </c>
      <c r="B351" t="str">
        <f>Calculation!A351</f>
        <v>RESBDGAPANewFRZ___STGSTDELC_23</v>
      </c>
      <c r="C351">
        <f>_xlfn.XLOOKUP(B351,Calculation!A:A,Calculation!R:R)</f>
        <v>2</v>
      </c>
    </row>
    <row r="352" spans="1:3" x14ac:dyDescent="0.25">
      <c r="A352" t="s">
        <v>5</v>
      </c>
      <c r="B352" t="str">
        <f>Calculation!A352</f>
        <v>RESBDGSDENewSHHEP___HIGELC_23</v>
      </c>
      <c r="C352">
        <f>_xlfn.XLOOKUP(B352,Calculation!A:A,Calculation!R:R)</f>
        <v>2</v>
      </c>
    </row>
    <row r="353" spans="1:3" x14ac:dyDescent="0.25">
      <c r="A353" t="s">
        <v>5</v>
      </c>
      <c r="B353" t="str">
        <f>Calculation!A353</f>
        <v>RESBDGSDENewSCWD___HIGELC_23</v>
      </c>
      <c r="C353">
        <f>_xlfn.XLOOKUP(B353,Calculation!A:A,Calculation!R:R)</f>
        <v>2</v>
      </c>
    </row>
    <row r="354" spans="1:3" x14ac:dyDescent="0.25">
      <c r="A354" t="s">
        <v>5</v>
      </c>
      <c r="B354" t="str">
        <f>Calculation!A354</f>
        <v>RESBDGSDEOldSCWA___ESRELC_23</v>
      </c>
      <c r="C354">
        <f>_xlfn.XLOOKUP(B354,Calculation!A:A,Calculation!R:R)</f>
        <v>1.1000000000000001</v>
      </c>
    </row>
    <row r="355" spans="1:3" x14ac:dyDescent="0.25">
      <c r="A355" t="s">
        <v>5</v>
      </c>
      <c r="B355" t="str">
        <f>Calculation!A355</f>
        <v>RESBDGAPANewSCWD___HIGELC_23</v>
      </c>
      <c r="C355">
        <f>_xlfn.XLOOKUP(B355,Calculation!A:A,Calculation!R:R)</f>
        <v>2</v>
      </c>
    </row>
    <row r="356" spans="1:3" x14ac:dyDescent="0.25">
      <c r="A356" t="s">
        <v>5</v>
      </c>
      <c r="B356" t="str">
        <f>Calculation!A356</f>
        <v>RESBDGSATOldREF___FRTESRELC_23</v>
      </c>
      <c r="C356">
        <f>_xlfn.XLOOKUP(B356,Calculation!A:A,Calculation!R:R)</f>
        <v>1.1000000000000001</v>
      </c>
    </row>
    <row r="357" spans="1:3" x14ac:dyDescent="0.25">
      <c r="A357" t="s">
        <v>5</v>
      </c>
      <c r="B357" t="str">
        <f>Calculation!A357</f>
        <v>RESBDGSDENewRAG______STDELC_23</v>
      </c>
      <c r="C357">
        <f>_xlfn.XLOOKUP(B357,Calculation!A:A,Calculation!R:R)</f>
        <v>2</v>
      </c>
    </row>
    <row r="358" spans="1:3" x14ac:dyDescent="0.25">
      <c r="A358" t="s">
        <v>5</v>
      </c>
      <c r="B358" t="str">
        <f>Calculation!A358</f>
        <v>RESBDGAPAOldSHFUR___STDNGA_23</v>
      </c>
      <c r="C358">
        <f>_xlfn.XLOOKUP(B358,Calculation!A:A,Calculation!R:R)</f>
        <v>1.1000000000000001</v>
      </c>
    </row>
    <row r="359" spans="1:3" x14ac:dyDescent="0.25">
      <c r="A359" t="s">
        <v>5</v>
      </c>
      <c r="B359" t="str">
        <f>Calculation!A359</f>
        <v>RESBDGAPAOldLIINC60WSTDELC_23</v>
      </c>
      <c r="C359">
        <f>_xlfn.XLOOKUP(B359,Calculation!A:A,Calculation!R:R)</f>
        <v>1.1000000000000001</v>
      </c>
    </row>
    <row r="360" spans="1:3" x14ac:dyDescent="0.25">
      <c r="A360" t="s">
        <v>5</v>
      </c>
      <c r="B360" t="str">
        <f>Calculation!A360</f>
        <v>RESBDGSDENewSHHEP___STDELC_23</v>
      </c>
      <c r="C360">
        <f>_xlfn.XLOOKUP(B360,Calculation!A:A,Calculation!R:R)</f>
        <v>2</v>
      </c>
    </row>
    <row r="361" spans="1:3" x14ac:dyDescent="0.25">
      <c r="A361" t="s">
        <v>5</v>
      </c>
      <c r="B361" t="str">
        <f>Calculation!A361</f>
        <v>RESBDGSDEOldFRZ___STGSTDELC_23</v>
      </c>
      <c r="C361">
        <f>_xlfn.XLOOKUP(B361,Calculation!A:A,Calculation!R:R)</f>
        <v>1.1000000000000001</v>
      </c>
    </row>
    <row r="362" spans="1:3" x14ac:dyDescent="0.25">
      <c r="A362" t="s">
        <v>5</v>
      </c>
      <c r="B362" t="str">
        <f>Calculation!A362</f>
        <v>RESBDGAPANewFRZ___STGESRELC_23</v>
      </c>
      <c r="C362">
        <f>_xlfn.XLOOKUP(B362,Calculation!A:A,Calculation!R:R)</f>
        <v>2</v>
      </c>
    </row>
    <row r="363" spans="1:3" x14ac:dyDescent="0.25">
      <c r="A363" t="s">
        <v>5</v>
      </c>
      <c r="B363" t="str">
        <f>Calculation!A363</f>
        <v>RESBDGSDEOldSHFUR___ESRNGA_23</v>
      </c>
      <c r="C363">
        <f>_xlfn.XLOOKUP(B363,Calculation!A:A,Calculation!R:R)</f>
        <v>1.1000000000000001</v>
      </c>
    </row>
    <row r="364" spans="1:3" x14ac:dyDescent="0.25">
      <c r="A364" t="s">
        <v>5</v>
      </c>
      <c r="B364" t="str">
        <f>Calculation!A364</f>
        <v>RESBDGSDENewWHHEP___HIGELC_23</v>
      </c>
      <c r="C364">
        <f>_xlfn.XLOOKUP(B364,Calculation!A:A,Calculation!R:R)</f>
        <v>2</v>
      </c>
    </row>
    <row r="365" spans="1:3" x14ac:dyDescent="0.25">
      <c r="A365" t="s">
        <v>5</v>
      </c>
      <c r="B365" t="str">
        <f>Calculation!A365</f>
        <v>RESBDGSATOldLIHAL60WSTDELC_23</v>
      </c>
      <c r="C365">
        <f>_xlfn.XLOOKUP(B365,Calculation!A:A,Calculation!R:R)</f>
        <v>1.1000000000000001</v>
      </c>
    </row>
    <row r="366" spans="1:3" x14ac:dyDescent="0.25">
      <c r="A366" t="s">
        <v>5</v>
      </c>
      <c r="B366" t="str">
        <f>Calculation!A366</f>
        <v>RESBDGAPANewFRZ___STGHIGELC_23</v>
      </c>
      <c r="C366">
        <f>_xlfn.XLOOKUP(B366,Calculation!A:A,Calculation!R:R)</f>
        <v>2</v>
      </c>
    </row>
    <row r="367" spans="1:3" x14ac:dyDescent="0.25">
      <c r="A367" t="s">
        <v>5</v>
      </c>
      <c r="B367" t="str">
        <f>Calculation!A367</f>
        <v>RESBDGAPAOldDWA______ESRELC_23</v>
      </c>
      <c r="C367">
        <f>_xlfn.XLOOKUP(B367,Calculation!A:A,Calculation!R:R)</f>
        <v>1.1000000000000001</v>
      </c>
    </row>
    <row r="368" spans="1:3" x14ac:dyDescent="0.25">
      <c r="A368" t="s">
        <v>5</v>
      </c>
      <c r="B368" t="str">
        <f>Calculation!A368</f>
        <v>RESBDGSATOldRAG______HIGNGA_23</v>
      </c>
      <c r="C368">
        <f>_xlfn.XLOOKUP(B368,Calculation!A:A,Calculation!R:R)</f>
        <v>1.1000000000000001</v>
      </c>
    </row>
    <row r="369" spans="1:3" x14ac:dyDescent="0.25">
      <c r="A369" t="s">
        <v>5</v>
      </c>
      <c r="B369" t="str">
        <f>Calculation!A369</f>
        <v>RESBDGSATOldREF___FRTHIGELC_23</v>
      </c>
      <c r="C369">
        <f>_xlfn.XLOOKUP(B369,Calculation!A:A,Calculation!R:R)</f>
        <v>1.1000000000000001</v>
      </c>
    </row>
    <row r="370" spans="1:3" x14ac:dyDescent="0.25">
      <c r="A370" t="s">
        <v>5</v>
      </c>
      <c r="B370" t="str">
        <f>Calculation!A370</f>
        <v>RESBDGAPANewSHFUR___STDPRO_23</v>
      </c>
      <c r="C370">
        <f>_xlfn.XLOOKUP(B370,Calculation!A:A,Calculation!R:R)</f>
        <v>2</v>
      </c>
    </row>
    <row r="371" spans="1:3" x14ac:dyDescent="0.25">
      <c r="A371" t="s">
        <v>5</v>
      </c>
      <c r="B371" t="str">
        <f>Calculation!A371</f>
        <v>RESBDGSDEOldFRZ___STGESRELC_23</v>
      </c>
      <c r="C371">
        <f>_xlfn.XLOOKUP(B371,Calculation!A:A,Calculation!R:R)</f>
        <v>1.1000000000000001</v>
      </c>
    </row>
    <row r="372" spans="1:3" x14ac:dyDescent="0.25">
      <c r="A372" t="s">
        <v>5</v>
      </c>
      <c r="B372" t="str">
        <f>Calculation!A372</f>
        <v>RESBDGSDENewCWA___TPSTDELC_23</v>
      </c>
      <c r="C372">
        <f>_xlfn.XLOOKUP(B372,Calculation!A:A,Calculation!R:R)</f>
        <v>2</v>
      </c>
    </row>
    <row r="373" spans="1:3" x14ac:dyDescent="0.25">
      <c r="A373" t="s">
        <v>5</v>
      </c>
      <c r="B373" t="str">
        <f>Calculation!A373</f>
        <v>RESBDGSDEOldSCWA___HIGELC_23</v>
      </c>
      <c r="C373">
        <f>_xlfn.XLOOKUP(B373,Calculation!A:A,Calculation!R:R)</f>
        <v>1.1000000000000001</v>
      </c>
    </row>
    <row r="374" spans="1:3" x14ac:dyDescent="0.25">
      <c r="A374" t="s">
        <v>5</v>
      </c>
      <c r="B374" t="str">
        <f>Calculation!A374</f>
        <v>RESBDGSDEOldLIFLC___HIGELC_23</v>
      </c>
      <c r="C374">
        <f>_xlfn.XLOOKUP(B374,Calculation!A:A,Calculation!R:R)</f>
        <v>1.1000000000000001</v>
      </c>
    </row>
    <row r="375" spans="1:3" x14ac:dyDescent="0.25">
      <c r="A375" t="s">
        <v>5</v>
      </c>
      <c r="B375" t="str">
        <f>Calculation!A375</f>
        <v>RESBDGSDEOldWHWTK___STDELC_23</v>
      </c>
      <c r="C375">
        <f>_xlfn.XLOOKUP(B375,Calculation!A:A,Calculation!R:R)</f>
        <v>1.1000000000000001</v>
      </c>
    </row>
    <row r="376" spans="1:3" x14ac:dyDescent="0.25">
      <c r="A376" t="s">
        <v>5</v>
      </c>
      <c r="B376" t="str">
        <f>Calculation!A376</f>
        <v>RESBDGSDEOldFRZ___STGHIGELC_23</v>
      </c>
      <c r="C376">
        <f>_xlfn.XLOOKUP(B376,Calculation!A:A,Calculation!R:R)</f>
        <v>1.1000000000000001</v>
      </c>
    </row>
    <row r="377" spans="1:3" x14ac:dyDescent="0.25">
      <c r="A377" t="s">
        <v>5</v>
      </c>
      <c r="B377" t="str">
        <f>Calculation!A377</f>
        <v>RESBDGAPAOldLIHAL60WSTDELC_23</v>
      </c>
      <c r="C377">
        <f>_xlfn.XLOOKUP(B377,Calculation!A:A,Calculation!R:R)</f>
        <v>1.1000000000000001</v>
      </c>
    </row>
    <row r="378" spans="1:3" x14ac:dyDescent="0.25">
      <c r="A378" t="s">
        <v>5</v>
      </c>
      <c r="B378" t="str">
        <f>Calculation!A378</f>
        <v>RESBDGAPANewREF___FRTESRELC_23</v>
      </c>
      <c r="C378">
        <f>_xlfn.XLOOKUP(B378,Calculation!A:A,Calculation!R:R)</f>
        <v>2</v>
      </c>
    </row>
    <row r="379" spans="1:3" x14ac:dyDescent="0.25">
      <c r="A379" t="s">
        <v>5</v>
      </c>
      <c r="B379" t="str">
        <f>Calculation!A379</f>
        <v>RESBDGAPANewSHFUR___STDLFO_23</v>
      </c>
      <c r="C379">
        <f>_xlfn.XLOOKUP(B379,Calculation!A:A,Calculation!R:R)</f>
        <v>2</v>
      </c>
    </row>
    <row r="380" spans="1:3" x14ac:dyDescent="0.25">
      <c r="A380" t="s">
        <v>5</v>
      </c>
      <c r="B380" t="str">
        <f>Calculation!A380</f>
        <v>RESBDGSDEOldSHFUR___STDNGA_23</v>
      </c>
      <c r="C380">
        <f>_xlfn.XLOOKUP(B380,Calculation!A:A,Calculation!R:R)</f>
        <v>1.1000000000000001</v>
      </c>
    </row>
    <row r="381" spans="1:3" x14ac:dyDescent="0.25">
      <c r="A381" t="s">
        <v>5</v>
      </c>
      <c r="B381" t="str">
        <f>Calculation!A381</f>
        <v>RESBDGAPAOldCWA___CBHIGELC_23</v>
      </c>
      <c r="C381">
        <f>_xlfn.XLOOKUP(B381,Calculation!A:A,Calculation!R:R)</f>
        <v>1.1000000000000001</v>
      </c>
    </row>
    <row r="382" spans="1:3" x14ac:dyDescent="0.25">
      <c r="A382" t="s">
        <v>5</v>
      </c>
      <c r="B382" t="str">
        <f>Calculation!A382</f>
        <v>RESBDGSATNewSHHEP___STDGEO_23</v>
      </c>
      <c r="C382">
        <f>_xlfn.XLOOKUP(B382,Calculation!A:A,Calculation!R:R)</f>
        <v>2</v>
      </c>
    </row>
    <row r="383" spans="1:3" x14ac:dyDescent="0.25">
      <c r="A383" t="s">
        <v>5</v>
      </c>
      <c r="B383" t="str">
        <f>Calculation!A383</f>
        <v>RESBDGAPANewSHFUR___STDKER_23</v>
      </c>
      <c r="C383">
        <f>_xlfn.XLOOKUP(B383,Calculation!A:A,Calculation!R:R)</f>
        <v>2</v>
      </c>
    </row>
    <row r="384" spans="1:3" x14ac:dyDescent="0.25">
      <c r="A384" t="s">
        <v>5</v>
      </c>
      <c r="B384" t="str">
        <f>Calculation!A384</f>
        <v>RESBDGSATOldSHPLT1500WSTDELC_23</v>
      </c>
      <c r="C384">
        <f>_xlfn.XLOOKUP(B384,Calculation!A:A,Calculation!R:R)</f>
        <v>1.1000000000000001</v>
      </c>
    </row>
    <row r="385" spans="1:3" x14ac:dyDescent="0.25">
      <c r="A385" t="s">
        <v>5</v>
      </c>
      <c r="B385" t="str">
        <f>Calculation!A385</f>
        <v>RESBDGSATNewSHHEP___ESRGEO_23</v>
      </c>
      <c r="C385">
        <f>_xlfn.XLOOKUP(B385,Calculation!A:A,Calculation!R:R)</f>
        <v>2</v>
      </c>
    </row>
    <row r="386" spans="1:3" x14ac:dyDescent="0.25">
      <c r="A386" t="s">
        <v>5</v>
      </c>
      <c r="B386" t="str">
        <f>Calculation!A386</f>
        <v>RESBDGSDEOldREF___FRTESRELC_23</v>
      </c>
      <c r="C386">
        <f>_xlfn.XLOOKUP(B386,Calculation!A:A,Calculation!R:R)</f>
        <v>1.1000000000000001</v>
      </c>
    </row>
    <row r="387" spans="1:3" x14ac:dyDescent="0.25">
      <c r="A387" t="s">
        <v>5</v>
      </c>
      <c r="B387" t="str">
        <f>Calculation!A387</f>
        <v>RESBDGSDENewSHHEP___STDNGA_23</v>
      </c>
      <c r="C387">
        <f>_xlfn.XLOOKUP(B387,Calculation!A:A,Calculation!R:R)</f>
        <v>2</v>
      </c>
    </row>
    <row r="388" spans="1:3" x14ac:dyDescent="0.25">
      <c r="A388" t="s">
        <v>5</v>
      </c>
      <c r="B388" t="str">
        <f>Calculation!A388</f>
        <v>RESBDGSATNewSHHEP___HIGGEO_23</v>
      </c>
      <c r="C388">
        <f>_xlfn.XLOOKUP(B388,Calculation!A:A,Calculation!R:R)</f>
        <v>2</v>
      </c>
    </row>
    <row r="389" spans="1:3" x14ac:dyDescent="0.25">
      <c r="A389" t="s">
        <v>5</v>
      </c>
      <c r="B389" t="str">
        <f>Calculation!A389</f>
        <v>RESBDGSATOldCDY______ESRELC_23</v>
      </c>
      <c r="C389">
        <f>_xlfn.XLOOKUP(B389,Calculation!A:A,Calculation!R:R)</f>
        <v>1.1000000000000001</v>
      </c>
    </row>
    <row r="390" spans="1:3" x14ac:dyDescent="0.25">
      <c r="A390" t="s">
        <v>5</v>
      </c>
      <c r="B390" t="str">
        <f>Calculation!A390</f>
        <v>RESBDGSATOldSHPLT1000WSTDELC_23</v>
      </c>
      <c r="C390">
        <f>_xlfn.XLOOKUP(B390,Calculation!A:A,Calculation!R:R)</f>
        <v>1.1000000000000001</v>
      </c>
    </row>
    <row r="391" spans="1:3" x14ac:dyDescent="0.25">
      <c r="A391" t="s">
        <v>5</v>
      </c>
      <c r="B391" t="str">
        <f>Calculation!A391</f>
        <v>RESBDGAPANewREF___FRTHIGELC_23</v>
      </c>
      <c r="C391">
        <f>_xlfn.XLOOKUP(B391,Calculation!A:A,Calculation!R:R)</f>
        <v>2</v>
      </c>
    </row>
    <row r="392" spans="1:3" x14ac:dyDescent="0.25">
      <c r="A392" t="s">
        <v>5</v>
      </c>
      <c r="B392" t="str">
        <f>Calculation!A392</f>
        <v>RESBDGSDENewCWA___TPESRELC_23</v>
      </c>
      <c r="C392">
        <f>_xlfn.XLOOKUP(B392,Calculation!A:A,Calculation!R:R)</f>
        <v>2</v>
      </c>
    </row>
    <row r="393" spans="1:3" x14ac:dyDescent="0.25">
      <c r="A393" t="s">
        <v>5</v>
      </c>
      <c r="B393" t="str">
        <f>Calculation!A393</f>
        <v>RESBDGAPAOldDWA______HIGELC_23</v>
      </c>
      <c r="C393">
        <f>_xlfn.XLOOKUP(B393,Calculation!A:A,Calculation!R:R)</f>
        <v>1.1000000000000001</v>
      </c>
    </row>
    <row r="394" spans="1:3" x14ac:dyDescent="0.25">
      <c r="A394" t="s">
        <v>5</v>
      </c>
      <c r="B394" t="str">
        <f>Calculation!A394</f>
        <v>RESBDGSATOldSHFUR___ESRPRO_23</v>
      </c>
      <c r="C394">
        <f>_xlfn.XLOOKUP(B394,Calculation!A:A,Calculation!R:R)</f>
        <v>1.1000000000000001</v>
      </c>
    </row>
    <row r="395" spans="1:3" x14ac:dyDescent="0.25">
      <c r="A395" t="s">
        <v>5</v>
      </c>
      <c r="B395" t="str">
        <f>Calculation!A395</f>
        <v>RESBDGSDEOldLILED___ESRELC_23</v>
      </c>
      <c r="C395">
        <f>_xlfn.XLOOKUP(B395,Calculation!A:A,Calculation!R:R)</f>
        <v>1.1000000000000001</v>
      </c>
    </row>
    <row r="396" spans="1:3" x14ac:dyDescent="0.25">
      <c r="A396" t="s">
        <v>5</v>
      </c>
      <c r="B396" t="str">
        <f>Calculation!A396</f>
        <v>RESBDGSATOldWHWTK___HIGELC_23</v>
      </c>
      <c r="C396">
        <f>_xlfn.XLOOKUP(B396,Calculation!A:A,Calculation!R:R)</f>
        <v>1.1000000000000001</v>
      </c>
    </row>
    <row r="397" spans="1:3" x14ac:dyDescent="0.25">
      <c r="A397" t="s">
        <v>5</v>
      </c>
      <c r="B397" t="str">
        <f>Calculation!A397</f>
        <v>RESBDGSDENewSCCE___ESRELC_23</v>
      </c>
      <c r="C397">
        <f>_xlfn.XLOOKUP(B397,Calculation!A:A,Calculation!R:R)</f>
        <v>2</v>
      </c>
    </row>
    <row r="398" spans="1:3" x14ac:dyDescent="0.25">
      <c r="A398" t="s">
        <v>5</v>
      </c>
      <c r="B398" t="str">
        <f>Calculation!A398</f>
        <v>RESBDGAPANewSCCE___ESRELC_23</v>
      </c>
      <c r="C398">
        <f>_xlfn.XLOOKUP(B398,Calculation!A:A,Calculation!R:R)</f>
        <v>2</v>
      </c>
    </row>
    <row r="399" spans="1:3" x14ac:dyDescent="0.25">
      <c r="A399" t="s">
        <v>5</v>
      </c>
      <c r="B399" t="str">
        <f>Calculation!A399</f>
        <v>RESBDGSDENewSHFUR___HIGLFO_23</v>
      </c>
      <c r="C399">
        <f>_xlfn.XLOOKUP(B399,Calculation!A:A,Calculation!R:R)</f>
        <v>2</v>
      </c>
    </row>
    <row r="400" spans="1:3" x14ac:dyDescent="0.25">
      <c r="A400" t="s">
        <v>5</v>
      </c>
      <c r="B400" t="str">
        <f>Calculation!A400</f>
        <v>RESBDGSDENewCWA___FRESRELC_23</v>
      </c>
      <c r="C400">
        <f>_xlfn.XLOOKUP(B400,Calculation!A:A,Calculation!R:R)</f>
        <v>2</v>
      </c>
    </row>
    <row r="401" spans="1:3" x14ac:dyDescent="0.25">
      <c r="A401" t="s">
        <v>5</v>
      </c>
      <c r="B401" t="str">
        <f>Calculation!A401</f>
        <v>RESBDGSDENewSCCE___STDELC_23</v>
      </c>
      <c r="C401">
        <f>_xlfn.XLOOKUP(B401,Calculation!A:A,Calculation!R:R)</f>
        <v>2</v>
      </c>
    </row>
    <row r="402" spans="1:3" x14ac:dyDescent="0.25">
      <c r="A402" t="s">
        <v>5</v>
      </c>
      <c r="B402" t="str">
        <f>Calculation!A402</f>
        <v>RESBDGSDENewCWA___FRSTDELC_23</v>
      </c>
      <c r="C402">
        <f>_xlfn.XLOOKUP(B402,Calculation!A:A,Calculation!R:R)</f>
        <v>2</v>
      </c>
    </row>
    <row r="403" spans="1:3" x14ac:dyDescent="0.25">
      <c r="A403" t="s">
        <v>5</v>
      </c>
      <c r="B403" t="str">
        <f>Calculation!A403</f>
        <v>RESBDGSDENewWHSTHBCKSTDELC_23</v>
      </c>
      <c r="C403">
        <f>_xlfn.XLOOKUP(B403,Calculation!A:A,Calculation!R:R)</f>
        <v>2</v>
      </c>
    </row>
    <row r="404" spans="1:3" x14ac:dyDescent="0.25">
      <c r="A404" t="s">
        <v>5</v>
      </c>
      <c r="B404" t="str">
        <f>Calculation!A404</f>
        <v>RESBDGAPANewSCCE___STDELC_23</v>
      </c>
      <c r="C404">
        <f>_xlfn.XLOOKUP(B404,Calculation!A:A,Calculation!R:R)</f>
        <v>2</v>
      </c>
    </row>
    <row r="405" spans="1:3" x14ac:dyDescent="0.25">
      <c r="A405" t="s">
        <v>5</v>
      </c>
      <c r="B405" t="str">
        <f>Calculation!A405</f>
        <v>RESBDGSDEOldSCWD___ESRELC_23</v>
      </c>
      <c r="C405">
        <f>_xlfn.XLOOKUP(B405,Calculation!A:A,Calculation!R:R)</f>
        <v>1.1000000000000001</v>
      </c>
    </row>
    <row r="406" spans="1:3" x14ac:dyDescent="0.25">
      <c r="A406" t="s">
        <v>5</v>
      </c>
      <c r="B406" t="str">
        <f>Calculation!A406</f>
        <v>RESBDGSDEOldREF___FRTHIGELC_23</v>
      </c>
      <c r="C406">
        <f>_xlfn.XLOOKUP(B406,Calculation!A:A,Calculation!R:R)</f>
        <v>1.1000000000000001</v>
      </c>
    </row>
    <row r="407" spans="1:3" x14ac:dyDescent="0.25">
      <c r="A407" t="s">
        <v>5</v>
      </c>
      <c r="B407" t="str">
        <f>Calculation!A407</f>
        <v>RESBDGAPAOldFRZ___STGSTDELC_23</v>
      </c>
      <c r="C407">
        <f>_xlfn.XLOOKUP(B407,Calculation!A:A,Calculation!R:R)</f>
        <v>1.1000000000000001</v>
      </c>
    </row>
    <row r="408" spans="1:3" x14ac:dyDescent="0.25">
      <c r="A408" t="s">
        <v>5</v>
      </c>
      <c r="B408" t="str">
        <f>Calculation!A408</f>
        <v>RESBDGSDENewSCCE___HIGELC_23</v>
      </c>
      <c r="C408">
        <f>_xlfn.XLOOKUP(B408,Calculation!A:A,Calculation!R:R)</f>
        <v>2</v>
      </c>
    </row>
    <row r="409" spans="1:3" x14ac:dyDescent="0.25">
      <c r="A409" t="s">
        <v>5</v>
      </c>
      <c r="B409" t="str">
        <f>Calculation!A409</f>
        <v>RESBDGSDEOldLIFLC___ESRELC_23</v>
      </c>
      <c r="C409">
        <f>_xlfn.XLOOKUP(B409,Calculation!A:A,Calculation!R:R)</f>
        <v>1.1000000000000001</v>
      </c>
    </row>
    <row r="410" spans="1:3" x14ac:dyDescent="0.25">
      <c r="A410" t="s">
        <v>5</v>
      </c>
      <c r="B410" t="str">
        <f>Calculation!A410</f>
        <v>RESBDGAPANewRAG______HIGNGA_23</v>
      </c>
      <c r="C410">
        <f>_xlfn.XLOOKUP(B410,Calculation!A:A,Calculation!R:R)</f>
        <v>2</v>
      </c>
    </row>
    <row r="411" spans="1:3" x14ac:dyDescent="0.25">
      <c r="A411" t="s">
        <v>5</v>
      </c>
      <c r="B411" t="str">
        <f>Calculation!A411</f>
        <v>RESBDGSDEOldRAG______HIGNGA_23</v>
      </c>
      <c r="C411">
        <f>_xlfn.XLOOKUP(B411,Calculation!A:A,Calculation!R:R)</f>
        <v>1.1000000000000001</v>
      </c>
    </row>
    <row r="412" spans="1:3" x14ac:dyDescent="0.25">
      <c r="A412" t="s">
        <v>5</v>
      </c>
      <c r="B412" t="str">
        <f>Calculation!A412</f>
        <v>RESBDGSATOldSHPLT500WSTDELC_23</v>
      </c>
      <c r="C412">
        <f>_xlfn.XLOOKUP(B412,Calculation!A:A,Calculation!R:R)</f>
        <v>1.1000000000000001</v>
      </c>
    </row>
    <row r="413" spans="1:3" x14ac:dyDescent="0.25">
      <c r="A413" t="s">
        <v>5</v>
      </c>
      <c r="B413" t="str">
        <f>Calculation!A413</f>
        <v>RESBDGSDENewCWA___TPHIGELC_23</v>
      </c>
      <c r="C413">
        <f>_xlfn.XLOOKUP(B413,Calculation!A:A,Calculation!R:R)</f>
        <v>2</v>
      </c>
    </row>
    <row r="414" spans="1:3" x14ac:dyDescent="0.25">
      <c r="A414" t="s">
        <v>5</v>
      </c>
      <c r="B414" t="str">
        <f>Calculation!A414</f>
        <v>RESBDGAPANewSCCE___HIGELC_23</v>
      </c>
      <c r="C414">
        <f>_xlfn.XLOOKUP(B414,Calculation!A:A,Calculation!R:R)</f>
        <v>2</v>
      </c>
    </row>
    <row r="415" spans="1:3" x14ac:dyDescent="0.25">
      <c r="A415" t="s">
        <v>5</v>
      </c>
      <c r="B415" t="str">
        <f>Calculation!A415</f>
        <v>RESBDGAPAOldSCWD___HIGELC_23</v>
      </c>
      <c r="C415">
        <f>_xlfn.XLOOKUP(B415,Calculation!A:A,Calculation!R:R)</f>
        <v>1.1000000000000001</v>
      </c>
    </row>
    <row r="416" spans="1:3" x14ac:dyDescent="0.25">
      <c r="A416" t="s">
        <v>5</v>
      </c>
      <c r="B416" t="str">
        <f>Calculation!A416</f>
        <v>RESBDGAPANewSHHEP___HIGELC_23</v>
      </c>
      <c r="C416">
        <f>_xlfn.XLOOKUP(B416,Calculation!A:A,Calculation!R:R)</f>
        <v>2</v>
      </c>
    </row>
    <row r="417" spans="1:3" x14ac:dyDescent="0.25">
      <c r="A417" t="s">
        <v>5</v>
      </c>
      <c r="B417" t="str">
        <f>Calculation!A417</f>
        <v>RESBDGAPAOldFRZ___STGESRELC_23</v>
      </c>
      <c r="C417">
        <f>_xlfn.XLOOKUP(B417,Calculation!A:A,Calculation!R:R)</f>
        <v>1.1000000000000001</v>
      </c>
    </row>
    <row r="418" spans="1:3" x14ac:dyDescent="0.25">
      <c r="A418" t="s">
        <v>5</v>
      </c>
      <c r="B418" t="str">
        <f>Calculation!A418</f>
        <v>RESBDGSDEOldLIINC60WSTDELC_23</v>
      </c>
      <c r="C418">
        <f>_xlfn.XLOOKUP(B418,Calculation!A:A,Calculation!R:R)</f>
        <v>1.1000000000000001</v>
      </c>
    </row>
    <row r="419" spans="1:3" x14ac:dyDescent="0.25">
      <c r="A419" t="s">
        <v>5</v>
      </c>
      <c r="B419" t="str">
        <f>Calculation!A419</f>
        <v>RESBDGSDENewCWA___FRHIGELC_23</v>
      </c>
      <c r="C419">
        <f>_xlfn.XLOOKUP(B419,Calculation!A:A,Calculation!R:R)</f>
        <v>2</v>
      </c>
    </row>
    <row r="420" spans="1:3" x14ac:dyDescent="0.25">
      <c r="A420" t="s">
        <v>5</v>
      </c>
      <c r="B420" t="str">
        <f>Calculation!A420</f>
        <v>RESBDGSDENewSHFIR___STDPRO_23</v>
      </c>
      <c r="C420">
        <f>_xlfn.XLOOKUP(B420,Calculation!A:A,Calculation!R:R)</f>
        <v>2</v>
      </c>
    </row>
    <row r="421" spans="1:3" x14ac:dyDescent="0.25">
      <c r="A421" t="s">
        <v>5</v>
      </c>
      <c r="B421" t="str">
        <f>Calculation!A421</f>
        <v>RESBDGAPAOldFRZ___STGHIGELC_23</v>
      </c>
      <c r="C421">
        <f>_xlfn.XLOOKUP(B421,Calculation!A:A,Calculation!R:R)</f>
        <v>1.1000000000000001</v>
      </c>
    </row>
    <row r="422" spans="1:3" x14ac:dyDescent="0.25">
      <c r="A422" t="s">
        <v>5</v>
      </c>
      <c r="B422" t="str">
        <f>Calculation!A422</f>
        <v>RESBDGSDENewSHPST___STDBWP_23</v>
      </c>
      <c r="C422">
        <f>_xlfn.XLOOKUP(B422,Calculation!A:A,Calculation!R:R)</f>
        <v>2</v>
      </c>
    </row>
    <row r="423" spans="1:3" x14ac:dyDescent="0.25">
      <c r="A423" t="s">
        <v>5</v>
      </c>
      <c r="B423" t="str">
        <f>Calculation!A423</f>
        <v>RESBDGAPANewSHHEP___STDELC_23</v>
      </c>
      <c r="C423">
        <f>_xlfn.XLOOKUP(B423,Calculation!A:A,Calculation!R:R)</f>
        <v>2</v>
      </c>
    </row>
    <row r="424" spans="1:3" x14ac:dyDescent="0.25">
      <c r="A424" t="s">
        <v>5</v>
      </c>
      <c r="B424" t="str">
        <f>Calculation!A424</f>
        <v>RESBDGAPANewCDY______ESRELC_23</v>
      </c>
      <c r="C424">
        <f>_xlfn.XLOOKUP(B424,Calculation!A:A,Calculation!R:R)</f>
        <v>2</v>
      </c>
    </row>
    <row r="425" spans="1:3" x14ac:dyDescent="0.25">
      <c r="A425" t="s">
        <v>5</v>
      </c>
      <c r="B425" t="str">
        <f>Calculation!A425</f>
        <v>RESBDGAPANewWHWTK___HIGELC_23</v>
      </c>
      <c r="C425">
        <f>_xlfn.XLOOKUP(B425,Calculation!A:A,Calculation!R:R)</f>
        <v>2</v>
      </c>
    </row>
    <row r="426" spans="1:3" x14ac:dyDescent="0.25">
      <c r="A426" t="s">
        <v>5</v>
      </c>
      <c r="B426" t="str">
        <f>Calculation!A426</f>
        <v>RESBDGAPAOldSHPLT1500WSTDELC_23</v>
      </c>
      <c r="C426">
        <f>_xlfn.XLOOKUP(B426,Calculation!A:A,Calculation!R:R)</f>
        <v>1.1000000000000001</v>
      </c>
    </row>
    <row r="427" spans="1:3" x14ac:dyDescent="0.25">
      <c r="A427" t="s">
        <v>5</v>
      </c>
      <c r="B427" t="str">
        <f>Calculation!A427</f>
        <v>RESBDGAPAOldWHWTK___STDELC_23</v>
      </c>
      <c r="C427">
        <f>_xlfn.XLOOKUP(B427,Calculation!A:A,Calculation!R:R)</f>
        <v>1.1000000000000001</v>
      </c>
    </row>
    <row r="428" spans="1:3" x14ac:dyDescent="0.25">
      <c r="A428" t="s">
        <v>5</v>
      </c>
      <c r="B428" t="str">
        <f>Calculation!A428</f>
        <v>RESBDGSDENewSHFIR___HIGPRO_23</v>
      </c>
      <c r="C428">
        <f>_xlfn.XLOOKUP(B428,Calculation!A:A,Calculation!R:R)</f>
        <v>2</v>
      </c>
    </row>
    <row r="429" spans="1:3" x14ac:dyDescent="0.25">
      <c r="A429" t="s">
        <v>5</v>
      </c>
      <c r="B429" t="str">
        <f>Calculation!A429</f>
        <v>RESBDGSDEOldCDY______ESRELC_23</v>
      </c>
      <c r="C429">
        <f>_xlfn.XLOOKUP(B429,Calculation!A:A,Calculation!R:R)</f>
        <v>1.1000000000000001</v>
      </c>
    </row>
    <row r="430" spans="1:3" x14ac:dyDescent="0.25">
      <c r="A430" t="s">
        <v>5</v>
      </c>
      <c r="B430" t="str">
        <f>Calculation!A430</f>
        <v>RESBDGSDENewSHPST___HIGBWP_23</v>
      </c>
      <c r="C430">
        <f>_xlfn.XLOOKUP(B430,Calculation!A:A,Calculation!R:R)</f>
        <v>2</v>
      </c>
    </row>
    <row r="431" spans="1:3" x14ac:dyDescent="0.25">
      <c r="A431" t="s">
        <v>5</v>
      </c>
      <c r="B431" t="str">
        <f>Calculation!A431</f>
        <v>RESBDGAPAOldSHFUR___ESRPRO_23</v>
      </c>
      <c r="C431">
        <f>_xlfn.XLOOKUP(B431,Calculation!A:A,Calculation!R:R)</f>
        <v>1.1000000000000001</v>
      </c>
    </row>
    <row r="432" spans="1:3" x14ac:dyDescent="0.25">
      <c r="A432" t="s">
        <v>5</v>
      </c>
      <c r="B432" t="str">
        <f>Calculation!A432</f>
        <v>RESBDGAPAOldSHPLT1000WSTDELC_23</v>
      </c>
      <c r="C432">
        <f>_xlfn.XLOOKUP(B432,Calculation!A:A,Calculation!R:R)</f>
        <v>1.1000000000000001</v>
      </c>
    </row>
    <row r="433" spans="1:3" x14ac:dyDescent="0.25">
      <c r="A433" t="s">
        <v>5</v>
      </c>
      <c r="B433" t="str">
        <f>Calculation!A433</f>
        <v>RESBDGSDEOldLIHAL60WSTDELC_23</v>
      </c>
      <c r="C433">
        <f>_xlfn.XLOOKUP(B433,Calculation!A:A,Calculation!R:R)</f>
        <v>1.1000000000000001</v>
      </c>
    </row>
    <row r="434" spans="1:3" x14ac:dyDescent="0.25">
      <c r="A434" t="s">
        <v>5</v>
      </c>
      <c r="B434" t="str">
        <f>Calculation!A434</f>
        <v>RESBDGAPAOldREF___FRTESRELC_23</v>
      </c>
      <c r="C434">
        <f>_xlfn.XLOOKUP(B434,Calculation!A:A,Calculation!R:R)</f>
        <v>1.1000000000000001</v>
      </c>
    </row>
    <row r="435" spans="1:3" x14ac:dyDescent="0.25">
      <c r="A435" t="s">
        <v>5</v>
      </c>
      <c r="B435" t="str">
        <f>Calculation!A435</f>
        <v>RESBDGSATOldCDY______HIGELC_23</v>
      </c>
      <c r="C435">
        <f>_xlfn.XLOOKUP(B435,Calculation!A:A,Calculation!R:R)</f>
        <v>1.1000000000000001</v>
      </c>
    </row>
    <row r="436" spans="1:3" x14ac:dyDescent="0.25">
      <c r="A436" t="s">
        <v>5</v>
      </c>
      <c r="B436" t="str">
        <f>Calculation!A436</f>
        <v>RESBDGSATOldSHFUR___STDPRO_23</v>
      </c>
      <c r="C436">
        <f>_xlfn.XLOOKUP(B436,Calculation!A:A,Calculation!R:R)</f>
        <v>1.1000000000000001</v>
      </c>
    </row>
    <row r="437" spans="1:3" x14ac:dyDescent="0.25">
      <c r="A437" t="s">
        <v>5</v>
      </c>
      <c r="B437" t="str">
        <f>Calculation!A437</f>
        <v>RESBDGSDEOldWHWTK___HIGELC_23</v>
      </c>
      <c r="C437">
        <f>_xlfn.XLOOKUP(B437,Calculation!A:A,Calculation!R:R)</f>
        <v>1.1000000000000001</v>
      </c>
    </row>
    <row r="438" spans="1:3" x14ac:dyDescent="0.25">
      <c r="A438" t="s">
        <v>5</v>
      </c>
      <c r="B438" t="str">
        <f>Calculation!A438</f>
        <v>RESBDGSATOldSHFUR___STDELC_23</v>
      </c>
      <c r="C438">
        <f>_xlfn.XLOOKUP(B438,Calculation!A:A,Calculation!R:R)</f>
        <v>1.1000000000000001</v>
      </c>
    </row>
    <row r="439" spans="1:3" x14ac:dyDescent="0.25">
      <c r="A439" t="s">
        <v>5</v>
      </c>
      <c r="B439" t="str">
        <f>Calculation!A439</f>
        <v>RESBDGSATOldREF___FRDSTDELC_23</v>
      </c>
      <c r="C439">
        <f>_xlfn.XLOOKUP(B439,Calculation!A:A,Calculation!R:R)</f>
        <v>1.1000000000000001</v>
      </c>
    </row>
    <row r="440" spans="1:3" x14ac:dyDescent="0.25">
      <c r="A440" t="s">
        <v>5</v>
      </c>
      <c r="B440" t="str">
        <f>Calculation!A440</f>
        <v>RESBDGAPAOldSHPLT500WSTDELC_23</v>
      </c>
      <c r="C440">
        <f>_xlfn.XLOOKUP(B440,Calculation!A:A,Calculation!R:R)</f>
        <v>1.1000000000000001</v>
      </c>
    </row>
    <row r="441" spans="1:3" x14ac:dyDescent="0.25">
      <c r="A441" t="s">
        <v>5</v>
      </c>
      <c r="B441" t="str">
        <f>Calculation!A441</f>
        <v>RESBDGSDENewRAG______HIGELC_23</v>
      </c>
      <c r="C441">
        <f>_xlfn.XLOOKUP(B441,Calculation!A:A,Calculation!R:R)</f>
        <v>2</v>
      </c>
    </row>
    <row r="442" spans="1:3" x14ac:dyDescent="0.25">
      <c r="A442" t="s">
        <v>5</v>
      </c>
      <c r="B442" t="str">
        <f>Calculation!A442</f>
        <v>RESBDGAPAOldREF___FRTHIGELC_23</v>
      </c>
      <c r="C442">
        <f>_xlfn.XLOOKUP(B442,Calculation!A:A,Calculation!R:R)</f>
        <v>1.1000000000000001</v>
      </c>
    </row>
    <row r="443" spans="1:3" x14ac:dyDescent="0.25">
      <c r="A443" t="s">
        <v>5</v>
      </c>
      <c r="B443" t="str">
        <f>Calculation!A443</f>
        <v>RESBDGSDEOldSHPLT1500WSTDELC_23</v>
      </c>
      <c r="C443">
        <f>_xlfn.XLOOKUP(B443,Calculation!A:A,Calculation!R:R)</f>
        <v>1.1000000000000001</v>
      </c>
    </row>
    <row r="444" spans="1:3" x14ac:dyDescent="0.25">
      <c r="A444" t="s">
        <v>5</v>
      </c>
      <c r="B444" t="str">
        <f>Calculation!A444</f>
        <v>RESBDGSATOldREF___FRDHIGELC_23</v>
      </c>
      <c r="C444">
        <f>_xlfn.XLOOKUP(B444,Calculation!A:A,Calculation!R:R)</f>
        <v>1.1000000000000001</v>
      </c>
    </row>
    <row r="445" spans="1:3" x14ac:dyDescent="0.25">
      <c r="A445" t="s">
        <v>5</v>
      </c>
      <c r="B445" t="str">
        <f>Calculation!A445</f>
        <v>RESBDGSATOldREF___FRDESRELC_23</v>
      </c>
      <c r="C445">
        <f>_xlfn.XLOOKUP(B445,Calculation!A:A,Calculation!R:R)</f>
        <v>1.1000000000000001</v>
      </c>
    </row>
    <row r="446" spans="1:3" x14ac:dyDescent="0.25">
      <c r="A446" t="s">
        <v>5</v>
      </c>
      <c r="B446" t="str">
        <f>Calculation!A446</f>
        <v>RESBDGSDEOldSHFUR___ESRPRO_23</v>
      </c>
      <c r="C446">
        <f>_xlfn.XLOOKUP(B446,Calculation!A:A,Calculation!R:R)</f>
        <v>1.1000000000000001</v>
      </c>
    </row>
    <row r="447" spans="1:3" x14ac:dyDescent="0.25">
      <c r="A447" t="s">
        <v>5</v>
      </c>
      <c r="B447" t="str">
        <f>Calculation!A447</f>
        <v>RESBDGAPANewSHHEP___STDNGA_23</v>
      </c>
      <c r="C447">
        <f>_xlfn.XLOOKUP(B447,Calculation!A:A,Calculation!R:R)</f>
        <v>2</v>
      </c>
    </row>
    <row r="448" spans="1:3" x14ac:dyDescent="0.25">
      <c r="A448" t="s">
        <v>5</v>
      </c>
      <c r="B448" t="str">
        <f>Calculation!A448</f>
        <v>RESBDGAPAOldRAG______HIGNGA_23</v>
      </c>
      <c r="C448">
        <f>_xlfn.XLOOKUP(B448,Calculation!A:A,Calculation!R:R)</f>
        <v>1.1000000000000001</v>
      </c>
    </row>
    <row r="449" spans="1:3" x14ac:dyDescent="0.25">
      <c r="A449" t="s">
        <v>5</v>
      </c>
      <c r="B449" t="str">
        <f>Calculation!A449</f>
        <v>RESBDGSATOldSHFUR___STDLFO_23</v>
      </c>
      <c r="C449">
        <f>_xlfn.XLOOKUP(B449,Calculation!A:A,Calculation!R:R)</f>
        <v>1.1000000000000001</v>
      </c>
    </row>
    <row r="450" spans="1:3" x14ac:dyDescent="0.25">
      <c r="A450" t="s">
        <v>5</v>
      </c>
      <c r="B450" t="str">
        <f>Calculation!A450</f>
        <v>RESBDGSDEOldSHPLT1000WSTDELC_23</v>
      </c>
      <c r="C450">
        <f>_xlfn.XLOOKUP(B450,Calculation!A:A,Calculation!R:R)</f>
        <v>1.1000000000000001</v>
      </c>
    </row>
    <row r="451" spans="1:3" x14ac:dyDescent="0.25">
      <c r="A451" t="s">
        <v>5</v>
      </c>
      <c r="B451" t="str">
        <f>Calculation!A451</f>
        <v>RESBDGSATNewSHBOI___STDHH2_23</v>
      </c>
      <c r="C451">
        <f>_xlfn.XLOOKUP(B451,Calculation!A:A,Calculation!R:R)</f>
        <v>2</v>
      </c>
    </row>
    <row r="452" spans="1:3" x14ac:dyDescent="0.25">
      <c r="A452" t="s">
        <v>5</v>
      </c>
      <c r="B452" t="str">
        <f>Calculation!A452</f>
        <v>RESBDGSDENewSHSTV___STDBMA_23</v>
      </c>
      <c r="C452">
        <f>_xlfn.XLOOKUP(B452,Calculation!A:A,Calculation!R:R)</f>
        <v>2</v>
      </c>
    </row>
    <row r="453" spans="1:3" x14ac:dyDescent="0.25">
      <c r="A453" t="s">
        <v>5</v>
      </c>
      <c r="B453" t="str">
        <f>Calculation!A453</f>
        <v>RESBDGSDENewSHSTV___HIGBMA_23</v>
      </c>
      <c r="C453">
        <f>_xlfn.XLOOKUP(B453,Calculation!A:A,Calculation!R:R)</f>
        <v>2</v>
      </c>
    </row>
    <row r="454" spans="1:3" x14ac:dyDescent="0.25">
      <c r="A454" t="s">
        <v>5</v>
      </c>
      <c r="B454" t="str">
        <f>Calculation!A454</f>
        <v>RESBDGAPAOldSCCE___ESRELC_23</v>
      </c>
      <c r="C454">
        <f>_xlfn.XLOOKUP(B454,Calculation!A:A,Calculation!R:R)</f>
        <v>1.1000000000000001</v>
      </c>
    </row>
    <row r="455" spans="1:3" x14ac:dyDescent="0.25">
      <c r="A455" t="s">
        <v>5</v>
      </c>
      <c r="B455" t="str">
        <f>Calculation!A455</f>
        <v>RESBDGAPANewSHFUR___HIGLFO_23</v>
      </c>
      <c r="C455">
        <f>_xlfn.XLOOKUP(B455,Calculation!A:A,Calculation!R:R)</f>
        <v>2</v>
      </c>
    </row>
    <row r="456" spans="1:3" x14ac:dyDescent="0.25">
      <c r="A456" t="s">
        <v>5</v>
      </c>
      <c r="B456" t="str">
        <f>Calculation!A456</f>
        <v>RESBDGSATOldSHFUR___STDKER_23</v>
      </c>
      <c r="C456">
        <f>_xlfn.XLOOKUP(B456,Calculation!A:A,Calculation!R:R)</f>
        <v>1.1000000000000001</v>
      </c>
    </row>
    <row r="457" spans="1:3" x14ac:dyDescent="0.25">
      <c r="A457" t="s">
        <v>5</v>
      </c>
      <c r="B457" t="str">
        <f>Calculation!A457</f>
        <v>RESBDGAPAOldSCCE___STDELC_23</v>
      </c>
      <c r="C457">
        <f>_xlfn.XLOOKUP(B457,Calculation!A:A,Calculation!R:R)</f>
        <v>1.1000000000000001</v>
      </c>
    </row>
    <row r="458" spans="1:3" x14ac:dyDescent="0.25">
      <c r="A458" t="s">
        <v>5</v>
      </c>
      <c r="B458" t="str">
        <f>Calculation!A458</f>
        <v>RESBDGAPAOldSCCE___HIGELC_23</v>
      </c>
      <c r="C458">
        <f>_xlfn.XLOOKUP(B458,Calculation!A:A,Calculation!R:R)</f>
        <v>1.1000000000000001</v>
      </c>
    </row>
    <row r="459" spans="1:3" x14ac:dyDescent="0.25">
      <c r="A459" t="s">
        <v>5</v>
      </c>
      <c r="B459" t="str">
        <f>Calculation!A459</f>
        <v>RESBDGSDEOldSHPLT500WSTDELC_23</v>
      </c>
      <c r="C459">
        <f>_xlfn.XLOOKUP(B459,Calculation!A:A,Calculation!R:R)</f>
        <v>1.1000000000000001</v>
      </c>
    </row>
    <row r="460" spans="1:3" x14ac:dyDescent="0.25">
      <c r="A460" t="s">
        <v>5</v>
      </c>
      <c r="B460" t="str">
        <f>Calculation!A460</f>
        <v>RESBDGAPANewREF___FRDSTDELC_23</v>
      </c>
      <c r="C460">
        <f>_xlfn.XLOOKUP(B460,Calculation!A:A,Calculation!R:R)</f>
        <v>2</v>
      </c>
    </row>
    <row r="461" spans="1:3" x14ac:dyDescent="0.25">
      <c r="A461" t="s">
        <v>5</v>
      </c>
      <c r="B461" t="str">
        <f>Calculation!A461</f>
        <v>RESBDGAPANewCDY______HIGELC_23</v>
      </c>
      <c r="C461">
        <f>_xlfn.XLOOKUP(B461,Calculation!A:A,Calculation!R:R)</f>
        <v>2</v>
      </c>
    </row>
    <row r="462" spans="1:3" x14ac:dyDescent="0.25">
      <c r="A462" t="s">
        <v>5</v>
      </c>
      <c r="B462" t="str">
        <f>Calculation!A462</f>
        <v>RESBDGAPAOldCDY______ESRELC_23</v>
      </c>
      <c r="C462">
        <f>_xlfn.XLOOKUP(B462,Calculation!A:A,Calculation!R:R)</f>
        <v>1.1000000000000001</v>
      </c>
    </row>
    <row r="463" spans="1:3" x14ac:dyDescent="0.25">
      <c r="A463" t="s">
        <v>5</v>
      </c>
      <c r="B463" t="str">
        <f>Calculation!A463</f>
        <v>RESBDGSATOldWHHEP___ESRELC_23</v>
      </c>
      <c r="C463">
        <f>_xlfn.XLOOKUP(B463,Calculation!A:A,Calculation!R:R)</f>
        <v>1.5</v>
      </c>
    </row>
    <row r="464" spans="1:3" x14ac:dyDescent="0.25">
      <c r="A464" t="s">
        <v>5</v>
      </c>
      <c r="B464" t="str">
        <f>Calculation!A464</f>
        <v>RESBDGAPAOldSHFUR___STDPRO_23</v>
      </c>
      <c r="C464">
        <f>_xlfn.XLOOKUP(B464,Calculation!A:A,Calculation!R:R)</f>
        <v>1.1000000000000001</v>
      </c>
    </row>
    <row r="465" spans="1:3" x14ac:dyDescent="0.25">
      <c r="A465" t="s">
        <v>5</v>
      </c>
      <c r="B465" t="str">
        <f>Calculation!A465</f>
        <v>RESBDGSDEOldCDY______HIGELC_23</v>
      </c>
      <c r="C465">
        <f>_xlfn.XLOOKUP(B465,Calculation!A:A,Calculation!R:R)</f>
        <v>1.1000000000000001</v>
      </c>
    </row>
    <row r="466" spans="1:3" x14ac:dyDescent="0.25">
      <c r="A466" t="s">
        <v>5</v>
      </c>
      <c r="B466" t="str">
        <f>Calculation!A466</f>
        <v>RESBDGAPANewREF___FRDESRELC_23</v>
      </c>
      <c r="C466">
        <f>_xlfn.XLOOKUP(B466,Calculation!A:A,Calculation!R:R)</f>
        <v>2</v>
      </c>
    </row>
    <row r="467" spans="1:3" x14ac:dyDescent="0.25">
      <c r="A467" t="s">
        <v>5</v>
      </c>
      <c r="B467" t="str">
        <f>Calculation!A467</f>
        <v>RESBDGAPANewREF___FRDHIGELC_23</v>
      </c>
      <c r="C467">
        <f>_xlfn.XLOOKUP(B467,Calculation!A:A,Calculation!R:R)</f>
        <v>2</v>
      </c>
    </row>
    <row r="468" spans="1:3" x14ac:dyDescent="0.25">
      <c r="A468" t="s">
        <v>5</v>
      </c>
      <c r="B468" t="str">
        <f>Calculation!A468</f>
        <v>RESBDGAPANewSHFIR___STDPRO_23</v>
      </c>
      <c r="C468">
        <f>_xlfn.XLOOKUP(B468,Calculation!A:A,Calculation!R:R)</f>
        <v>2</v>
      </c>
    </row>
    <row r="469" spans="1:3" x14ac:dyDescent="0.25">
      <c r="A469" t="s">
        <v>5</v>
      </c>
      <c r="B469" t="str">
        <f>Calculation!A469</f>
        <v>RESBDGSDEOldSCWD___HIGELC_23</v>
      </c>
      <c r="C469">
        <f>_xlfn.XLOOKUP(B469,Calculation!A:A,Calculation!R:R)</f>
        <v>1.1000000000000001</v>
      </c>
    </row>
    <row r="470" spans="1:3" x14ac:dyDescent="0.25">
      <c r="A470" t="s">
        <v>5</v>
      </c>
      <c r="B470" t="str">
        <f>Calculation!A470</f>
        <v>RESBDGSATOldWHHEP___STDELC_23</v>
      </c>
      <c r="C470">
        <f>_xlfn.XLOOKUP(B470,Calculation!A:A,Calculation!R:R)</f>
        <v>1.5</v>
      </c>
    </row>
    <row r="471" spans="1:3" x14ac:dyDescent="0.25">
      <c r="A471" t="s">
        <v>5</v>
      </c>
      <c r="B471" t="str">
        <f>Calculation!A471</f>
        <v>RESBDGAPAOldSHFUR___STDELC_23</v>
      </c>
      <c r="C471">
        <f>_xlfn.XLOOKUP(B471,Calculation!A:A,Calculation!R:R)</f>
        <v>1.1000000000000001</v>
      </c>
    </row>
    <row r="472" spans="1:3" x14ac:dyDescent="0.25">
      <c r="A472" t="s">
        <v>5</v>
      </c>
      <c r="B472" t="str">
        <f>Calculation!A472</f>
        <v>RESBDGSATOldSHHEP___HIGELC_23</v>
      </c>
      <c r="C472">
        <f>_xlfn.XLOOKUP(B472,Calculation!A:A,Calculation!R:R)</f>
        <v>1.5</v>
      </c>
    </row>
    <row r="473" spans="1:3" x14ac:dyDescent="0.25">
      <c r="A473" t="s">
        <v>5</v>
      </c>
      <c r="B473" t="str">
        <f>Calculation!A473</f>
        <v>RESBDGSDEOldREF___FRDSTDELC_23</v>
      </c>
      <c r="C473">
        <f>_xlfn.XLOOKUP(B473,Calculation!A:A,Calculation!R:R)</f>
        <v>1.1000000000000001</v>
      </c>
    </row>
    <row r="474" spans="1:3" x14ac:dyDescent="0.25">
      <c r="A474" t="s">
        <v>5</v>
      </c>
      <c r="B474" t="str">
        <f>Calculation!A474</f>
        <v>RESBDGAPANewSHPST___STDBWP_23</v>
      </c>
      <c r="C474">
        <f>_xlfn.XLOOKUP(B474,Calculation!A:A,Calculation!R:R)</f>
        <v>2</v>
      </c>
    </row>
    <row r="475" spans="1:3" x14ac:dyDescent="0.25">
      <c r="A475" t="s">
        <v>5</v>
      </c>
      <c r="B475" t="str">
        <f>Calculation!A475</f>
        <v>RESBDGAPAOldWHWTK___HIGELC_23</v>
      </c>
      <c r="C475">
        <f>_xlfn.XLOOKUP(B475,Calculation!A:A,Calculation!R:R)</f>
        <v>1.1000000000000001</v>
      </c>
    </row>
    <row r="476" spans="1:3" x14ac:dyDescent="0.25">
      <c r="A476" t="s">
        <v>5</v>
      </c>
      <c r="B476" t="str">
        <f>Calculation!A476</f>
        <v>RESBDGSATOldSHHEP___STDELC_23</v>
      </c>
      <c r="C476">
        <f>_xlfn.XLOOKUP(B476,Calculation!A:A,Calculation!R:R)</f>
        <v>1.5</v>
      </c>
    </row>
    <row r="477" spans="1:3" x14ac:dyDescent="0.25">
      <c r="A477" t="s">
        <v>5</v>
      </c>
      <c r="B477" t="str">
        <f>Calculation!A477</f>
        <v>RESBDGSATOldRAG______STDELC_23</v>
      </c>
      <c r="C477">
        <f>_xlfn.XLOOKUP(B477,Calculation!A:A,Calculation!R:R)</f>
        <v>1.1000000000000001</v>
      </c>
    </row>
    <row r="478" spans="1:3" x14ac:dyDescent="0.25">
      <c r="A478" t="s">
        <v>5</v>
      </c>
      <c r="B478" t="str">
        <f>Calculation!A478</f>
        <v>RESBDGSDEOldREF___FRDESRELC_23</v>
      </c>
      <c r="C478">
        <f>_xlfn.XLOOKUP(B478,Calculation!A:A,Calculation!R:R)</f>
        <v>1.1000000000000001</v>
      </c>
    </row>
    <row r="479" spans="1:3" x14ac:dyDescent="0.25">
      <c r="A479" t="s">
        <v>5</v>
      </c>
      <c r="B479" t="str">
        <f>Calculation!A479</f>
        <v>RESBDGSDEOldREF___FRDHIGELC_23</v>
      </c>
      <c r="C479">
        <f>_xlfn.XLOOKUP(B479,Calculation!A:A,Calculation!R:R)</f>
        <v>1.1000000000000001</v>
      </c>
    </row>
    <row r="480" spans="1:3" x14ac:dyDescent="0.25">
      <c r="A480" t="s">
        <v>5</v>
      </c>
      <c r="B480" t="str">
        <f>Calculation!A480</f>
        <v>RESBDGAPANewSHFIR___HIGPRO_23</v>
      </c>
      <c r="C480">
        <f>_xlfn.XLOOKUP(B480,Calculation!A:A,Calculation!R:R)</f>
        <v>2</v>
      </c>
    </row>
    <row r="481" spans="1:3" x14ac:dyDescent="0.25">
      <c r="A481" t="s">
        <v>5</v>
      </c>
      <c r="B481" t="str">
        <f>Calculation!A481</f>
        <v>RESBDGAPANewSHPST___HIGBWP_23</v>
      </c>
      <c r="C481">
        <f>_xlfn.XLOOKUP(B481,Calculation!A:A,Calculation!R:R)</f>
        <v>2</v>
      </c>
    </row>
    <row r="482" spans="1:3" x14ac:dyDescent="0.25">
      <c r="A482" t="s">
        <v>5</v>
      </c>
      <c r="B482" t="str">
        <f>Calculation!A482</f>
        <v>RESBDGAPAOldSHFUR___STDLFO_23</v>
      </c>
      <c r="C482">
        <f>_xlfn.XLOOKUP(B482,Calculation!A:A,Calculation!R:R)</f>
        <v>1.1000000000000001</v>
      </c>
    </row>
    <row r="483" spans="1:3" x14ac:dyDescent="0.25">
      <c r="A483" t="s">
        <v>5</v>
      </c>
      <c r="B483" t="str">
        <f>Calculation!A483</f>
        <v>RESBDGSATOldWHHEP___HIGELC_23</v>
      </c>
      <c r="C483">
        <f>_xlfn.XLOOKUP(B483,Calculation!A:A,Calculation!R:R)</f>
        <v>1.5</v>
      </c>
    </row>
    <row r="484" spans="1:3" x14ac:dyDescent="0.25">
      <c r="A484" t="s">
        <v>5</v>
      </c>
      <c r="B484" t="str">
        <f>Calculation!A484</f>
        <v>RESBDGAPAOldSHHEP___HIGELC_23</v>
      </c>
      <c r="C484">
        <f>_xlfn.XLOOKUP(B484,Calculation!A:A,Calculation!R:R)</f>
        <v>1.5</v>
      </c>
    </row>
    <row r="485" spans="1:3" x14ac:dyDescent="0.25">
      <c r="A485" t="s">
        <v>5</v>
      </c>
      <c r="B485" t="str">
        <f>Calculation!A485</f>
        <v>RESBDGSDEOldSHFUR___STDPRO_23</v>
      </c>
      <c r="C485">
        <f>_xlfn.XLOOKUP(B485,Calculation!A:A,Calculation!R:R)</f>
        <v>1.1000000000000001</v>
      </c>
    </row>
    <row r="486" spans="1:3" x14ac:dyDescent="0.25">
      <c r="A486" t="s">
        <v>5</v>
      </c>
      <c r="B486" t="str">
        <f>Calculation!A486</f>
        <v>RESBDGAPAOldSHFUR___STDKER_23</v>
      </c>
      <c r="C486">
        <f>_xlfn.XLOOKUP(B486,Calculation!A:A,Calculation!R:R)</f>
        <v>1.1000000000000001</v>
      </c>
    </row>
    <row r="487" spans="1:3" x14ac:dyDescent="0.25">
      <c r="A487" t="s">
        <v>5</v>
      </c>
      <c r="B487" t="str">
        <f>Calculation!A487</f>
        <v>RESBDGSDEOldSHFUR___STDELC_23</v>
      </c>
      <c r="C487">
        <f>_xlfn.XLOOKUP(B487,Calculation!A:A,Calculation!R:R)</f>
        <v>1.1000000000000001</v>
      </c>
    </row>
    <row r="488" spans="1:3" x14ac:dyDescent="0.25">
      <c r="A488" t="s">
        <v>5</v>
      </c>
      <c r="B488" t="str">
        <f>Calculation!A488</f>
        <v>RESBDGAPANewWHHEP___ESRELC_23</v>
      </c>
      <c r="C488">
        <f>_xlfn.XLOOKUP(B488,Calculation!A:A,Calculation!R:R)</f>
        <v>2</v>
      </c>
    </row>
    <row r="489" spans="1:3" x14ac:dyDescent="0.25">
      <c r="A489" t="s">
        <v>5</v>
      </c>
      <c r="B489" t="str">
        <f>Calculation!A489</f>
        <v>RESBDGSDEOldSHHEP___HIGELC_23</v>
      </c>
      <c r="C489">
        <f>_xlfn.XLOOKUP(B489,Calculation!A:A,Calculation!R:R)</f>
        <v>1.5</v>
      </c>
    </row>
    <row r="490" spans="1:3" x14ac:dyDescent="0.25">
      <c r="A490" t="s">
        <v>5</v>
      </c>
      <c r="B490" t="str">
        <f>Calculation!A490</f>
        <v>RESBDGAPANewWHHEP___STDELC_23</v>
      </c>
      <c r="C490">
        <f>_xlfn.XLOOKUP(B490,Calculation!A:A,Calculation!R:R)</f>
        <v>2</v>
      </c>
    </row>
    <row r="491" spans="1:3" x14ac:dyDescent="0.25">
      <c r="A491" t="s">
        <v>5</v>
      </c>
      <c r="B491" t="str">
        <f>Calculation!A491</f>
        <v>RESBDGSATOldCWA___TPSTDELC_23</v>
      </c>
      <c r="C491">
        <f>_xlfn.XLOOKUP(B491,Calculation!A:A,Calculation!R:R)</f>
        <v>1.1000000000000001</v>
      </c>
    </row>
    <row r="492" spans="1:3" x14ac:dyDescent="0.25">
      <c r="A492" t="s">
        <v>5</v>
      </c>
      <c r="B492" t="str">
        <f>Calculation!A492</f>
        <v>RESBDGSDEOldSHFUR___STDLFO_23</v>
      </c>
      <c r="C492">
        <f>_xlfn.XLOOKUP(B492,Calculation!A:A,Calculation!R:R)</f>
        <v>1.1000000000000001</v>
      </c>
    </row>
    <row r="493" spans="1:3" x14ac:dyDescent="0.25">
      <c r="A493" t="s">
        <v>5</v>
      </c>
      <c r="B493" t="str">
        <f>Calculation!A493</f>
        <v>RESBDGAPAOldSHHEP___STDELC_23</v>
      </c>
      <c r="C493">
        <f>_xlfn.XLOOKUP(B493,Calculation!A:A,Calculation!R:R)</f>
        <v>1.5</v>
      </c>
    </row>
    <row r="494" spans="1:3" x14ac:dyDescent="0.25">
      <c r="A494" t="s">
        <v>5</v>
      </c>
      <c r="B494" t="str">
        <f>Calculation!A494</f>
        <v>RESBDGSDENewSHHEP___STDGEO_23</v>
      </c>
      <c r="C494">
        <f>_xlfn.XLOOKUP(B494,Calculation!A:A,Calculation!R:R)</f>
        <v>2</v>
      </c>
    </row>
    <row r="495" spans="1:3" x14ac:dyDescent="0.25">
      <c r="A495" t="s">
        <v>5</v>
      </c>
      <c r="B495" t="str">
        <f>Calculation!A495</f>
        <v>RESBDGSDEOldWHHEP___ESRELC_23</v>
      </c>
      <c r="C495">
        <f>_xlfn.XLOOKUP(B495,Calculation!A:A,Calculation!R:R)</f>
        <v>1.5</v>
      </c>
    </row>
    <row r="496" spans="1:3" x14ac:dyDescent="0.25">
      <c r="A496" t="s">
        <v>5</v>
      </c>
      <c r="B496" t="str">
        <f>Calculation!A496</f>
        <v>RESBDGAPANewSHSTV___STDBMA_23</v>
      </c>
      <c r="C496">
        <f>_xlfn.XLOOKUP(B496,Calculation!A:A,Calculation!R:R)</f>
        <v>2</v>
      </c>
    </row>
    <row r="497" spans="1:3" x14ac:dyDescent="0.25">
      <c r="A497" t="s">
        <v>5</v>
      </c>
      <c r="B497" t="str">
        <f>Calculation!A497</f>
        <v>RESBDGAPANewSHSTV___HIGBMA_23</v>
      </c>
      <c r="C497">
        <f>_xlfn.XLOOKUP(B497,Calculation!A:A,Calculation!R:R)</f>
        <v>2</v>
      </c>
    </row>
    <row r="498" spans="1:3" x14ac:dyDescent="0.25">
      <c r="A498" t="s">
        <v>5</v>
      </c>
      <c r="B498" t="str">
        <f>Calculation!A498</f>
        <v>RESBDGAPANewRAG______STDELC_23</v>
      </c>
      <c r="C498">
        <f>_xlfn.XLOOKUP(B498,Calculation!A:A,Calculation!R:R)</f>
        <v>2</v>
      </c>
    </row>
    <row r="499" spans="1:3" x14ac:dyDescent="0.25">
      <c r="A499" t="s">
        <v>5</v>
      </c>
      <c r="B499" t="str">
        <f>Calculation!A499</f>
        <v>RESBDGSATOldSHHEP___STDNGA_23</v>
      </c>
      <c r="C499">
        <f>_xlfn.XLOOKUP(B499,Calculation!A:A,Calculation!R:R)</f>
        <v>1.5</v>
      </c>
    </row>
    <row r="500" spans="1:3" x14ac:dyDescent="0.25">
      <c r="A500" t="s">
        <v>5</v>
      </c>
      <c r="B500" t="str">
        <f>Calculation!A500</f>
        <v>RESBDGSDEOldWHHEP___STDELC_23</v>
      </c>
      <c r="C500">
        <f>_xlfn.XLOOKUP(B500,Calculation!A:A,Calculation!R:R)</f>
        <v>1.5</v>
      </c>
    </row>
    <row r="501" spans="1:3" x14ac:dyDescent="0.25">
      <c r="A501" t="s">
        <v>5</v>
      </c>
      <c r="B501" t="str">
        <f>Calculation!A501</f>
        <v>RESBDGSDENewSHHEP___ESRGEO_23</v>
      </c>
      <c r="C501">
        <f>_xlfn.XLOOKUP(B501,Calculation!A:A,Calculation!R:R)</f>
        <v>2</v>
      </c>
    </row>
    <row r="502" spans="1:3" x14ac:dyDescent="0.25">
      <c r="A502" t="s">
        <v>5</v>
      </c>
      <c r="B502" t="str">
        <f>Calculation!A502</f>
        <v>RESBDGAPANewWHHEP___HIGELC_23</v>
      </c>
      <c r="C502">
        <f>_xlfn.XLOOKUP(B502,Calculation!A:A,Calculation!R:R)</f>
        <v>2</v>
      </c>
    </row>
    <row r="503" spans="1:3" x14ac:dyDescent="0.25">
      <c r="A503" t="s">
        <v>5</v>
      </c>
      <c r="B503" t="str">
        <f>Calculation!A503</f>
        <v>RESBDGSDEOldRAG______STDELC_23</v>
      </c>
      <c r="C503">
        <f>_xlfn.XLOOKUP(B503,Calculation!A:A,Calculation!R:R)</f>
        <v>1.1000000000000001</v>
      </c>
    </row>
    <row r="504" spans="1:3" x14ac:dyDescent="0.25">
      <c r="A504" t="s">
        <v>5</v>
      </c>
      <c r="B504" t="str">
        <f>Calculation!A504</f>
        <v>RESBDGAPAOldCDY______HIGELC_23</v>
      </c>
      <c r="C504">
        <f>_xlfn.XLOOKUP(B504,Calculation!A:A,Calculation!R:R)</f>
        <v>1.1000000000000001</v>
      </c>
    </row>
    <row r="505" spans="1:3" x14ac:dyDescent="0.25">
      <c r="A505" t="s">
        <v>5</v>
      </c>
      <c r="B505" t="str">
        <f>Calculation!A505</f>
        <v>RESBDGSDEOldSHFUR___STDKER_23</v>
      </c>
      <c r="C505">
        <f>_xlfn.XLOOKUP(B505,Calculation!A:A,Calculation!R:R)</f>
        <v>1.1000000000000001</v>
      </c>
    </row>
    <row r="506" spans="1:3" x14ac:dyDescent="0.25">
      <c r="A506" t="s">
        <v>5</v>
      </c>
      <c r="B506" t="str">
        <f>Calculation!A506</f>
        <v>RESBDGSDENewSHHEP___HIGGEO_23</v>
      </c>
      <c r="C506">
        <f>_xlfn.XLOOKUP(B506,Calculation!A:A,Calculation!R:R)</f>
        <v>2</v>
      </c>
    </row>
    <row r="507" spans="1:3" x14ac:dyDescent="0.25">
      <c r="A507" t="s">
        <v>5</v>
      </c>
      <c r="B507" t="str">
        <f>Calculation!A507</f>
        <v>RESBDGSDEOldSCCE___ESRELC_23</v>
      </c>
      <c r="C507">
        <f>_xlfn.XLOOKUP(B507,Calculation!A:A,Calculation!R:R)</f>
        <v>1.1000000000000001</v>
      </c>
    </row>
    <row r="508" spans="1:3" x14ac:dyDescent="0.25">
      <c r="A508" t="s">
        <v>5</v>
      </c>
      <c r="B508" t="str">
        <f>Calculation!A508</f>
        <v>RESBDGAPAOldREF___FRDSTDELC_23</v>
      </c>
      <c r="C508">
        <f>_xlfn.XLOOKUP(B508,Calculation!A:A,Calculation!R:R)</f>
        <v>1.1000000000000001</v>
      </c>
    </row>
    <row r="509" spans="1:3" x14ac:dyDescent="0.25">
      <c r="A509" t="s">
        <v>5</v>
      </c>
      <c r="B509" t="str">
        <f>Calculation!A509</f>
        <v>RESBDGSATOldSHFUR___HIGLFO_23</v>
      </c>
      <c r="C509">
        <f>_xlfn.XLOOKUP(B509,Calculation!A:A,Calculation!R:R)</f>
        <v>1.1000000000000001</v>
      </c>
    </row>
    <row r="510" spans="1:3" x14ac:dyDescent="0.25">
      <c r="A510" t="s">
        <v>5</v>
      </c>
      <c r="B510" t="str">
        <f>Calculation!A510</f>
        <v>RESBDGSDEOldSCCE___STDELC_23</v>
      </c>
      <c r="C510">
        <f>_xlfn.XLOOKUP(B510,Calculation!A:A,Calculation!R:R)</f>
        <v>1.1000000000000001</v>
      </c>
    </row>
    <row r="511" spans="1:3" x14ac:dyDescent="0.25">
      <c r="A511" t="s">
        <v>5</v>
      </c>
      <c r="B511" t="str">
        <f>Calculation!A511</f>
        <v>RESBDGAPAOldREF___FRDHIGELC_23</v>
      </c>
      <c r="C511">
        <f>_xlfn.XLOOKUP(B511,Calculation!A:A,Calculation!R:R)</f>
        <v>1.1000000000000001</v>
      </c>
    </row>
    <row r="512" spans="1:3" x14ac:dyDescent="0.25">
      <c r="A512" t="s">
        <v>5</v>
      </c>
      <c r="B512" t="str">
        <f>Calculation!A512</f>
        <v>RESBDGAPAOldREF___FRDESRELC_23</v>
      </c>
      <c r="C512">
        <f>_xlfn.XLOOKUP(B512,Calculation!A:A,Calculation!R:R)</f>
        <v>1.1000000000000001</v>
      </c>
    </row>
    <row r="513" spans="1:3" x14ac:dyDescent="0.25">
      <c r="A513" t="s">
        <v>5</v>
      </c>
      <c r="B513" t="str">
        <f>Calculation!A513</f>
        <v>RESBDGSDEOldWHHEP___HIGELC_23</v>
      </c>
      <c r="C513">
        <f>_xlfn.XLOOKUP(B513,Calculation!A:A,Calculation!R:R)</f>
        <v>1.5</v>
      </c>
    </row>
    <row r="514" spans="1:3" x14ac:dyDescent="0.25">
      <c r="A514" t="s">
        <v>5</v>
      </c>
      <c r="B514" t="str">
        <f>Calculation!A514</f>
        <v>RESBDGSDEOldSCCE___HIGELC_23</v>
      </c>
      <c r="C514">
        <f>_xlfn.XLOOKUP(B514,Calculation!A:A,Calculation!R:R)</f>
        <v>1.1000000000000001</v>
      </c>
    </row>
    <row r="515" spans="1:3" x14ac:dyDescent="0.25">
      <c r="A515" t="s">
        <v>5</v>
      </c>
      <c r="B515" t="str">
        <f>Calculation!A515</f>
        <v>RESBDGSDEOldSHHEP___STDELC_23</v>
      </c>
      <c r="C515">
        <f>_xlfn.XLOOKUP(B515,Calculation!A:A,Calculation!R:R)</f>
        <v>1.5</v>
      </c>
    </row>
    <row r="516" spans="1:3" x14ac:dyDescent="0.25">
      <c r="A516" t="s">
        <v>5</v>
      </c>
      <c r="B516" t="str">
        <f>Calculation!A516</f>
        <v>RESBDGSATOldCWA___TPESRELC_23</v>
      </c>
      <c r="C516">
        <f>_xlfn.XLOOKUP(B516,Calculation!A:A,Calculation!R:R)</f>
        <v>1.1000000000000001</v>
      </c>
    </row>
    <row r="517" spans="1:3" x14ac:dyDescent="0.25">
      <c r="A517" t="s">
        <v>5</v>
      </c>
      <c r="B517" t="str">
        <f>Calculation!A517</f>
        <v>RESBDGSATOldWHSTHBCKSTDELC_23</v>
      </c>
      <c r="C517">
        <f>_xlfn.XLOOKUP(B517,Calculation!A:A,Calculation!R:R)</f>
        <v>1.1000000000000001</v>
      </c>
    </row>
    <row r="518" spans="1:3" x14ac:dyDescent="0.25">
      <c r="A518" t="s">
        <v>5</v>
      </c>
      <c r="B518" t="str">
        <f>Calculation!A518</f>
        <v>RESBDGAPAOldSHHEP___STDNGA_23</v>
      </c>
      <c r="C518">
        <f>_xlfn.XLOOKUP(B518,Calculation!A:A,Calculation!R:R)</f>
        <v>1.5</v>
      </c>
    </row>
    <row r="519" spans="1:3" x14ac:dyDescent="0.25">
      <c r="A519" t="s">
        <v>5</v>
      </c>
      <c r="B519" t="str">
        <f>Calculation!A519</f>
        <v>RESBDGAPANewCWA___TPSTDELC_23</v>
      </c>
      <c r="C519">
        <f>_xlfn.XLOOKUP(B519,Calculation!A:A,Calculation!R:R)</f>
        <v>2</v>
      </c>
    </row>
    <row r="520" spans="1:3" x14ac:dyDescent="0.25">
      <c r="A520" t="s">
        <v>5</v>
      </c>
      <c r="B520" t="str">
        <f>Calculation!A520</f>
        <v>RESBDGSATOldCWA___FRESRELC_23</v>
      </c>
      <c r="C520">
        <f>_xlfn.XLOOKUP(B520,Calculation!A:A,Calculation!R:R)</f>
        <v>1.1000000000000001</v>
      </c>
    </row>
    <row r="521" spans="1:3" x14ac:dyDescent="0.25">
      <c r="A521" t="s">
        <v>5</v>
      </c>
      <c r="B521" t="str">
        <f>Calculation!A521</f>
        <v>RESBDGSATOldCWA___FRSTDELC_23</v>
      </c>
      <c r="C521">
        <f>_xlfn.XLOOKUP(B521,Calculation!A:A,Calculation!R:R)</f>
        <v>1.1000000000000001</v>
      </c>
    </row>
    <row r="522" spans="1:3" x14ac:dyDescent="0.25">
      <c r="A522" t="s">
        <v>5</v>
      </c>
      <c r="B522" t="str">
        <f>Calculation!A522</f>
        <v>RESBDGSATOldSHFIR___STDPRO_23</v>
      </c>
      <c r="C522">
        <f>_xlfn.XLOOKUP(B522,Calculation!A:A,Calculation!R:R)</f>
        <v>1.1000000000000001</v>
      </c>
    </row>
    <row r="523" spans="1:3" x14ac:dyDescent="0.25">
      <c r="A523" t="s">
        <v>5</v>
      </c>
      <c r="B523" t="str">
        <f>Calculation!A523</f>
        <v>RESBDGSATOldSHPST___STDBWP_23</v>
      </c>
      <c r="C523">
        <f>_xlfn.XLOOKUP(B523,Calculation!A:A,Calculation!R:R)</f>
        <v>1.1000000000000001</v>
      </c>
    </row>
    <row r="524" spans="1:3" x14ac:dyDescent="0.25">
      <c r="A524" t="s">
        <v>5</v>
      </c>
      <c r="B524" t="str">
        <f>Calculation!A524</f>
        <v>RESBDGSATOldCWA___TPHIGELC_23</v>
      </c>
      <c r="C524">
        <f>_xlfn.XLOOKUP(B524,Calculation!A:A,Calculation!R:R)</f>
        <v>1.1000000000000001</v>
      </c>
    </row>
    <row r="525" spans="1:3" x14ac:dyDescent="0.25">
      <c r="A525" t="s">
        <v>5</v>
      </c>
      <c r="B525" t="str">
        <f>Calculation!A525</f>
        <v>RESBDGSDEOldCWA___TPSTDELC_23</v>
      </c>
      <c r="C525">
        <f>_xlfn.XLOOKUP(B525,Calculation!A:A,Calculation!R:R)</f>
        <v>1.1000000000000001</v>
      </c>
    </row>
    <row r="526" spans="1:3" x14ac:dyDescent="0.25">
      <c r="A526" t="s">
        <v>5</v>
      </c>
      <c r="B526" t="str">
        <f>Calculation!A526</f>
        <v>RESBDGSATOldSHFIR___HIGPRO_23</v>
      </c>
      <c r="C526">
        <f>_xlfn.XLOOKUP(B526,Calculation!A:A,Calculation!R:R)</f>
        <v>1.1000000000000001</v>
      </c>
    </row>
    <row r="527" spans="1:3" x14ac:dyDescent="0.25">
      <c r="A527" t="s">
        <v>5</v>
      </c>
      <c r="B527" t="str">
        <f>Calculation!A527</f>
        <v>RESBDGSATOldSHPST___HIGBWP_23</v>
      </c>
      <c r="C527">
        <f>_xlfn.XLOOKUP(B527,Calculation!A:A,Calculation!R:R)</f>
        <v>1.1000000000000001</v>
      </c>
    </row>
    <row r="528" spans="1:3" x14ac:dyDescent="0.25">
      <c r="A528" t="s">
        <v>5</v>
      </c>
      <c r="B528" t="str">
        <f>Calculation!A528</f>
        <v>RESBDGAPAOldWHHEP___ESRELC_23</v>
      </c>
      <c r="C528">
        <f>_xlfn.XLOOKUP(B528,Calculation!A:A,Calculation!R:R)</f>
        <v>1.5</v>
      </c>
    </row>
    <row r="529" spans="1:3" x14ac:dyDescent="0.25">
      <c r="A529" t="s">
        <v>5</v>
      </c>
      <c r="B529" t="str">
        <f>Calculation!A529</f>
        <v>RESBDGSATOldCWA___FRHIGELC_23</v>
      </c>
      <c r="C529">
        <f>_xlfn.XLOOKUP(B529,Calculation!A:A,Calculation!R:R)</f>
        <v>1.1000000000000001</v>
      </c>
    </row>
    <row r="530" spans="1:3" x14ac:dyDescent="0.25">
      <c r="A530" t="s">
        <v>5</v>
      </c>
      <c r="B530" t="str">
        <f>Calculation!A530</f>
        <v>RESBDGSDEOldSHHEP___STDNGA_23</v>
      </c>
      <c r="C530">
        <f>_xlfn.XLOOKUP(B530,Calculation!A:A,Calculation!R:R)</f>
        <v>1.5</v>
      </c>
    </row>
    <row r="531" spans="1:3" x14ac:dyDescent="0.25">
      <c r="A531" t="s">
        <v>5</v>
      </c>
      <c r="B531" t="str">
        <f>Calculation!A531</f>
        <v>RESBDGAPAOldWHHEP___STDELC_23</v>
      </c>
      <c r="C531">
        <f>_xlfn.XLOOKUP(B531,Calculation!A:A,Calculation!R:R)</f>
        <v>1.5</v>
      </c>
    </row>
    <row r="532" spans="1:3" x14ac:dyDescent="0.25">
      <c r="A532" t="s">
        <v>5</v>
      </c>
      <c r="B532" t="str">
        <f>Calculation!A532</f>
        <v>RESBDGAPANewWHSTHBCKSTDELC_23</v>
      </c>
      <c r="C532">
        <f>_xlfn.XLOOKUP(B532,Calculation!A:A,Calculation!R:R)</f>
        <v>2</v>
      </c>
    </row>
    <row r="533" spans="1:3" x14ac:dyDescent="0.25">
      <c r="A533" t="s">
        <v>5</v>
      </c>
      <c r="B533" t="str">
        <f>Calculation!A533</f>
        <v>RESBDGAPANewCWA___TPESRELC_23</v>
      </c>
      <c r="C533">
        <f>_xlfn.XLOOKUP(B533,Calculation!A:A,Calculation!R:R)</f>
        <v>2</v>
      </c>
    </row>
    <row r="534" spans="1:3" x14ac:dyDescent="0.25">
      <c r="A534" t="s">
        <v>5</v>
      </c>
      <c r="B534" t="str">
        <f>Calculation!A534</f>
        <v>RESBDGAPAOldSHFUR___HIGLFO_23</v>
      </c>
      <c r="C534">
        <f>_xlfn.XLOOKUP(B534,Calculation!A:A,Calculation!R:R)</f>
        <v>1.1000000000000001</v>
      </c>
    </row>
    <row r="535" spans="1:3" x14ac:dyDescent="0.25">
      <c r="A535" t="s">
        <v>5</v>
      </c>
      <c r="B535" t="str">
        <f>Calculation!A535</f>
        <v>RESBDGAPAOldRAG______STDELC_23</v>
      </c>
      <c r="C535">
        <f>_xlfn.XLOOKUP(B535,Calculation!A:A,Calculation!R:R)</f>
        <v>1.1000000000000001</v>
      </c>
    </row>
    <row r="536" spans="1:3" x14ac:dyDescent="0.25">
      <c r="A536" t="s">
        <v>5</v>
      </c>
      <c r="B536" t="str">
        <f>Calculation!A536</f>
        <v>RESBDGAPANewCWA___FRESRELC_23</v>
      </c>
      <c r="C536">
        <f>_xlfn.XLOOKUP(B536,Calculation!A:A,Calculation!R:R)</f>
        <v>2</v>
      </c>
    </row>
    <row r="537" spans="1:3" x14ac:dyDescent="0.25">
      <c r="A537" t="s">
        <v>5</v>
      </c>
      <c r="B537" t="str">
        <f>Calculation!A537</f>
        <v>RESBDGAPANewCWA___FRSTDELC_23</v>
      </c>
      <c r="C537">
        <f>_xlfn.XLOOKUP(B537,Calculation!A:A,Calculation!R:R)</f>
        <v>2</v>
      </c>
    </row>
    <row r="538" spans="1:3" x14ac:dyDescent="0.25">
      <c r="A538" t="s">
        <v>5</v>
      </c>
      <c r="B538" t="str">
        <f>Calculation!A538</f>
        <v>RESBDGSDEOldCWA___TPESRELC_23</v>
      </c>
      <c r="C538">
        <f>_xlfn.XLOOKUP(B538,Calculation!A:A,Calculation!R:R)</f>
        <v>1.1000000000000001</v>
      </c>
    </row>
    <row r="539" spans="1:3" x14ac:dyDescent="0.25">
      <c r="A539" t="s">
        <v>5</v>
      </c>
      <c r="B539" t="str">
        <f>Calculation!A539</f>
        <v>RESBDGAPAOldWHHEP___HIGELC_23</v>
      </c>
      <c r="C539">
        <f>_xlfn.XLOOKUP(B539,Calculation!A:A,Calculation!R:R)</f>
        <v>1.5</v>
      </c>
    </row>
    <row r="540" spans="1:3" x14ac:dyDescent="0.25">
      <c r="A540" t="s">
        <v>5</v>
      </c>
      <c r="B540" t="str">
        <f>Calculation!A540</f>
        <v>RESBDGAPANewCWA___TPHIGELC_23</v>
      </c>
      <c r="C540">
        <f>_xlfn.XLOOKUP(B540,Calculation!A:A,Calculation!R:R)</f>
        <v>2</v>
      </c>
    </row>
    <row r="541" spans="1:3" x14ac:dyDescent="0.25">
      <c r="A541" t="s">
        <v>5</v>
      </c>
      <c r="B541" t="str">
        <f>Calculation!A541</f>
        <v>RESBDGSDEOldWHSTHBCKSTDELC_23</v>
      </c>
      <c r="C541">
        <f>_xlfn.XLOOKUP(B541,Calculation!A:A,Calculation!R:R)</f>
        <v>1.1000000000000001</v>
      </c>
    </row>
    <row r="542" spans="1:3" x14ac:dyDescent="0.25">
      <c r="A542" t="s">
        <v>5</v>
      </c>
      <c r="B542" t="str">
        <f>Calculation!A542</f>
        <v>RESBDGSDEOldCWA___FRESRELC_23</v>
      </c>
      <c r="C542">
        <f>_xlfn.XLOOKUP(B542,Calculation!A:A,Calculation!R:R)</f>
        <v>1.1000000000000001</v>
      </c>
    </row>
    <row r="543" spans="1:3" x14ac:dyDescent="0.25">
      <c r="A543" t="s">
        <v>5</v>
      </c>
      <c r="B543" t="str">
        <f>Calculation!A543</f>
        <v>RESBDGAPANewSHHEP___STDGEO_23</v>
      </c>
      <c r="C543">
        <f>_xlfn.XLOOKUP(B543,Calculation!A:A,Calculation!R:R)</f>
        <v>2</v>
      </c>
    </row>
    <row r="544" spans="1:3" x14ac:dyDescent="0.25">
      <c r="A544" t="s">
        <v>5</v>
      </c>
      <c r="B544" t="str">
        <f>Calculation!A544</f>
        <v>RESBDGSDEOldCWA___FRSTDELC_23</v>
      </c>
      <c r="C544">
        <f>_xlfn.XLOOKUP(B544,Calculation!A:A,Calculation!R:R)</f>
        <v>1.1000000000000001</v>
      </c>
    </row>
    <row r="545" spans="1:3" x14ac:dyDescent="0.25">
      <c r="A545" t="s">
        <v>5</v>
      </c>
      <c r="B545" t="str">
        <f>Calculation!A545</f>
        <v>RESBDGAPAOldSHFIR___STDPRO_23</v>
      </c>
      <c r="C545">
        <f>_xlfn.XLOOKUP(B545,Calculation!A:A,Calculation!R:R)</f>
        <v>1.1000000000000001</v>
      </c>
    </row>
    <row r="546" spans="1:3" x14ac:dyDescent="0.25">
      <c r="A546" t="s">
        <v>5</v>
      </c>
      <c r="B546" t="str">
        <f>Calculation!A546</f>
        <v>RESBDGSATOldSHSTV___STDBMA_23</v>
      </c>
      <c r="C546">
        <f>_xlfn.XLOOKUP(B546,Calculation!A:A,Calculation!R:R)</f>
        <v>1.1000000000000001</v>
      </c>
    </row>
    <row r="547" spans="1:3" x14ac:dyDescent="0.25">
      <c r="A547" t="s">
        <v>5</v>
      </c>
      <c r="B547" t="str">
        <f>Calculation!A547</f>
        <v>RESBDGSATOldSHSTV___HIGBMA_23</v>
      </c>
      <c r="C547">
        <f>_xlfn.XLOOKUP(B547,Calculation!A:A,Calculation!R:R)</f>
        <v>1.1000000000000001</v>
      </c>
    </row>
    <row r="548" spans="1:3" x14ac:dyDescent="0.25">
      <c r="A548" t="s">
        <v>5</v>
      </c>
      <c r="B548" t="str">
        <f>Calculation!A548</f>
        <v>RESBDGSATOldRAG______HIGELC_23</v>
      </c>
      <c r="C548">
        <f>_xlfn.XLOOKUP(B548,Calculation!A:A,Calculation!R:R)</f>
        <v>1.1000000000000001</v>
      </c>
    </row>
    <row r="549" spans="1:3" x14ac:dyDescent="0.25">
      <c r="A549" t="s">
        <v>5</v>
      </c>
      <c r="B549" t="str">
        <f>Calculation!A549</f>
        <v>RESBDGAPAOldSHPST___STDBWP_23</v>
      </c>
      <c r="C549">
        <f>_xlfn.XLOOKUP(B549,Calculation!A:A,Calculation!R:R)</f>
        <v>1.1000000000000001</v>
      </c>
    </row>
    <row r="550" spans="1:3" x14ac:dyDescent="0.25">
      <c r="A550" t="s">
        <v>5</v>
      </c>
      <c r="B550" t="str">
        <f>Calculation!A550</f>
        <v>RESBDGAPANewSHHEP___ESRGEO_23</v>
      </c>
      <c r="C550">
        <f>_xlfn.XLOOKUP(B550,Calculation!A:A,Calculation!R:R)</f>
        <v>2</v>
      </c>
    </row>
    <row r="551" spans="1:3" x14ac:dyDescent="0.25">
      <c r="A551" t="s">
        <v>5</v>
      </c>
      <c r="B551" t="str">
        <f>Calculation!A551</f>
        <v>RESBDGAPANewCWA___FRHIGELC_23</v>
      </c>
      <c r="C551">
        <f>_xlfn.XLOOKUP(B551,Calculation!A:A,Calculation!R:R)</f>
        <v>2</v>
      </c>
    </row>
    <row r="552" spans="1:3" x14ac:dyDescent="0.25">
      <c r="A552" t="s">
        <v>5</v>
      </c>
      <c r="B552" t="str">
        <f>Calculation!A552</f>
        <v>RESBDGSDEOldCWA___TPHIGELC_23</v>
      </c>
      <c r="C552">
        <f>_xlfn.XLOOKUP(B552,Calculation!A:A,Calculation!R:R)</f>
        <v>1.1000000000000001</v>
      </c>
    </row>
    <row r="553" spans="1:3" x14ac:dyDescent="0.25">
      <c r="A553" t="s">
        <v>5</v>
      </c>
      <c r="B553" t="str">
        <f>Calculation!A553</f>
        <v>RESBDGAPANewSHHEP___HIGGEO_23</v>
      </c>
      <c r="C553">
        <f>_xlfn.XLOOKUP(B553,Calculation!A:A,Calculation!R:R)</f>
        <v>2</v>
      </c>
    </row>
    <row r="554" spans="1:3" x14ac:dyDescent="0.25">
      <c r="A554" t="s">
        <v>5</v>
      </c>
      <c r="B554" t="str">
        <f>Calculation!A554</f>
        <v>RESBDGSDEOldSHFUR___HIGLFO_23</v>
      </c>
      <c r="C554">
        <f>_xlfn.XLOOKUP(B554,Calculation!A:A,Calculation!R:R)</f>
        <v>1.1000000000000001</v>
      </c>
    </row>
    <row r="555" spans="1:3" x14ac:dyDescent="0.25">
      <c r="A555" t="s">
        <v>5</v>
      </c>
      <c r="B555" t="str">
        <f>Calculation!A555</f>
        <v>RESBDGAPAOldSHFIR___HIGPRO_23</v>
      </c>
      <c r="C555">
        <f>_xlfn.XLOOKUP(B555,Calculation!A:A,Calculation!R:R)</f>
        <v>1.1000000000000001</v>
      </c>
    </row>
    <row r="556" spans="1:3" x14ac:dyDescent="0.25">
      <c r="A556" t="s">
        <v>5</v>
      </c>
      <c r="B556" t="str">
        <f>Calculation!A556</f>
        <v>RESBDGAPAOldSHPST___HIGBWP_23</v>
      </c>
      <c r="C556">
        <f>_xlfn.XLOOKUP(B556,Calculation!A:A,Calculation!R:R)</f>
        <v>1.1000000000000001</v>
      </c>
    </row>
    <row r="557" spans="1:3" x14ac:dyDescent="0.25">
      <c r="A557" t="s">
        <v>5</v>
      </c>
      <c r="B557" t="str">
        <f>Calculation!A557</f>
        <v>RESBDGSDEOldCWA___FRHIGELC_23</v>
      </c>
      <c r="C557">
        <f>_xlfn.XLOOKUP(B557,Calculation!A:A,Calculation!R:R)</f>
        <v>1.1000000000000001</v>
      </c>
    </row>
    <row r="558" spans="1:3" x14ac:dyDescent="0.25">
      <c r="A558" t="s">
        <v>5</v>
      </c>
      <c r="B558" t="str">
        <f>Calculation!A558</f>
        <v>RESBDGAPAOldCWA___TPSTDELC_23</v>
      </c>
      <c r="C558">
        <f>_xlfn.XLOOKUP(B558,Calculation!A:A,Calculation!R:R)</f>
        <v>1.1000000000000001</v>
      </c>
    </row>
    <row r="559" spans="1:3" x14ac:dyDescent="0.25">
      <c r="A559" t="s">
        <v>5</v>
      </c>
      <c r="B559" t="str">
        <f>Calculation!A559</f>
        <v>RESBDGSDEOldSHFIR___STDPRO_23</v>
      </c>
      <c r="C559">
        <f>_xlfn.XLOOKUP(B559,Calculation!A:A,Calculation!R:R)</f>
        <v>1.1000000000000001</v>
      </c>
    </row>
    <row r="560" spans="1:3" x14ac:dyDescent="0.25">
      <c r="A560" t="s">
        <v>5</v>
      </c>
      <c r="B560" t="str">
        <f>Calculation!A560</f>
        <v>RESBDGSDEOldSHPST___STDBWP_23</v>
      </c>
      <c r="C560">
        <f>_xlfn.XLOOKUP(B560,Calculation!A:A,Calculation!R:R)</f>
        <v>1.1000000000000001</v>
      </c>
    </row>
    <row r="561" spans="1:3" x14ac:dyDescent="0.25">
      <c r="A561" t="s">
        <v>5</v>
      </c>
      <c r="B561" t="str">
        <f>Calculation!A561</f>
        <v>RESBDGSDEOldSHFIR___HIGPRO_23</v>
      </c>
      <c r="C561">
        <f>_xlfn.XLOOKUP(B561,Calculation!A:A,Calculation!R:R)</f>
        <v>1.1000000000000001</v>
      </c>
    </row>
    <row r="562" spans="1:3" x14ac:dyDescent="0.25">
      <c r="A562" t="s">
        <v>5</v>
      </c>
      <c r="B562" t="str">
        <f>Calculation!A562</f>
        <v>RESBDGSDEOldSHPST___HIGBWP_23</v>
      </c>
      <c r="C562">
        <f>_xlfn.XLOOKUP(B562,Calculation!A:A,Calculation!R:R)</f>
        <v>1.1000000000000001</v>
      </c>
    </row>
    <row r="563" spans="1:3" x14ac:dyDescent="0.25">
      <c r="A563" t="s">
        <v>5</v>
      </c>
      <c r="B563" t="str">
        <f>Calculation!A563</f>
        <v>RESBDGAPANewRAG______HIGELC_23</v>
      </c>
      <c r="C563">
        <f>_xlfn.XLOOKUP(B563,Calculation!A:A,Calculation!R:R)</f>
        <v>2</v>
      </c>
    </row>
    <row r="564" spans="1:3" x14ac:dyDescent="0.25">
      <c r="A564" t="s">
        <v>5</v>
      </c>
      <c r="B564" t="str">
        <f>Calculation!A564</f>
        <v>RESBDGSDENewSHBOI___STDHH2_23</v>
      </c>
      <c r="C564">
        <f>_xlfn.XLOOKUP(B564,Calculation!A:A,Calculation!R:R)</f>
        <v>2</v>
      </c>
    </row>
    <row r="565" spans="1:3" x14ac:dyDescent="0.25">
      <c r="A565" t="s">
        <v>5</v>
      </c>
      <c r="B565" t="str">
        <f>Calculation!A565</f>
        <v>RESBDGAPAOldWHSTHBCKSTDELC_23</v>
      </c>
      <c r="C565">
        <f>_xlfn.XLOOKUP(B565,Calculation!A:A,Calculation!R:R)</f>
        <v>1.1000000000000001</v>
      </c>
    </row>
    <row r="566" spans="1:3" x14ac:dyDescent="0.25">
      <c r="A566" t="s">
        <v>5</v>
      </c>
      <c r="B566" t="str">
        <f>Calculation!A566</f>
        <v>RESBDGAPAOldCWA___TPESRELC_23</v>
      </c>
      <c r="C566">
        <f>_xlfn.XLOOKUP(B566,Calculation!A:A,Calculation!R:R)</f>
        <v>1.1000000000000001</v>
      </c>
    </row>
    <row r="567" spans="1:3" x14ac:dyDescent="0.25">
      <c r="A567" t="s">
        <v>5</v>
      </c>
      <c r="B567" t="str">
        <f>Calculation!A567</f>
        <v>RESBDGSDEOldRAG______HIGELC_23</v>
      </c>
      <c r="C567">
        <f>_xlfn.XLOOKUP(B567,Calculation!A:A,Calculation!R:R)</f>
        <v>1.1000000000000001</v>
      </c>
    </row>
    <row r="568" spans="1:3" x14ac:dyDescent="0.25">
      <c r="A568" t="s">
        <v>5</v>
      </c>
      <c r="B568" t="str">
        <f>Calculation!A568</f>
        <v>RESBDGAPAOldSHSTV___STDBMA_23</v>
      </c>
      <c r="C568">
        <f>_xlfn.XLOOKUP(B568,Calculation!A:A,Calculation!R:R)</f>
        <v>1.1000000000000001</v>
      </c>
    </row>
    <row r="569" spans="1:3" x14ac:dyDescent="0.25">
      <c r="A569" t="s">
        <v>5</v>
      </c>
      <c r="B569" t="str">
        <f>Calculation!A569</f>
        <v>RESBDGAPAOldSHSTV___HIGBMA_23</v>
      </c>
      <c r="C569">
        <f>_xlfn.XLOOKUP(B569,Calculation!A:A,Calculation!R:R)</f>
        <v>1.1000000000000001</v>
      </c>
    </row>
    <row r="570" spans="1:3" x14ac:dyDescent="0.25">
      <c r="A570" t="s">
        <v>5</v>
      </c>
      <c r="B570" t="str">
        <f>Calculation!A570</f>
        <v>RESBDGAPAOldCWA___FRESRELC_23</v>
      </c>
      <c r="C570">
        <f>_xlfn.XLOOKUP(B570,Calculation!A:A,Calculation!R:R)</f>
        <v>1.1000000000000001</v>
      </c>
    </row>
    <row r="571" spans="1:3" x14ac:dyDescent="0.25">
      <c r="A571" t="s">
        <v>5</v>
      </c>
      <c r="B571" t="str">
        <f>Calculation!A571</f>
        <v>RESBDGAPAOldCWA___FRSTDELC_23</v>
      </c>
      <c r="C571">
        <f>_xlfn.XLOOKUP(B571,Calculation!A:A,Calculation!R:R)</f>
        <v>1.1000000000000001</v>
      </c>
    </row>
    <row r="572" spans="1:3" x14ac:dyDescent="0.25">
      <c r="A572" t="s">
        <v>5</v>
      </c>
      <c r="B572" t="str">
        <f>Calculation!A572</f>
        <v>RESBDGAPAOldCWA___TPHIGELC_23</v>
      </c>
      <c r="C572">
        <f>_xlfn.XLOOKUP(B572,Calculation!A:A,Calculation!R:R)</f>
        <v>1.1000000000000001</v>
      </c>
    </row>
    <row r="573" spans="1:3" x14ac:dyDescent="0.25">
      <c r="A573" t="s">
        <v>5</v>
      </c>
      <c r="B573" t="str">
        <f>Calculation!A573</f>
        <v>RESBDGAPAOldCWA___FRHIGELC_23</v>
      </c>
      <c r="C573">
        <f>_xlfn.XLOOKUP(B573,Calculation!A:A,Calculation!R:R)</f>
        <v>1.1000000000000001</v>
      </c>
    </row>
    <row r="574" spans="1:3" x14ac:dyDescent="0.25">
      <c r="A574" t="s">
        <v>5</v>
      </c>
      <c r="B574" t="str">
        <f>Calculation!A574</f>
        <v>RESBDGSATOldSHHEP___STDGEO_23</v>
      </c>
      <c r="C574">
        <f>_xlfn.XLOOKUP(B574,Calculation!A:A,Calculation!R:R)</f>
        <v>1.5</v>
      </c>
    </row>
    <row r="575" spans="1:3" x14ac:dyDescent="0.25">
      <c r="A575" t="s">
        <v>5</v>
      </c>
      <c r="B575" t="str">
        <f>Calculation!A575</f>
        <v>RESBDGSDEOldSHSTV___STDBMA_23</v>
      </c>
      <c r="C575">
        <f>_xlfn.XLOOKUP(B575,Calculation!A:A,Calculation!R:R)</f>
        <v>1.1000000000000001</v>
      </c>
    </row>
    <row r="576" spans="1:3" x14ac:dyDescent="0.25">
      <c r="A576" t="s">
        <v>5</v>
      </c>
      <c r="B576" t="str">
        <f>Calculation!A576</f>
        <v>RESBDGSDEOldSHSTV___HIGBMA_23</v>
      </c>
      <c r="C576">
        <f>_xlfn.XLOOKUP(B576,Calculation!A:A,Calculation!R:R)</f>
        <v>1.1000000000000001</v>
      </c>
    </row>
    <row r="577" spans="1:3" x14ac:dyDescent="0.25">
      <c r="A577" t="s">
        <v>5</v>
      </c>
      <c r="B577" t="str">
        <f>Calculation!A577</f>
        <v>RESBDGSATOldSHHEP___ESRGEO_23</v>
      </c>
      <c r="C577">
        <f>_xlfn.XLOOKUP(B577,Calculation!A:A,Calculation!R:R)</f>
        <v>1.5</v>
      </c>
    </row>
    <row r="578" spans="1:3" x14ac:dyDescent="0.25">
      <c r="A578" t="s">
        <v>5</v>
      </c>
      <c r="B578" t="str">
        <f>Calculation!A578</f>
        <v>RESBDGSATOldSHHEP___HIGGEO_23</v>
      </c>
      <c r="C578">
        <f>_xlfn.XLOOKUP(B578,Calculation!A:A,Calculation!R:R)</f>
        <v>1.5</v>
      </c>
    </row>
    <row r="579" spans="1:3" x14ac:dyDescent="0.25">
      <c r="A579" t="s">
        <v>5</v>
      </c>
      <c r="B579" t="str">
        <f>Calculation!A579</f>
        <v>RESBDGAPAOldRAG______HIGELC_23</v>
      </c>
      <c r="C579">
        <f>_xlfn.XLOOKUP(B579,Calculation!A:A,Calculation!R:R)</f>
        <v>1.1000000000000001</v>
      </c>
    </row>
    <row r="580" spans="1:3" x14ac:dyDescent="0.25">
      <c r="A580" t="s">
        <v>5</v>
      </c>
      <c r="B580" t="str">
        <f>Calculation!A580</f>
        <v>RESBDGAPAOldSHHEP___STDGEO_23</v>
      </c>
      <c r="C580">
        <f>_xlfn.XLOOKUP(B580,Calculation!A:A,Calculation!R:R)</f>
        <v>1.5</v>
      </c>
    </row>
    <row r="581" spans="1:3" x14ac:dyDescent="0.25">
      <c r="A581" t="s">
        <v>5</v>
      </c>
      <c r="B581" t="str">
        <f>Calculation!A581</f>
        <v>RESBDGAPANewSHBOI___STDHH2_23</v>
      </c>
      <c r="C581">
        <f>_xlfn.XLOOKUP(B581,Calculation!A:A,Calculation!R:R)</f>
        <v>2</v>
      </c>
    </row>
    <row r="582" spans="1:3" x14ac:dyDescent="0.25">
      <c r="A582" t="s">
        <v>5</v>
      </c>
      <c r="B582" t="str">
        <f>Calculation!A582</f>
        <v>RESBDGAPAOldSHHEP___ESRGEO_23</v>
      </c>
      <c r="C582">
        <f>_xlfn.XLOOKUP(B582,Calculation!A:A,Calculation!R:R)</f>
        <v>1.5</v>
      </c>
    </row>
    <row r="583" spans="1:3" x14ac:dyDescent="0.25">
      <c r="A583" t="s">
        <v>5</v>
      </c>
      <c r="B583" t="str">
        <f>Calculation!A583</f>
        <v>RESBDGAPAOldSHHEP___HIGGEO_23</v>
      </c>
      <c r="C583">
        <f>_xlfn.XLOOKUP(B583,Calculation!A:A,Calculation!R:R)</f>
        <v>1.5</v>
      </c>
    </row>
    <row r="584" spans="1:3" x14ac:dyDescent="0.25">
      <c r="A584" t="s">
        <v>5</v>
      </c>
      <c r="B584" t="str">
        <f>Calculation!A584</f>
        <v>RESBDGSDEOldSHHEP___STDGEO_23</v>
      </c>
      <c r="C584">
        <f>_xlfn.XLOOKUP(B584,Calculation!A:A,Calculation!R:R)</f>
        <v>1.5</v>
      </c>
    </row>
    <row r="585" spans="1:3" x14ac:dyDescent="0.25">
      <c r="A585" t="s">
        <v>5</v>
      </c>
      <c r="B585" t="str">
        <f>Calculation!A585</f>
        <v>RESBDGSDEOldSHHEP___ESRGEO_23</v>
      </c>
      <c r="C585">
        <f>_xlfn.XLOOKUP(B585,Calculation!A:A,Calculation!R:R)</f>
        <v>1.5</v>
      </c>
    </row>
    <row r="586" spans="1:3" x14ac:dyDescent="0.25">
      <c r="A586" t="s">
        <v>5</v>
      </c>
      <c r="B586" t="str">
        <f>Calculation!A586</f>
        <v>RESBDGSDEOldSHHEP___HIGGEO_23</v>
      </c>
      <c r="C586">
        <f>_xlfn.XLOOKUP(B586,Calculation!A:A,Calculation!R:R)</f>
        <v>1.5</v>
      </c>
    </row>
    <row r="587" spans="1:3" x14ac:dyDescent="0.25">
      <c r="A587" t="s">
        <v>5</v>
      </c>
      <c r="B587" t="str">
        <f>Calculation!A587</f>
        <v>RESBDGSATOldSHBOI___STDHH2_23</v>
      </c>
      <c r="C587">
        <f>_xlfn.XLOOKUP(B587,Calculation!A:A,Calculation!R:R)</f>
        <v>1.1000000000000001</v>
      </c>
    </row>
    <row r="588" spans="1:3" x14ac:dyDescent="0.25">
      <c r="A588" t="s">
        <v>5</v>
      </c>
      <c r="B588" t="str">
        <f>Calculation!A588</f>
        <v>RESBDGAPAOldSHBOI___STDHH2_23</v>
      </c>
      <c r="C588">
        <f>_xlfn.XLOOKUP(B588,Calculation!A:A,Calculation!R:R)</f>
        <v>1.1000000000000001</v>
      </c>
    </row>
    <row r="589" spans="1:3" x14ac:dyDescent="0.25">
      <c r="A589" t="s">
        <v>5</v>
      </c>
      <c r="B589" t="str">
        <f>Calculation!A589</f>
        <v>RESBDGSDEOldSHBOI___STDHH2_23</v>
      </c>
      <c r="C589">
        <f>_xlfn.XLOOKUP(B589,Calculation!A:A,Calculation!R:R)</f>
        <v>1.1000000000000001</v>
      </c>
    </row>
    <row r="590" spans="1:3" x14ac:dyDescent="0.25">
      <c r="A590" t="s">
        <v>5</v>
      </c>
      <c r="B590" t="str">
        <f>Calculation!A590</f>
        <v>RESBDGSDEOldSCZTM___STDETHOS_23</v>
      </c>
      <c r="C590">
        <f>_xlfn.XLOOKUP(B590,Calculation!A:A,Calculation!R:R)</f>
        <v>0</v>
      </c>
    </row>
    <row r="591" spans="1:3" x14ac:dyDescent="0.25">
      <c r="A591" t="s">
        <v>5</v>
      </c>
      <c r="B591" t="str">
        <f>Calculation!A591</f>
        <v>RESBDGAPAOldSCZTM___STDETHOS_23</v>
      </c>
      <c r="C591">
        <f>_xlfn.XLOOKUP(B591,Calculation!A:A,Calculation!R:R)</f>
        <v>0</v>
      </c>
    </row>
    <row r="592" spans="1:3" x14ac:dyDescent="0.25">
      <c r="A592" t="s">
        <v>5</v>
      </c>
      <c r="B592" t="str">
        <f>Calculation!A592</f>
        <v>RESBDGSATOldSCZTM___STDETHOS_23</v>
      </c>
      <c r="C592">
        <f>_xlfn.XLOOKUP(B592,Calculation!A:A,Calculation!R:R)</f>
        <v>0</v>
      </c>
    </row>
    <row r="593" spans="1:3" x14ac:dyDescent="0.25">
      <c r="A593" t="s">
        <v>5</v>
      </c>
      <c r="B593" t="str">
        <f>Calculation!A593</f>
        <v>RESBDGAPANewSCZTM___STDETHOS_23</v>
      </c>
      <c r="C593">
        <f>_xlfn.XLOOKUP(B593,Calculation!A:A,Calculation!R:R)</f>
        <v>0</v>
      </c>
    </row>
    <row r="594" spans="1:3" x14ac:dyDescent="0.25">
      <c r="A594" t="s">
        <v>5</v>
      </c>
      <c r="B594" t="str">
        <f>Calculation!A594</f>
        <v>RESBDGSDENewSCZTM___STDETHOS_23</v>
      </c>
      <c r="C594">
        <f>_xlfn.XLOOKUP(B594,Calculation!A:A,Calculation!R:R)</f>
        <v>0</v>
      </c>
    </row>
    <row r="595" spans="1:3" x14ac:dyDescent="0.25">
      <c r="A595" t="s">
        <v>5</v>
      </c>
      <c r="B595" t="str">
        <f>Calculation!A595</f>
        <v>RESBDGSATNewSCZTM___STDETHOS_23</v>
      </c>
      <c r="C595">
        <f>_xlfn.XLOOKUP(B595,Calculation!A:A,Calculation!R:R)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RESBDG_CapacityToActivity</vt:lpstr>
      <vt:lpstr>RESBDG_Activity</vt:lpstr>
      <vt:lpstr>Calculation</vt:lpstr>
      <vt:lpstr>NZ40-BDG_GrowthRateSeed</vt:lpstr>
      <vt:lpstr>NZ40-BDG_GrowthRateMax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2015-06-05T18:17:20Z</dcterms:created>
  <dcterms:modified xsi:type="dcterms:W3CDTF">2023-03-28T14:23:02Z</dcterms:modified>
</cp:coreProperties>
</file>